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anuary 2025" sheetId="1" r:id="rId4"/>
    <sheet state="hidden" name="February 2025" sheetId="2" r:id="rId5"/>
    <sheet state="hidden" name="March 2025" sheetId="3" r:id="rId6"/>
    <sheet state="hidden" name="May 2025" sheetId="4" r:id="rId7"/>
    <sheet state="hidden" name="June 2025" sheetId="5" r:id="rId8"/>
    <sheet state="hidden" name="July 2025" sheetId="6" r:id="rId9"/>
    <sheet state="visible" name="August 2025" sheetId="7" r:id="rId10"/>
    <sheet state="hidden" name="April 2025" sheetId="8" r:id="rId11"/>
    <sheet state="hidden" name="Dec 2024" sheetId="9" r:id="rId12"/>
    <sheet state="hidden" name="Nov 2024" sheetId="10" r:id="rId13"/>
  </sheets>
  <definedNames>
    <definedName hidden="1" localSheetId="8" name="Z_CB92A804_2CCA_4FC3_A236_ABAC9CEDE43F_.wvu.FilterData">'Dec 2024'!$A$2:$Z$495</definedName>
    <definedName hidden="1" localSheetId="9" name="Z_CB92A804_2CCA_4FC3_A236_ABAC9CEDE43F_.wvu.FilterData">'Nov 2024'!$A$2:$Y$495</definedName>
  </definedNames>
  <calcPr/>
  <customWorkbookViews>
    <customWorkbookView activeSheetId="0" maximized="1" windowHeight="0" windowWidth="0" guid="{CB92A804-2CCA-4FC3-A236-ABAC9CEDE43F}" name="Filter 1"/>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X268">
      <text>
        <t xml:space="preserve">Yes
	-GSSS Sudhar</t>
      </text>
    </comment>
    <comment authorId="0" ref="X490">
      <text>
        <t xml:space="preserve">Yes
	-GHS MEERAN KOT KALAN AMRITSAR</t>
      </text>
    </comment>
    <comment authorId="0" ref="X257">
      <text>
        <t xml:space="preserve">yes
	-GGSSS RAYYA</t>
      </text>
    </comment>
    <comment authorId="0" ref="X254">
      <text>
        <t xml:space="preserve">Yes
	-Manjit Kaur</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U88">
      <text>
        <t xml:space="preserve">yes
	-Ps Pp</t>
      </text>
    </comment>
  </commentList>
</comments>
</file>

<file path=xl/sharedStrings.xml><?xml version="1.0" encoding="utf-8"?>
<sst xmlns="http://schemas.openxmlformats.org/spreadsheetml/2006/main" count="19478" uniqueCount="1161">
  <si>
    <t>Revised Verification of CF Salary Budget for the month of January 2025 with DA@181%</t>
  </si>
  <si>
    <t>Sr.No.</t>
  </si>
  <si>
    <t>Name of School</t>
  </si>
  <si>
    <t>Bank Account No, (State Bank Of India only)</t>
  </si>
  <si>
    <t>Name of Computer Faculty</t>
  </si>
  <si>
    <t>Basic Salary</t>
  </si>
  <si>
    <t>DA  @ 181 %</t>
  </si>
  <si>
    <t>HRA</t>
  </si>
  <si>
    <t>RA</t>
  </si>
  <si>
    <t>CCA</t>
  </si>
  <si>
    <t>Border Allowance</t>
  </si>
  <si>
    <t>Handicap Allowance</t>
  </si>
  <si>
    <t>Medical Allowance</t>
  </si>
  <si>
    <t>Mobile Allowance</t>
  </si>
  <si>
    <t>Total</t>
  </si>
  <si>
    <t>EPF Deduction &amp; Previous Extra Increment case</t>
  </si>
  <si>
    <t>Previous Surplus Budget if any</t>
  </si>
  <si>
    <t>Previous Deficit Budget if any</t>
  </si>
  <si>
    <t>Budget Demand</t>
  </si>
  <si>
    <t>HRMS Code of CF</t>
  </si>
  <si>
    <t>Service Book Updated with January 2025 Increment Entry   Yes/No</t>
  </si>
  <si>
    <t>Budget Demand CF wise is correct Yes/ No</t>
  </si>
  <si>
    <t>Total Amount of Salary Budget of CF/CT School Wise</t>
  </si>
  <si>
    <t>Budget Demand School wise is correct Yes/ No</t>
  </si>
  <si>
    <t>Remarks (If No)</t>
  </si>
  <si>
    <t xml:space="preserve">Hard Copy of salary demand Received or  Not Received </t>
  </si>
  <si>
    <t>Abdal</t>
  </si>
  <si>
    <t>BHUPINDER KAUR</t>
  </si>
  <si>
    <t>yes</t>
  </si>
  <si>
    <t xml:space="preserve">Received </t>
  </si>
  <si>
    <t>PAWANDEEP KAUR</t>
  </si>
  <si>
    <t>*******</t>
  </si>
  <si>
    <t>Adliwala</t>
  </si>
  <si>
    <t>Harcharan Singh</t>
  </si>
  <si>
    <t>Received</t>
  </si>
  <si>
    <t>LOVEDEEP KAUR</t>
  </si>
  <si>
    <t>Ajaibwali</t>
  </si>
  <si>
    <t>Varinder kaur</t>
  </si>
  <si>
    <t>Manjit Kaur</t>
  </si>
  <si>
    <t>Kanwaljit Kaur</t>
  </si>
  <si>
    <t>Ajnala(b)</t>
  </si>
  <si>
    <t>Sangita</t>
  </si>
  <si>
    <t>Gurpreet Kaur</t>
  </si>
  <si>
    <t>Vaishali bhatia</t>
  </si>
  <si>
    <t>Maninder kaur</t>
  </si>
  <si>
    <t>AJNALA(GIRLS)</t>
  </si>
  <si>
    <t>JYOTI MAHAJAN</t>
  </si>
  <si>
    <t>SARABDEEP KAUR</t>
  </si>
  <si>
    <t>AMANDEEP KAUR</t>
  </si>
  <si>
    <t>JASMEET KAUR</t>
  </si>
  <si>
    <t>Akalgarh Dhapian</t>
  </si>
  <si>
    <t>Baljit Kaur</t>
  </si>
  <si>
    <t>Yes</t>
  </si>
  <si>
    <t>Baljinder Kaur</t>
  </si>
  <si>
    <t>Sunil Kumar</t>
  </si>
  <si>
    <t>Attari(B)</t>
  </si>
  <si>
    <t>RAJEEV KUMAR</t>
  </si>
  <si>
    <t>HARPREET KAUR</t>
  </si>
  <si>
    <t>JASPREET SINGH</t>
  </si>
  <si>
    <t>ATTARI (G)</t>
  </si>
  <si>
    <t>NAVDEEP SINGH</t>
  </si>
  <si>
    <t>Correct</t>
  </si>
  <si>
    <t xml:space="preserve">Copy of Service book received but Revised salary demand not received </t>
  </si>
  <si>
    <t>MALKIAT KAUR</t>
  </si>
  <si>
    <t>Bachiwind</t>
  </si>
  <si>
    <t>PAWANJIT SINGH</t>
  </si>
  <si>
    <t>correct</t>
  </si>
  <si>
    <t>SANDEEP RAJORIA</t>
  </si>
  <si>
    <t>20015 ihrms code</t>
  </si>
  <si>
    <t>BAL KALAN</t>
  </si>
  <si>
    <t>VIKAS KUMAR</t>
  </si>
  <si>
    <t>YES</t>
  </si>
  <si>
    <t>MANINDER KAUR</t>
  </si>
  <si>
    <t>RAJWINDER KAUR</t>
  </si>
  <si>
    <t>NA</t>
  </si>
  <si>
    <t>increment due in May 2025</t>
  </si>
  <si>
    <t>Vaccant-shifted-surplus</t>
  </si>
  <si>
    <t>*****</t>
  </si>
  <si>
    <t>BANDALA</t>
  </si>
  <si>
    <t>Davinder Pal Singh</t>
  </si>
  <si>
    <t>Gurjit Kaur</t>
  </si>
  <si>
    <t>Vikramjit Singh</t>
  </si>
  <si>
    <t>Vinay Juneja</t>
  </si>
  <si>
    <t>Basarke Gillan</t>
  </si>
  <si>
    <t>Monika sharma</t>
  </si>
  <si>
    <t>Gaurav</t>
  </si>
  <si>
    <t>Beas</t>
  </si>
  <si>
    <t>GURJIT KAUR</t>
  </si>
  <si>
    <t>Twinkle</t>
  </si>
  <si>
    <t>MANPREET KAUR</t>
  </si>
  <si>
    <t>BHAKNA KALAN</t>
  </si>
  <si>
    <t>MANDEEP KAUR</t>
  </si>
  <si>
    <t>BHUWNESHWARI SHARMA</t>
  </si>
  <si>
    <t>AMARJIT KAUR</t>
  </si>
  <si>
    <t>Bhala pind</t>
  </si>
  <si>
    <t>MANJINDER KAUR</t>
  </si>
  <si>
    <t>NO</t>
  </si>
  <si>
    <t>JASMINDERPAL KAUR</t>
  </si>
  <si>
    <t>Bhangali</t>
  </si>
  <si>
    <t>NAVJOT SINGH</t>
  </si>
  <si>
    <t>HARWINDER SINGH</t>
  </si>
  <si>
    <t>ARWINDER SINGH</t>
  </si>
  <si>
    <t>Bhindi Saidan</t>
  </si>
  <si>
    <t>SHALINDER KUMAR</t>
  </si>
  <si>
    <t>Vaccant-Death case</t>
  </si>
  <si>
    <t>BALPREET SINGH</t>
  </si>
  <si>
    <t>No</t>
  </si>
  <si>
    <t>Mobile allowance applicable, on Election Duty till 31-12-2024</t>
  </si>
  <si>
    <t>NARINDER KUMAR</t>
  </si>
  <si>
    <t>Mobile allowance applicable, on Election Duty till date</t>
  </si>
  <si>
    <t>Bohru</t>
  </si>
  <si>
    <t>Sharanjit Kaur</t>
  </si>
  <si>
    <t>SAURABH KUMAR</t>
  </si>
  <si>
    <t>PARMJIT SINGH</t>
  </si>
  <si>
    <t>BUTALA (BOYS)</t>
  </si>
  <si>
    <t>Inderjit Kaur</t>
  </si>
  <si>
    <t>Princepal Singh</t>
  </si>
  <si>
    <t>vaccant post</t>
  </si>
  <si>
    <t>BUTTAR DHARDEO</t>
  </si>
  <si>
    <t>RAVINDER KAUR</t>
  </si>
  <si>
    <t>Chabba</t>
  </si>
  <si>
    <t>RITU RANDHAWA</t>
  </si>
  <si>
    <t>PARVINDER KAUR</t>
  </si>
  <si>
    <t>VARINDER KAUR</t>
  </si>
  <si>
    <t>CHAMYARI</t>
  </si>
  <si>
    <t>RAJ KUMAR</t>
  </si>
  <si>
    <t xml:space="preserve">Yes </t>
  </si>
  <si>
    <t>Not Received</t>
  </si>
  <si>
    <t>NEERU BALA SHARMA</t>
  </si>
  <si>
    <t>MEENAKSHI</t>
  </si>
  <si>
    <t>CHAWINDA DEVI</t>
  </si>
  <si>
    <t>RAKESH KUMAR</t>
  </si>
  <si>
    <t>MONEY KHURANA</t>
  </si>
  <si>
    <t>BIKRAMJIT SINGH</t>
  </si>
  <si>
    <t>NAVPREET KAUR</t>
  </si>
  <si>
    <t>Chhajjalwaddi -Boys</t>
  </si>
  <si>
    <t>HARJIT KAUR</t>
  </si>
  <si>
    <t>JAGDEEP KAUR</t>
  </si>
  <si>
    <t>Chheharta</t>
  </si>
  <si>
    <t>VINEY BHATIA</t>
  </si>
  <si>
    <t>HARSIMRAN KAUR</t>
  </si>
  <si>
    <t>KAWALPREET KAUR</t>
  </si>
  <si>
    <t>DEEPTI</t>
  </si>
  <si>
    <t>PRINCE</t>
  </si>
  <si>
    <t>DAMGANJ</t>
  </si>
  <si>
    <t>RAMINDER KAUR</t>
  </si>
  <si>
    <t>POOJA BHAGAT</t>
  </si>
  <si>
    <t>SONAL AHUJA</t>
  </si>
  <si>
    <t>DASHMESH NAGAR</t>
  </si>
  <si>
    <t>MANPREET SINGH</t>
  </si>
  <si>
    <t>GURPREET KAUR</t>
  </si>
  <si>
    <t>Dhapai</t>
  </si>
  <si>
    <t>GIREESH GARG</t>
  </si>
  <si>
    <t>mobile allowance applicable due to election duty of sh gireesh garg (Duty till 07-01-2025)</t>
  </si>
  <si>
    <t xml:space="preserve">send signed duty certificate </t>
  </si>
  <si>
    <t>SWARAJ DEEP SINGH</t>
  </si>
  <si>
    <t>NEELAM</t>
  </si>
  <si>
    <t>DHULKA</t>
  </si>
  <si>
    <t>BACHITAR SINGH</t>
  </si>
  <si>
    <t xml:space="preserve">correct </t>
  </si>
  <si>
    <t>PUSHPINDER KAUR</t>
  </si>
  <si>
    <t>RAJWANT KAUR</t>
  </si>
  <si>
    <t>Fatehgarh Sukarchak</t>
  </si>
  <si>
    <t>Bhupinder Singh</t>
  </si>
  <si>
    <t>Anita Kumari</t>
  </si>
  <si>
    <t>Gaggar Bhana</t>
  </si>
  <si>
    <t>SURJIT SINGH</t>
  </si>
  <si>
    <t>GURSHARAN SINGH</t>
  </si>
  <si>
    <t>GAGGOMAHAL</t>
  </si>
  <si>
    <t>Tajinder Singh</t>
  </si>
  <si>
    <t>PRABHAT KAUR</t>
  </si>
  <si>
    <t>VANDHANA</t>
  </si>
  <si>
    <t>Gehri Mandi</t>
  </si>
  <si>
    <t>Aarti</t>
  </si>
  <si>
    <t>Arti</t>
  </si>
  <si>
    <t>Varinderjit kaur</t>
  </si>
  <si>
    <t>no</t>
  </si>
  <si>
    <t>Ghanupur</t>
  </si>
  <si>
    <t>MANDEEP SINGH</t>
  </si>
  <si>
    <t>Service Book Copies Already Submitted</t>
  </si>
  <si>
    <t>PUNEET JOSHI</t>
  </si>
  <si>
    <t>GAURAV KUMAR</t>
  </si>
  <si>
    <t>Gharinda</t>
  </si>
  <si>
    <t xml:space="preserve">service book copy already submitted </t>
  </si>
  <si>
    <t>AMARJIT SINGH</t>
  </si>
  <si>
    <t>KANWAR SINGH</t>
  </si>
  <si>
    <t>GUMANPURA</t>
  </si>
  <si>
    <t>Paramjit Singh</t>
  </si>
  <si>
    <t xml:space="preserve">Correct </t>
  </si>
  <si>
    <t>Jyoti</t>
  </si>
  <si>
    <t>SUKHWINDER KAUR</t>
  </si>
  <si>
    <t>Harsa chhina</t>
  </si>
  <si>
    <t>BALJIT KAUR</t>
  </si>
  <si>
    <t xml:space="preserve">Salary Budget Received but copy service book not received </t>
  </si>
  <si>
    <t>SUKHPREET KAUR</t>
  </si>
  <si>
    <t>Heir -Ajnala Road</t>
  </si>
  <si>
    <t>SANDEEP KAUR</t>
  </si>
  <si>
    <t xml:space="preserve">Copy of Service book received but salary demand not received </t>
  </si>
  <si>
    <t>Monika</t>
  </si>
  <si>
    <t>KAVITA</t>
  </si>
  <si>
    <t>Ibban Kalan</t>
  </si>
  <si>
    <t>MANINDERPAL SINGH</t>
  </si>
  <si>
    <t>KULJINDER SINGH</t>
  </si>
  <si>
    <t>Jandiala Guru-Boys</t>
  </si>
  <si>
    <t>SARDOOL SINGH</t>
  </si>
  <si>
    <t>Lalit Kumar's increment applicable on October 2025</t>
  </si>
  <si>
    <t>PRADIP KUMAR PUNJ</t>
  </si>
  <si>
    <t>LALIT KUMAR</t>
  </si>
  <si>
    <t>AMARDEEP SINGH</t>
  </si>
  <si>
    <t>JANDIALA GURU (Girls)</t>
  </si>
  <si>
    <t>SAHAJ PREET KAUR</t>
  </si>
  <si>
    <t>ASHIMA BAMBY</t>
  </si>
  <si>
    <t>NIDHI</t>
  </si>
  <si>
    <t>RASHMI BUDHIRAJA</t>
  </si>
  <si>
    <t>AMARJEET KAUR</t>
  </si>
  <si>
    <t>Jabbowal</t>
  </si>
  <si>
    <t>DAVINDER KAUR</t>
  </si>
  <si>
    <t>HARJINDER SINGH</t>
  </si>
  <si>
    <t>Jagdev Kalan</t>
  </si>
  <si>
    <t>NAZIA JAMES</t>
  </si>
  <si>
    <t>BALTEJ SINGH</t>
  </si>
  <si>
    <t>JAGDEV KHURD</t>
  </si>
  <si>
    <t>Pankaj Singh</t>
  </si>
  <si>
    <t>Jagdeep Singh</t>
  </si>
  <si>
    <t>Navneet Singh</t>
  </si>
  <si>
    <t>Mobile allowance applicable, on Election Duty till 07-01-25. Duty certificate submitted</t>
  </si>
  <si>
    <t>Nidhi Sharma</t>
  </si>
  <si>
    <t>Jasraur</t>
  </si>
  <si>
    <t>SUBHASH CHANDER MANCHANDA</t>
  </si>
  <si>
    <t>SONIA SALARIA</t>
  </si>
  <si>
    <t>On election duty 14-08-24 till date</t>
  </si>
  <si>
    <t>SANGEETA LUTHRA</t>
  </si>
  <si>
    <t>Election duty from 20-08-24 to 20-01-25</t>
  </si>
  <si>
    <t>ANNA SHUKLA</t>
  </si>
  <si>
    <t>Jethuwal</t>
  </si>
  <si>
    <t>VIKESH SHARMA</t>
  </si>
  <si>
    <t>SUNAINA</t>
  </si>
  <si>
    <t>PANKAJ</t>
  </si>
  <si>
    <t>Jons Mohar</t>
  </si>
  <si>
    <t>RANDEEP SINGH</t>
  </si>
  <si>
    <t>Kaleke</t>
  </si>
  <si>
    <t>GURDEV SINGH</t>
  </si>
  <si>
    <t>SONIA MAHAJAN</t>
  </si>
  <si>
    <t>Karampura</t>
  </si>
  <si>
    <t>Manpreet Kaur</t>
  </si>
  <si>
    <t>Amandeep Kaur</t>
  </si>
  <si>
    <t>Harpreet Kaur</t>
  </si>
  <si>
    <t>KATHUNANGAL</t>
  </si>
  <si>
    <t>KASHMIR SINGH</t>
  </si>
  <si>
    <t>SONIA VERMA</t>
  </si>
  <si>
    <t>KATRA KARAM SINGH</t>
  </si>
  <si>
    <t>Ruchika Goswami</t>
  </si>
  <si>
    <t>Depak Sharma</t>
  </si>
  <si>
    <t>Khaba Rajputan</t>
  </si>
  <si>
    <t>SARABJEET KAUR</t>
  </si>
  <si>
    <t>VARINDER KUMAR</t>
  </si>
  <si>
    <t>KHASA BAZAR</t>
  </si>
  <si>
    <t>MAMTA</t>
  </si>
  <si>
    <t>KHILCHIAN</t>
  </si>
  <si>
    <t>Sukhjit Kaur</t>
  </si>
  <si>
    <t>Gaurav Malhotra</t>
  </si>
  <si>
    <t>Khushminder Kaur</t>
  </si>
  <si>
    <t>Meenu Malhotra</t>
  </si>
  <si>
    <t>Kohali</t>
  </si>
  <si>
    <t>RASHPAL KAUR</t>
  </si>
  <si>
    <t>HARDEEP KAUR</t>
  </si>
  <si>
    <t>RAJNI BALA</t>
  </si>
  <si>
    <t>Kot baba deep Singh (b)</t>
  </si>
  <si>
    <t>SATNAM SINGH</t>
  </si>
  <si>
    <t>PAVITTAR KAUR</t>
  </si>
  <si>
    <t>Kot Baba Deep Singh(G)</t>
  </si>
  <si>
    <t>UPASANA ARORA</t>
  </si>
  <si>
    <t xml:space="preserve">Salary demand receievd but copy of service book not received </t>
  </si>
  <si>
    <t>NAVKIRAN KAUR</t>
  </si>
  <si>
    <t>Vaccant post</t>
  </si>
  <si>
    <t>Kot Khalsa</t>
  </si>
  <si>
    <t>SURAJDEEP SINGH DHILLON</t>
  </si>
  <si>
    <t>NAVJEET KAUR</t>
  </si>
  <si>
    <t>JAGJIT KAUR</t>
  </si>
  <si>
    <t>LOPOKE</t>
  </si>
  <si>
    <t>VISHAL SHARMA</t>
  </si>
  <si>
    <t>PARDEEP KUMAR</t>
  </si>
  <si>
    <t>AMANPREET KAUR</t>
  </si>
  <si>
    <t>M.S GATE(G)</t>
  </si>
  <si>
    <t>PAWANPREET</t>
  </si>
  <si>
    <t>DISHA MOHAN</t>
  </si>
  <si>
    <t>JASMEET SINGH</t>
  </si>
  <si>
    <t>M. S Road(G)</t>
  </si>
  <si>
    <t>MALTI THAKUR</t>
  </si>
  <si>
    <t>REETIKA JOSHI</t>
  </si>
  <si>
    <t>Vishal Grover</t>
  </si>
  <si>
    <t>TANIA MAKKAR</t>
  </si>
  <si>
    <t>Harmeet Kaur</t>
  </si>
  <si>
    <t>Majitha</t>
  </si>
  <si>
    <t>Vaneet sharma</t>
  </si>
  <si>
    <t>Sakshi</t>
  </si>
  <si>
    <t>Harjinder kumar</t>
  </si>
  <si>
    <t>Amritpal kaur</t>
  </si>
  <si>
    <t>Sujinder kaur</t>
  </si>
  <si>
    <t>Gurinder pal kaur</t>
  </si>
  <si>
    <t>Mall Road(G)</t>
  </si>
  <si>
    <t>ANKUSH MAHAJAN</t>
  </si>
  <si>
    <t>Entries on service books are done, but not signed yet as Principal Madam is on Medical leave due to fracture on right Arm. she is unable to sign on service Books. Email Already Sent to ICT office regarding the same. Signed Hardcopy will be sent next week after Principal Madam joins duty</t>
  </si>
  <si>
    <t>SHALLU CHATRATH</t>
  </si>
  <si>
    <t>ALKA RANI SHARMA</t>
  </si>
  <si>
    <t>BINDU BALA</t>
  </si>
  <si>
    <t>PARAM AFTAB SINGH</t>
  </si>
  <si>
    <t>RAMANDEEP KAUR ARORA</t>
  </si>
  <si>
    <t>MINAKSHI SHARMA</t>
  </si>
  <si>
    <t>MALLIAN</t>
  </si>
  <si>
    <t>Sukhbir Kaur</t>
  </si>
  <si>
    <t>Prabhpreet Singh</t>
  </si>
  <si>
    <t>MANAWALA</t>
  </si>
  <si>
    <t>BINDU SHARMA</t>
  </si>
  <si>
    <t>SUMIT SALHOTRA</t>
  </si>
  <si>
    <t>RASHMI CHADHA</t>
  </si>
  <si>
    <t>MEHTA NANGAL</t>
  </si>
  <si>
    <t>VANDANA BHATIYA</t>
  </si>
  <si>
    <t>RAJANDEEP KAUR</t>
  </si>
  <si>
    <t>VIJETA MALIK</t>
  </si>
  <si>
    <t>Muradpura</t>
  </si>
  <si>
    <t>Inderjeet Singh</t>
  </si>
  <si>
    <t>Shilpa Anand</t>
  </si>
  <si>
    <t>Nag Kalan</t>
  </si>
  <si>
    <t>JASPREET KAUR</t>
  </si>
  <si>
    <t>MONICA SHARMA</t>
  </si>
  <si>
    <t>RAM SINGH</t>
  </si>
  <si>
    <t>Naushehra Khurd</t>
  </si>
  <si>
    <t>Amanbir Singh</t>
  </si>
  <si>
    <t>Mamta Sharma</t>
  </si>
  <si>
    <t>Sourabhdeep</t>
  </si>
  <si>
    <t>Nawan Kot</t>
  </si>
  <si>
    <t>Raman Mehta</t>
  </si>
  <si>
    <t>SARBJEET SINGH</t>
  </si>
  <si>
    <t>Anamika Khanna</t>
  </si>
  <si>
    <t>OTHIAN</t>
  </si>
  <si>
    <t>Shilpa Gogna</t>
  </si>
  <si>
    <t>Amandeep Singh</t>
  </si>
  <si>
    <t>Pakharpura</t>
  </si>
  <si>
    <t>RANDEEP KAUR</t>
  </si>
  <si>
    <t>MANJU BALA</t>
  </si>
  <si>
    <t>TARVINDER SINGH</t>
  </si>
  <si>
    <t>Pheruman</t>
  </si>
  <si>
    <t>SHARANJIT KAUR</t>
  </si>
  <si>
    <t>PUTLIGHAR(B)</t>
  </si>
  <si>
    <t>Rohini</t>
  </si>
  <si>
    <t>PUTLIGHAR(G)</t>
  </si>
  <si>
    <t>AMANBIR KAUR</t>
  </si>
  <si>
    <t>RAJINDER KAUR</t>
  </si>
  <si>
    <t>DARSHPREET KAUR</t>
  </si>
  <si>
    <t>Meenakshi Sharma</t>
  </si>
  <si>
    <t>Qiampur</t>
  </si>
  <si>
    <t>NISHA KUMARI</t>
  </si>
  <si>
    <t>SUKHWINDER SINGH</t>
  </si>
  <si>
    <t>SHWETA BEDI</t>
  </si>
  <si>
    <t>RAJASANSI-Boys</t>
  </si>
  <si>
    <t>Amanpreet singh</t>
  </si>
  <si>
    <t>Anupam kaushal</t>
  </si>
  <si>
    <t>Raja Sansi(G)</t>
  </si>
  <si>
    <t>Aman Walia</t>
  </si>
  <si>
    <t>Navjit kaur</t>
  </si>
  <si>
    <t>Ruchika Talwar</t>
  </si>
  <si>
    <t>RAMDIWALI</t>
  </si>
  <si>
    <t>SUKHBIR KAUR</t>
  </si>
  <si>
    <t xml:space="preserve">yes </t>
  </si>
  <si>
    <t>RAMDASS</t>
  </si>
  <si>
    <t>MANMOHAN SINGH</t>
  </si>
  <si>
    <t>LAKHBIR KAUR</t>
  </si>
  <si>
    <t>SUDEEP KAUR</t>
  </si>
  <si>
    <t>Rayya (Boys)</t>
  </si>
  <si>
    <t>PARAMJIT SINGH</t>
  </si>
  <si>
    <t>SACHIN KUMAR</t>
  </si>
  <si>
    <t>PARMINDER SINGH</t>
  </si>
  <si>
    <t>Rayya-Girls</t>
  </si>
  <si>
    <t>ISHADEEP KAPOOR</t>
  </si>
  <si>
    <t>KOMAL</t>
  </si>
  <si>
    <t>SANGHNA</t>
  </si>
  <si>
    <t>NISHA</t>
  </si>
  <si>
    <t>POOJA SHARMA</t>
  </si>
  <si>
    <t>SATHIALA(B)</t>
  </si>
  <si>
    <t>Manmohan Singh</t>
  </si>
  <si>
    <t>Satyam Kumar</t>
  </si>
  <si>
    <t>RAVNEET KAUR</t>
  </si>
  <si>
    <t>Sohian Kalan</t>
  </si>
  <si>
    <t>HARPAL SINGH</t>
  </si>
  <si>
    <t>NAVEEN GAURAV GHAMBIR</t>
  </si>
  <si>
    <t>Sohian Khurd</t>
  </si>
  <si>
    <t>REENA KUMARI</t>
  </si>
  <si>
    <t>MOHIT SOOD</t>
  </si>
  <si>
    <t>SUDHAR</t>
  </si>
  <si>
    <t>SHASHPAL SINGH</t>
  </si>
  <si>
    <t>Sultanwind(G)</t>
  </si>
  <si>
    <t>GURIQBAL SINGH</t>
  </si>
  <si>
    <t>ANKIT SHARMA</t>
  </si>
  <si>
    <t>Tahli Sahib</t>
  </si>
  <si>
    <t>KULBIR KAUR</t>
  </si>
  <si>
    <t>RUPINDERDEEP KAUR</t>
  </si>
  <si>
    <t>AMANPREET</t>
  </si>
  <si>
    <t>Talwandi Dasaunda Singh</t>
  </si>
  <si>
    <t>SHAMSHER SINGH</t>
  </si>
  <si>
    <t>NIRMALJIT KAUR</t>
  </si>
  <si>
    <t>GAGAN SHARMA</t>
  </si>
  <si>
    <t>Tapiala</t>
  </si>
  <si>
    <t>RAJBEER KAUR</t>
  </si>
  <si>
    <t>Taragarh</t>
  </si>
  <si>
    <t>AMARDEEP KAUR</t>
  </si>
  <si>
    <t>SUNIL SHARMA</t>
  </si>
  <si>
    <t>Tarpai</t>
  </si>
  <si>
    <t>Hardeep Kaur</t>
  </si>
  <si>
    <t>Tarsikka</t>
  </si>
  <si>
    <t>VIKASDEEP SINGH</t>
  </si>
  <si>
    <t>SANDEEP BABBAR</t>
  </si>
  <si>
    <t>Maninderbir Singh</t>
  </si>
  <si>
    <t>Thoba</t>
  </si>
  <si>
    <t>SANDEEP KUMAR</t>
  </si>
  <si>
    <t>REKHA BATRA</t>
  </si>
  <si>
    <t>SIMMI</t>
  </si>
  <si>
    <t>Timmowal</t>
  </si>
  <si>
    <t>JAI BALDEEP SINGH</t>
  </si>
  <si>
    <t>SUKHJINDER KAUR</t>
  </si>
  <si>
    <t>TOWN HALL MALL MANDI</t>
  </si>
  <si>
    <t>RAJESH BERI</t>
  </si>
  <si>
    <t>RENU GUPTA</t>
  </si>
  <si>
    <t>RAJBIR KAUR</t>
  </si>
  <si>
    <t>Vallah</t>
  </si>
  <si>
    <t>HARJINDER KAUR</t>
  </si>
  <si>
    <t>PRIYA SHARMA</t>
  </si>
  <si>
    <t>Varpal</t>
  </si>
  <si>
    <t>Amritpal Singh</t>
  </si>
  <si>
    <t>Prabhjot Singh</t>
  </si>
  <si>
    <t>Kamaldeep Kaur</t>
  </si>
  <si>
    <t>Mandeep Kumar</t>
  </si>
  <si>
    <t>Verka Boys</t>
  </si>
  <si>
    <t>RAMAN KUMAR</t>
  </si>
  <si>
    <t>CORRECT</t>
  </si>
  <si>
    <t>SUMANT GUPTA</t>
  </si>
  <si>
    <t>MEENAKSHI PURI</t>
  </si>
  <si>
    <t>Verka-Girls</t>
  </si>
  <si>
    <t>SUNIL PATHAK</t>
  </si>
  <si>
    <t>MONIKA SINDRA</t>
  </si>
  <si>
    <t>GURSHARN KAUR</t>
  </si>
  <si>
    <t>VICHHOA</t>
  </si>
  <si>
    <t>KANWALJIT SINGH</t>
  </si>
  <si>
    <t>SUKHDEEP SINGH</t>
  </si>
  <si>
    <t>Wadala Bhittewad</t>
  </si>
  <si>
    <t>JAGDEV SINGH</t>
  </si>
  <si>
    <t>NAVEEN VIRDI</t>
  </si>
  <si>
    <t>WADALA JOHAL</t>
  </si>
  <si>
    <t>LALIT MOHAN</t>
  </si>
  <si>
    <t>Wadala Kalan Khurd</t>
  </si>
  <si>
    <t>Amandeep kaur</t>
  </si>
  <si>
    <t>RENUKA</t>
  </si>
  <si>
    <t>WADALA VIRAM BHOMA</t>
  </si>
  <si>
    <t>KAWALJEET SINGH BHATTI</t>
  </si>
  <si>
    <t>******</t>
  </si>
  <si>
    <t>RAJESH</t>
  </si>
  <si>
    <t>Wadali Guru</t>
  </si>
  <si>
    <t>Rupinder Singh</t>
  </si>
  <si>
    <t>Kanwalpreet Singh</t>
  </si>
  <si>
    <t>Harpreet Singh</t>
  </si>
  <si>
    <t>Athwal</t>
  </si>
  <si>
    <t>VIKAS MASIH</t>
  </si>
  <si>
    <t>BAGGA KALAN</t>
  </si>
  <si>
    <t>NAVTEJ SINGH</t>
  </si>
  <si>
    <t>INDU</t>
  </si>
  <si>
    <t>REQ. 153916 AS EMPLOYEE OS MATERNITY LEAVE FROM 18-12-2024 BUT MOBILE ALLOW REC LAST MONTH I.E 154216-300=153916</t>
  </si>
  <si>
    <t>BALSARAI</t>
  </si>
  <si>
    <t>SANDEEP SINGH</t>
  </si>
  <si>
    <t>AJAYPAL SINGH</t>
  </si>
  <si>
    <t>Baladwal</t>
  </si>
  <si>
    <t>KIRANPREET KAUR</t>
  </si>
  <si>
    <t>SATPAL MASIH</t>
  </si>
  <si>
    <t>KULJEET SINGH</t>
  </si>
  <si>
    <t>NEELAKSHI KAPOOR</t>
  </si>
  <si>
    <t>Bhagtanwala</t>
  </si>
  <si>
    <t>HARDEEP SINGH</t>
  </si>
  <si>
    <t>KAMALJEET KAUR</t>
  </si>
  <si>
    <t>Bhakna Khurd</t>
  </si>
  <si>
    <t>HARWINDER KAUR</t>
  </si>
  <si>
    <t>ROHIT GHAI</t>
  </si>
  <si>
    <t>Bhilowal Pacca</t>
  </si>
  <si>
    <t>GURMEET SINGH</t>
  </si>
  <si>
    <t>Cf on election duty at Dist Election Office Amritsar frm aug 2024 to till date continuously so he is eligible for mobile allowance</t>
  </si>
  <si>
    <t>HARMINDER SINGH</t>
  </si>
  <si>
    <t>Bhittewad</t>
  </si>
  <si>
    <t>Navneet Kaur</t>
  </si>
  <si>
    <t>Maninder Kaur</t>
  </si>
  <si>
    <t>BOPARAI KALAN VIA KHASA</t>
  </si>
  <si>
    <t>GURPREET SINGH</t>
  </si>
  <si>
    <t>NAVNEET KAUR</t>
  </si>
  <si>
    <t>Budhatheh</t>
  </si>
  <si>
    <t>BHUPINDERJIT SINGH</t>
  </si>
  <si>
    <t>BUTALA -Girls</t>
  </si>
  <si>
    <t>GAGANDEEP KAUR</t>
  </si>
  <si>
    <t>NISHIMA LAKHESAR</t>
  </si>
  <si>
    <t>Chhajjalwaddi (G)</t>
  </si>
  <si>
    <t>Amrinderpal Singh</t>
  </si>
  <si>
    <t>Harjot Singh</t>
  </si>
  <si>
    <t>CHANANKE</t>
  </si>
  <si>
    <t>CHATTIWIND</t>
  </si>
  <si>
    <t>KULDEEP SINGH</t>
  </si>
  <si>
    <t>CHEEMABATH</t>
  </si>
  <si>
    <t>SIDDHARATH KUMAR</t>
  </si>
  <si>
    <t>Mandeep Singh Mann</t>
  </si>
  <si>
    <t>Chetanpura</t>
  </si>
  <si>
    <t>Cheecha</t>
  </si>
  <si>
    <t>GURWINDER SINGH</t>
  </si>
  <si>
    <t>GURJINDER SINGH</t>
  </si>
  <si>
    <t>Chiwanda kalan</t>
  </si>
  <si>
    <t>MEENU BALA</t>
  </si>
  <si>
    <t>Chogawan</t>
  </si>
  <si>
    <t>Kawalpreet kaur</t>
  </si>
  <si>
    <t>Chogawan Sadhpur</t>
  </si>
  <si>
    <t>Chowk Lachmansar</t>
  </si>
  <si>
    <t>KAMALDEEP KAUR</t>
  </si>
  <si>
    <t>GURBIR SINGH</t>
  </si>
  <si>
    <t>Doburji lubana</t>
  </si>
  <si>
    <t>VIBHA</t>
  </si>
  <si>
    <t>MANISHA SHARMA</t>
  </si>
  <si>
    <t>Dehriwala</t>
  </si>
  <si>
    <t>Gurjeet Singh</t>
  </si>
  <si>
    <t xml:space="preserve">Hard copy of service book already Submitted </t>
  </si>
  <si>
    <t>Rajesh Sharma</t>
  </si>
  <si>
    <t>Dhariwal</t>
  </si>
  <si>
    <t>JAIPAL SINGH</t>
  </si>
  <si>
    <t>DYAL BHARANG</t>
  </si>
  <si>
    <t>AMRITBIR SINGH</t>
  </si>
  <si>
    <t>GOAL BAGH</t>
  </si>
  <si>
    <t>mobile allowance applicable due to CF Raman Kumar on election duty till 07-01-2025</t>
  </si>
  <si>
    <t>REKHA MALHOTRA</t>
  </si>
  <si>
    <t>GOPALPURA</t>
  </si>
  <si>
    <t>GURUWALI</t>
  </si>
  <si>
    <t>Id-gah</t>
  </si>
  <si>
    <t>Balbir kaur</t>
  </si>
  <si>
    <t>mobile allowance applicable due to CF Balbir  Kaur is on election duty till 07-01-2025 and now</t>
  </si>
  <si>
    <t>Upasana</t>
  </si>
  <si>
    <t>mobile allowance applicable due to CF Upasana an election duty till 03-01-2025</t>
  </si>
  <si>
    <t>JALALPURA</t>
  </si>
  <si>
    <t>SANDEEP</t>
  </si>
  <si>
    <t>JALAL USMAN</t>
  </si>
  <si>
    <t>RAMANDIP KAUR</t>
  </si>
  <si>
    <t>JASATARWAL</t>
  </si>
  <si>
    <t>SUKHRAJ KAUR</t>
  </si>
  <si>
    <t>Jhander</t>
  </si>
  <si>
    <t>KAWALJIT KAUR</t>
  </si>
  <si>
    <t>JHITA KALAN</t>
  </si>
  <si>
    <t>SIMARPREET KAUR</t>
  </si>
  <si>
    <t>JATINDER KAUR</t>
  </si>
  <si>
    <t>SHIVANI</t>
  </si>
  <si>
    <t>JODHE</t>
  </si>
  <si>
    <t>SUNNY SALWAN</t>
  </si>
  <si>
    <t>KALA</t>
  </si>
  <si>
    <t>PALLVI</t>
  </si>
  <si>
    <t>Kakkar</t>
  </si>
  <si>
    <t>BALJEET KAUR</t>
  </si>
  <si>
    <t>KAMALPURA</t>
  </si>
  <si>
    <t>Kamal Kumar</t>
  </si>
  <si>
    <t>KATRA HAKIMA</t>
  </si>
  <si>
    <t>NARBADA BAJAJ</t>
  </si>
  <si>
    <t>HARPINDER SINGH</t>
  </si>
  <si>
    <t>Katra Safaid</t>
  </si>
  <si>
    <t>MEENAKSHI BINDRA</t>
  </si>
  <si>
    <t>KHANPUR SHERON</t>
  </si>
  <si>
    <t>Surjit Singh</t>
  </si>
  <si>
    <t>Khatrai Kalan</t>
  </si>
  <si>
    <t>KHIALA KALAN</t>
  </si>
  <si>
    <t>RAMANDEEP KAUR</t>
  </si>
  <si>
    <t>RAJINDER SINGH</t>
  </si>
  <si>
    <t>KOT MEHTAB</t>
  </si>
  <si>
    <t>SUMAN</t>
  </si>
  <si>
    <t>Rajbir Kaur</t>
  </si>
  <si>
    <t>KOTLI MALLIAN</t>
  </si>
  <si>
    <t>MANDEEP KUMAR</t>
  </si>
  <si>
    <t xml:space="preserve">Receievd </t>
  </si>
  <si>
    <t>ARIT</t>
  </si>
  <si>
    <t>Madhuchhanga</t>
  </si>
  <si>
    <t>Livjeet kaur</t>
  </si>
  <si>
    <t>Mahal Jandiala</t>
  </si>
  <si>
    <t>Rinky</t>
  </si>
  <si>
    <t>Mahima</t>
  </si>
  <si>
    <t>POOJA KASHYAP</t>
  </si>
  <si>
    <t>SATINDER</t>
  </si>
  <si>
    <t>MAKHANWINDI</t>
  </si>
  <si>
    <t>Bikramjeet Singh</t>
  </si>
  <si>
    <t>Kawaljit Kaur</t>
  </si>
  <si>
    <t>Malowal</t>
  </si>
  <si>
    <t>JASDEEP KAUR</t>
  </si>
  <si>
    <t>Malu Nagal</t>
  </si>
  <si>
    <t>MANJEET KAUR</t>
  </si>
  <si>
    <t>Manawala-Ajnala</t>
  </si>
  <si>
    <t>Ashok Kumar</t>
  </si>
  <si>
    <t>Rajneet Kaur</t>
  </si>
  <si>
    <t>Maqboolpura</t>
  </si>
  <si>
    <t>AMAN KUMAR</t>
  </si>
  <si>
    <t>INDERPREET KAUR</t>
  </si>
  <si>
    <t>Mattewal</t>
  </si>
  <si>
    <t>TARSEM KUMAR</t>
  </si>
  <si>
    <t>SATINDERJEET KAUR</t>
  </si>
  <si>
    <t>Meharban pura</t>
  </si>
  <si>
    <t>GAGANDEEP SINGH</t>
  </si>
  <si>
    <t>Rajwinder kaur</t>
  </si>
  <si>
    <t>MEHLANWALA</t>
  </si>
  <si>
    <t>RAJKARAN SINGH</t>
  </si>
  <si>
    <t>Mode</t>
  </si>
  <si>
    <t>PARVEEN</t>
  </si>
  <si>
    <t>HRMS code-23858</t>
  </si>
  <si>
    <t>GURINDER SINGH</t>
  </si>
  <si>
    <t>HRMS code-23859</t>
  </si>
  <si>
    <t>Mohan Bhandarian</t>
  </si>
  <si>
    <t>Muchhal</t>
  </si>
  <si>
    <t>SATPAL SINGH</t>
  </si>
  <si>
    <t>RAMANDEEP SINGH</t>
  </si>
  <si>
    <t>MUDHAL</t>
  </si>
  <si>
    <t>Gurinder Singh</t>
  </si>
  <si>
    <t>Navdeep Kaur</t>
  </si>
  <si>
    <t>MUSTAFABAD</t>
  </si>
  <si>
    <t>POOJA PURI</t>
  </si>
  <si>
    <t>DEDUCT 300 MOBILE ALLOWANCE OF RAJBIR KAUR SHE WAS ON MEDICAL LEAVE MORE THAN 10 DAYS IN OCTOBER</t>
  </si>
  <si>
    <t>NANGAL MEHTA-G</t>
  </si>
  <si>
    <t>Parminder Kaur</t>
  </si>
  <si>
    <t>NAVREET KAUR</t>
  </si>
  <si>
    <t>NARESH KUMARI</t>
  </si>
  <si>
    <t>NAWAN TANEL</t>
  </si>
  <si>
    <t>JYOTI SHARMA</t>
  </si>
  <si>
    <t>Padhri chougwan</t>
  </si>
  <si>
    <t>Rupinder Kaur Bains</t>
  </si>
  <si>
    <t>PREET NAGAR</t>
  </si>
  <si>
    <t>ROHIT</t>
  </si>
  <si>
    <t>RAJDHAN</t>
  </si>
  <si>
    <t>RAM BAGH GATE</t>
  </si>
  <si>
    <t>Kuldeep Singh</t>
  </si>
  <si>
    <t>Shilpi Arora</t>
  </si>
  <si>
    <t>Vikas Kumar</t>
  </si>
  <si>
    <t>RANA KALA</t>
  </si>
  <si>
    <t>AMRITPAL KAUR</t>
  </si>
  <si>
    <t>RANIKE</t>
  </si>
  <si>
    <t>HARJEET SINGH</t>
  </si>
  <si>
    <t>JOGINDER PAL</t>
  </si>
  <si>
    <t>Saidpur Tarsika</t>
  </si>
  <si>
    <t>SANGATPURA</t>
  </si>
  <si>
    <t>PAVITTARPREET SINGH</t>
  </si>
  <si>
    <t>TEJPAL SINGH</t>
  </si>
  <si>
    <t>SARANGARA</t>
  </si>
  <si>
    <t>RENU BALA</t>
  </si>
  <si>
    <t>NEHA MALHOTRA</t>
  </si>
  <si>
    <t>Sathiala(G)</t>
  </si>
  <si>
    <t>Nirmal Kaur</t>
  </si>
  <si>
    <t>Rajwant Kaur</t>
  </si>
  <si>
    <t>SAINSRA KALAN</t>
  </si>
  <si>
    <t>SUMEET KAUR</t>
  </si>
  <si>
    <t>SHAFIPUR</t>
  </si>
  <si>
    <t>Shahura</t>
  </si>
  <si>
    <t>DEEPTI BEDI</t>
  </si>
  <si>
    <t>Sudhar Rajputtan</t>
  </si>
  <si>
    <t>Manjinder Singh</t>
  </si>
  <si>
    <t xml:space="preserve">                                                                                                                                                                                                                                                                          </t>
  </si>
  <si>
    <t>Talwandi Nahar</t>
  </si>
  <si>
    <t>Maninder Singh</t>
  </si>
  <si>
    <t>Thothian</t>
  </si>
  <si>
    <t>Parminder Singh</t>
  </si>
  <si>
    <t>Tung Bala</t>
  </si>
  <si>
    <t>Simerjit Singh</t>
  </si>
  <si>
    <t>Pritpal Kaur</t>
  </si>
  <si>
    <t>Uggar Aulakh</t>
  </si>
  <si>
    <t>SUKHMANDEEP SINGH</t>
  </si>
  <si>
    <t>VARINDERJEET SINGH</t>
  </si>
  <si>
    <t>Baba Bakala</t>
  </si>
  <si>
    <t>HARMANJIT SINGH</t>
  </si>
  <si>
    <t>Sultanwind (B)</t>
  </si>
  <si>
    <t>Simranjit Kaur</t>
  </si>
  <si>
    <t>Chak Sikander</t>
  </si>
  <si>
    <t>Gurpreet Singh</t>
  </si>
  <si>
    <t>Jattan Pachian</t>
  </si>
  <si>
    <t>INDERPAL SINGH</t>
  </si>
  <si>
    <t>RIMMI</t>
  </si>
  <si>
    <t>SHARIFPURA</t>
  </si>
  <si>
    <t>ANU PRIYA</t>
  </si>
  <si>
    <t xml:space="preserve">                                     </t>
  </si>
  <si>
    <t>BHINDI AULAKH</t>
  </si>
  <si>
    <t>****</t>
  </si>
  <si>
    <t>Rawinder Jit Singh</t>
  </si>
  <si>
    <t>NANGLI</t>
  </si>
  <si>
    <t>Kulwant Singh</t>
  </si>
  <si>
    <t>SHELLY BHARDWAJ</t>
  </si>
  <si>
    <t>Ganda Singh Wala</t>
  </si>
  <si>
    <t>Arvinder Singh</t>
  </si>
  <si>
    <t>Varinder Kumar</t>
  </si>
  <si>
    <t>Fatahpur</t>
  </si>
  <si>
    <t>SALWINDER SINGH</t>
  </si>
  <si>
    <t>Jaffarkot</t>
  </si>
  <si>
    <t>BALWINDER SINGH</t>
  </si>
  <si>
    <t>yes correct</t>
  </si>
  <si>
    <t>HARJEETPAL KAUR</t>
  </si>
  <si>
    <t>MeeranKot Kalan</t>
  </si>
  <si>
    <t>Anu Bala</t>
  </si>
  <si>
    <t>Quila Jiwan Singh</t>
  </si>
  <si>
    <t>Gulshan Bhardwaj</t>
  </si>
  <si>
    <t>Dauke</t>
  </si>
  <si>
    <t>GAGAN PREET SINGH</t>
  </si>
  <si>
    <t>Mahal</t>
  </si>
  <si>
    <t>SHALLU</t>
  </si>
  <si>
    <t>SUMANPREET KAUR</t>
  </si>
  <si>
    <t>Pandori Warraich</t>
  </si>
  <si>
    <t>Khaper Kheri</t>
  </si>
  <si>
    <t>Kanwarpreet Singh Dawar</t>
  </si>
  <si>
    <t>Verification of CF Salary Budget for the month of February 2025</t>
  </si>
  <si>
    <t>MATERNITY LEAVE FROM 28 NOV 2024 TO 26 MAY 2025.(mobile allowance  not added.)</t>
  </si>
  <si>
    <t>ok</t>
  </si>
  <si>
    <t xml:space="preserve">Please submit hardcopy of  signed salary demand  &amp; copy of services book </t>
  </si>
  <si>
    <t>INCREMENT IN FEBURARY</t>
  </si>
  <si>
    <t>deepti sharma correct ihrms code is 92747</t>
  </si>
  <si>
    <t xml:space="preserve">YES </t>
  </si>
  <si>
    <t>-</t>
  </si>
  <si>
    <t>Surplus amount Rs 300 is left in our ICT A/c So kindly deduct Rs 300 from actual salary budget demand</t>
  </si>
  <si>
    <t>///</t>
  </si>
  <si>
    <t xml:space="preserve">increment due in February </t>
  </si>
  <si>
    <t>Increment due in February</t>
  </si>
  <si>
    <t>OK</t>
  </si>
  <si>
    <t xml:space="preserve">increment due in September </t>
  </si>
  <si>
    <t xml:space="preserve">increment due in November </t>
  </si>
  <si>
    <t>Ok</t>
  </si>
  <si>
    <t xml:space="preserve"> YES</t>
  </si>
  <si>
    <t>Tarsem Kumar
Salary 81254 +
Satinderjeet Kaur
Salary 81554
Total Budget Req.:-
162808</t>
  </si>
  <si>
    <t>Due to 10 days medical leave mobile allowance will not be applied on Tarsem Kumar.</t>
  </si>
  <si>
    <t xml:space="preserve">Please send the  signed salary demand </t>
  </si>
  <si>
    <t>HRMS code 23858</t>
  </si>
  <si>
    <t xml:space="preserve">HRMS CODE IS changeThe GHS MODE </t>
  </si>
  <si>
    <t>HRMS 23855</t>
  </si>
  <si>
    <t xml:space="preserve">HRMS CODE is differ The GHS MODE </t>
  </si>
  <si>
    <t>Verification of CF Salary Budget for the month of March 2025</t>
  </si>
  <si>
    <t>150000 rs already in account</t>
  </si>
  <si>
    <t>Please submit hard copy of Signed Salary Demand</t>
  </si>
  <si>
    <t>increment not added</t>
  </si>
  <si>
    <t>Please submit the hard copy of service book with salary demand</t>
  </si>
  <si>
    <t>Rupee 187 less received for Sept 2024 CF salary</t>
  </si>
  <si>
    <t>Yes correct</t>
  </si>
  <si>
    <t>Sir Please update my Ihrms code. 23855</t>
  </si>
  <si>
    <t xml:space="preserve">CORRECT </t>
  </si>
  <si>
    <t xml:space="preserve"> Increment due</t>
  </si>
  <si>
    <t>Verification of CF Salary Budget for the month of May 2025</t>
  </si>
  <si>
    <t>Submith the hardcopy of service book with increment entry to iCT office</t>
  </si>
  <si>
    <t>she is on earned leave  from 14/05/25 to 31/05/25 due to ex india leave</t>
  </si>
  <si>
    <t>on duty in summer vacations regarding yudh nashya virudh</t>
  </si>
  <si>
    <t xml:space="preserve">hard copy submitted to ict office </t>
  </si>
  <si>
    <t>Submitted hardcopy of service book with increment entry to ICT office</t>
  </si>
  <si>
    <t>received</t>
  </si>
  <si>
    <t xml:space="preserve">Medical leave on 5th may onwards </t>
  </si>
  <si>
    <t>please send the signed salary demand</t>
  </si>
  <si>
    <t>2 without pay leaves of Ramandeep Kaur Arora (Salary Rs. 82762-5280=77482)</t>
  </si>
  <si>
    <t xml:space="preserve">please surplus amount fill in p column &amp; submit the signed salary demand to ICT office </t>
  </si>
  <si>
    <t>Yes Correct</t>
  </si>
  <si>
    <t>Submit the hardcopy of service book with increment entry to ICT office</t>
  </si>
  <si>
    <t>Verification of CF Salary Budget for the month of June 2025</t>
  </si>
  <si>
    <t xml:space="preserve">Any Type of leave taken by CF in june 25 month (e.g medical leave/half pay leave/without pay leave/Casual leave/Special Leave/Maternity Leave/Ex-India leave etc.) </t>
  </si>
  <si>
    <t xml:space="preserve">Period With Remaks </t>
  </si>
  <si>
    <t>nil</t>
  </si>
  <si>
    <t>Nil</t>
  </si>
  <si>
    <t>ex-India(station leave)from June 1st .Has joined on 23rd June 2025</t>
  </si>
  <si>
    <t>NIL</t>
  </si>
  <si>
    <t xml:space="preserve">on duty in summer vacations regarding yudh nashya virudh. so mob allowance applicable </t>
  </si>
  <si>
    <t xml:space="preserve">Ex-india leave 04/06/2025 to 26/06/2025 </t>
  </si>
  <si>
    <t>BLO(Kindly Add Mobile Allowance)</t>
  </si>
  <si>
    <t>On Election Duty, SDM Lopoke, Mobile Allowance applicable for June-2025</t>
  </si>
  <si>
    <t xml:space="preserve">No </t>
  </si>
  <si>
    <t>Na</t>
  </si>
  <si>
    <t>Ex-India Leave 05.06.2025 ro 29.06.2025= 25 Days (Sanctioned by Deputy SPD ICT)</t>
  </si>
  <si>
    <t>Tajinder  Singh</t>
  </si>
  <si>
    <t>nik</t>
  </si>
  <si>
    <t>Submit the hardcopy of service book with increment entry to iCT office</t>
  </si>
  <si>
    <t>JANDIALA GURU  (Girls)</t>
  </si>
  <si>
    <t xml:space="preserve">On election duty,17 Amritsar central mobile allowance is applicable </t>
  </si>
  <si>
    <t>resigned on 01/07/2025</t>
  </si>
  <si>
    <t>Ex-India leave</t>
  </si>
  <si>
    <t xml:space="preserve">Nil </t>
  </si>
  <si>
    <t>n/a</t>
  </si>
  <si>
    <t>Amandeep  Singh</t>
  </si>
  <si>
    <t xml:space="preserve">Ex India and station leave </t>
  </si>
  <si>
    <t>01/06/2025 to 29/06/2025 Approved from Deputy SPD ICT</t>
  </si>
  <si>
    <t>nill</t>
  </si>
  <si>
    <t>N/A</t>
  </si>
  <si>
    <t>Ex-india leave</t>
  </si>
  <si>
    <t>1-6-2025 to 30-6-2025(station leave)1-7-2025 to 15-7-2025(earned leave)</t>
  </si>
  <si>
    <t>N.A.</t>
  </si>
  <si>
    <t xml:space="preserve">no </t>
  </si>
  <si>
    <t xml:space="preserve"> - </t>
  </si>
  <si>
    <t>Balbir  kaur</t>
  </si>
  <si>
    <t>01.06.2025 to 30.06.2025</t>
  </si>
  <si>
    <t xml:space="preserve">Ex india leave </t>
  </si>
  <si>
    <t>01.06.25 to 25.06.25</t>
  </si>
  <si>
    <t>Nill</t>
  </si>
  <si>
    <t>SUMEET  KAUR</t>
  </si>
  <si>
    <t>Maternity Leave</t>
  </si>
  <si>
    <t>10-06-2025 to 06-12-2025 (180 days)</t>
  </si>
  <si>
    <t xml:space="preserve">On duty at SDM Office Ajnala so mobile allowance applicable </t>
  </si>
  <si>
    <t>Verification of CF Salary Budget for the month of July 2025</t>
  </si>
  <si>
    <t xml:space="preserve">Serial No </t>
  </si>
  <si>
    <t xml:space="preserve">Any Type of leave taken by CF in July 25 month (e.g medical leave/half pay leave/without pay leave/Casual leave/Special Leave/Maternity Leave/Ex-India leave etc.) </t>
  </si>
  <si>
    <t>1 casual leave</t>
  </si>
  <si>
    <t>3 Medical leave</t>
  </si>
  <si>
    <t xml:space="preserve">2 casual leave </t>
  </si>
  <si>
    <t>1 CL and 2(1/3)</t>
  </si>
  <si>
    <t>CL 2full and 1 1/3</t>
  </si>
  <si>
    <t xml:space="preserve"> Yes</t>
  </si>
  <si>
    <t>medical leave</t>
  </si>
  <si>
    <t>11 Days(07/07/2025 to 10/07/2025),(15/07/2025 to 18/07/2025),(23/07/2025 to 25/07/2025)</t>
  </si>
  <si>
    <t>1 Casual Leave, 1 Medical Leave</t>
  </si>
  <si>
    <t>2 Medical Leave, 1/3 Casual Leave</t>
  </si>
  <si>
    <t>2 Casual Leave</t>
  </si>
  <si>
    <t>na</t>
  </si>
  <si>
    <t>1 CL</t>
  </si>
  <si>
    <t>2 CL</t>
  </si>
  <si>
    <t>1+1/3CL</t>
  </si>
  <si>
    <t>Increment in August</t>
  </si>
  <si>
    <r>
      <rPr>
        <rFont val="Calibri, sans-serif"/>
        <b/>
        <color theme="1"/>
        <sz val="11.0"/>
      </rPr>
      <t>Yes</t>
    </r>
    <r>
      <rPr>
        <rFont val="Calibri, sans-serif"/>
        <color theme="1"/>
        <sz val="11.0"/>
      </rPr>
      <t xml:space="preserve"> </t>
    </r>
  </si>
  <si>
    <t>2(1/3), 1 medical 1 earned</t>
  </si>
  <si>
    <t>1 casua</t>
  </si>
  <si>
    <t xml:space="preserve">1 casual </t>
  </si>
  <si>
    <t>2 (1/2) c-leave</t>
  </si>
  <si>
    <t>1(2/3) c-leave</t>
  </si>
  <si>
    <t>1/3 c-leave</t>
  </si>
  <si>
    <t>1,1/3 casual leave</t>
  </si>
  <si>
    <t>1/3 casual leave</t>
  </si>
  <si>
    <t>2 casual leave</t>
  </si>
  <si>
    <t>3 casual leave</t>
  </si>
  <si>
    <t>1,1/2 c leave</t>
  </si>
  <si>
    <t>3 , 2/3 c leave</t>
  </si>
  <si>
    <t>1/3 c leave, 1 earned leave</t>
  </si>
  <si>
    <t>information pending</t>
  </si>
  <si>
    <t xml:space="preserve">2 casual </t>
  </si>
  <si>
    <t>01/07/25&amp;22/07/25</t>
  </si>
  <si>
    <t>03/07/25&amp;14/07/25</t>
  </si>
  <si>
    <t>2 Casual</t>
  </si>
  <si>
    <t>1,1/3Casual</t>
  </si>
  <si>
    <t>incomplete information</t>
  </si>
  <si>
    <t>CL ⅓</t>
  </si>
  <si>
    <t>CL 2</t>
  </si>
  <si>
    <t>CL 3</t>
  </si>
  <si>
    <t>RESIGNED CASE</t>
  </si>
  <si>
    <t>Casual</t>
  </si>
  <si>
    <t>POST CREATED VACCANT</t>
  </si>
  <si>
    <t>CL 1</t>
  </si>
  <si>
    <t>CL 2,1/3</t>
  </si>
  <si>
    <t xml:space="preserve">7,22,28 july </t>
  </si>
  <si>
    <t>(2,1/2)</t>
  </si>
  <si>
    <t>(1,1/2)</t>
  </si>
  <si>
    <t>Ex- India leave</t>
  </si>
  <si>
    <t>1 july to 26 july ex india leave (26 days half pay leave)</t>
  </si>
  <si>
    <t xml:space="preserve">Mobile allowance deduction and please pay 18 days full pay leave </t>
  </si>
  <si>
    <t xml:space="preserve">please send signed salary demand </t>
  </si>
  <si>
    <t>Casual Leave</t>
  </si>
  <si>
    <t>Full Day C leave on 03.07.25, Half Day C leave on 17.07.25, 1/3rd C Leave on 25.07.25 and Full Day C leave on 28.07.25</t>
  </si>
  <si>
    <t xml:space="preserve">incomplete information </t>
  </si>
  <si>
    <t>casual leave</t>
  </si>
  <si>
    <t>3+1/2 Ca</t>
  </si>
  <si>
    <t xml:space="preserve">casual leave+medical </t>
  </si>
  <si>
    <t xml:space="preserve">2.5 casual +4 medical </t>
  </si>
  <si>
    <t>CASUAL</t>
  </si>
  <si>
    <t>26-07-2025</t>
  </si>
  <si>
    <t xml:space="preserve">Casual Leave </t>
  </si>
  <si>
    <t>CL 2/3</t>
  </si>
  <si>
    <t xml:space="preserve">Casual/Medical </t>
  </si>
  <si>
    <t>CL 03/Med 05</t>
  </si>
  <si>
    <t>Casual/Medical</t>
  </si>
  <si>
    <t>CL 01/Med 02</t>
  </si>
  <si>
    <t>CL 1.5</t>
  </si>
  <si>
    <t>(2/3) CL, Medical leave 10(16-7-25 to 25-7-25)</t>
  </si>
  <si>
    <t>causal levae</t>
  </si>
  <si>
    <t>2CL</t>
  </si>
  <si>
    <t>CL (1/3), Medical (2)</t>
  </si>
  <si>
    <t>(1/3)05-07-25 , Medical(2) 29-7-25, 30-7-25</t>
  </si>
  <si>
    <t>CL (1+1/3), MEDICAL (2)</t>
  </si>
  <si>
    <t>CL (1+1/3) 5-7-25, 11-7-25, Medical(2) 29-7-2025, 30-07-2025</t>
  </si>
  <si>
    <t>CL (2/3)</t>
  </si>
  <si>
    <t>(1/3)10-07-25, (1/3) 23-07-25</t>
  </si>
  <si>
    <t>CL(1), 1/3(4), 1/2(1)</t>
  </si>
  <si>
    <t>CL(1) 5-7-25, 1/3(4) 4-7-25,8-7-25,11-7-25, 21-7-25, 1/2(1) 29-7-25</t>
  </si>
  <si>
    <t>CL (3 full), 1/3(3)</t>
  </si>
  <si>
    <t>(3 Full)14-07-25,28.7.25,29.7.2025, 1/3(3) 02.7.2025, 19.7.25, 21.7.25</t>
  </si>
  <si>
    <t>casual leave (1)</t>
  </si>
  <si>
    <t>cl=(1/3,04-07-2025), (1/3, 09-07-2025)</t>
  </si>
  <si>
    <t>CL=02(03/07/2025,11/07/2025)</t>
  </si>
  <si>
    <t>CL=1</t>
  </si>
  <si>
    <t>CL=2/3</t>
  </si>
  <si>
    <t>CL=17/6  Earned=4</t>
  </si>
  <si>
    <t>5 C Leave</t>
  </si>
  <si>
    <t>1 C Leave</t>
  </si>
  <si>
    <t xml:space="preserve">NO </t>
  </si>
  <si>
    <t xml:space="preserve"> 1CL 2 EARNED</t>
  </si>
  <si>
    <t>7-7-25,2-7-25,17-7-25</t>
  </si>
  <si>
    <t>CL-3, Earned-1</t>
  </si>
  <si>
    <t>N.A</t>
  </si>
  <si>
    <t>CL-3, Earned-2</t>
  </si>
  <si>
    <t>CL</t>
  </si>
  <si>
    <t>1/3         3/7/2025
5 days   04 to 08 Medical
1/3         9/07/2025
6 days   10 to15 medical
5 days.  17 to 21 medical
1/2         23/07/2025
1/3         25/07/2025
3 days   28 to 30 medical</t>
  </si>
  <si>
    <t>CL 1, Earned L 2</t>
  </si>
  <si>
    <t>3 medical leave</t>
  </si>
  <si>
    <t>2 casual leaves</t>
  </si>
  <si>
    <t xml:space="preserve">1 casual leave </t>
  </si>
  <si>
    <t>1+1/3 (Casual Leave)</t>
  </si>
  <si>
    <t xml:space="preserve"> 1CL, 1Medical</t>
  </si>
  <si>
    <t>2+1/3 CL</t>
  </si>
  <si>
    <t>Navpreet kaur is on commuted leave from 1.7.25 mobile allowance may be deducted</t>
  </si>
  <si>
    <t xml:space="preserve">NA </t>
  </si>
  <si>
    <t>EARNED LEAVE=4,
C L=2,2/3</t>
  </si>
  <si>
    <t>EARNED LEAVE=2,
CL=1/2</t>
  </si>
  <si>
    <t>1 july to 15 july</t>
  </si>
  <si>
    <t>availed earned leave/ deduct mobile allowance</t>
  </si>
  <si>
    <t>2 cl</t>
  </si>
  <si>
    <t>Ex india leave</t>
  </si>
  <si>
    <t>11 june to11 august earned leave</t>
  </si>
  <si>
    <t xml:space="preserve">please send signed demand </t>
  </si>
  <si>
    <t>2 Casual Leaves</t>
  </si>
  <si>
    <t>1 Casual Leave</t>
  </si>
  <si>
    <t>Yes (Casual L 1/2 + 2/3)</t>
  </si>
  <si>
    <t>Yes (Casual L 1)</t>
  </si>
  <si>
    <t>1/3(2),1 c-leave</t>
  </si>
  <si>
    <t>1/3(4),1-cleave</t>
  </si>
  <si>
    <t>Yes Casual leave</t>
  </si>
  <si>
    <t>1+1/3</t>
  </si>
  <si>
    <t>Medical  03 days</t>
  </si>
  <si>
    <t>28-07-25to29-07-2025 and 02-07-2025</t>
  </si>
  <si>
    <t>Casual leave 2 and 1/3</t>
  </si>
  <si>
    <t>3 C LEAVE</t>
  </si>
  <si>
    <t>4 Medical Leave and 1-1/2 CL</t>
  </si>
  <si>
    <t>Yes,Medical leave taken by employe from date 1july 2025 to 15july 2025.</t>
  </si>
  <si>
    <t xml:space="preserve">2  C leaves </t>
  </si>
  <si>
    <t xml:space="preserve">3 C leaves </t>
  </si>
  <si>
    <t>two days ex. india leave / earned leave from 01-07-2025 to 02-07-2025 (C leave-2)</t>
  </si>
  <si>
    <t>(earned leave-1 july to 2 july),(C leave  2days)</t>
  </si>
  <si>
    <t>two days ex. india leave / earned leave from 01-07-2025 to 02-07-2025 (C Leave 2days )</t>
  </si>
  <si>
    <t>1 cl</t>
  </si>
  <si>
    <t>1cl</t>
  </si>
  <si>
    <t xml:space="preserve">Yes 1 cl  on 21 june </t>
  </si>
  <si>
    <t xml:space="preserve">yoga day </t>
  </si>
  <si>
    <t>one Cl  on 21 ,june</t>
  </si>
  <si>
    <t>1 cleave</t>
  </si>
  <si>
    <t>CLeave : 4,Earned leave : 3</t>
  </si>
  <si>
    <t>3 CL 1 ML</t>
  </si>
  <si>
    <t xml:space="preserve">2/3 casual leave </t>
  </si>
  <si>
    <t>26/07/25. 17/07/25</t>
  </si>
  <si>
    <t>pending information</t>
  </si>
  <si>
    <t>4 CL</t>
  </si>
  <si>
    <t>8-7-25 TO 11-7-25</t>
  </si>
  <si>
    <t>29-07-25</t>
  </si>
  <si>
    <t>1/3 CL</t>
  </si>
  <si>
    <t>05-07-25</t>
  </si>
  <si>
    <t>C -Leave (1)</t>
  </si>
  <si>
    <t>C-Leave (1)</t>
  </si>
  <si>
    <t>Ex India Half Pay Leave</t>
  </si>
  <si>
    <t xml:space="preserve">medical leave </t>
  </si>
  <si>
    <t>4 days</t>
  </si>
  <si>
    <t>Earned leave</t>
  </si>
  <si>
    <t>2 days</t>
  </si>
  <si>
    <t>C leave = (1,1/3,1/3)</t>
  </si>
  <si>
    <t>C leave - 01</t>
  </si>
  <si>
    <t>C leave - 3</t>
  </si>
  <si>
    <t xml:space="preserve">NIL </t>
  </si>
  <si>
    <t>10-06-2025 to 06-12-2025</t>
  </si>
  <si>
    <t>half pay leave from 28.7.25 to 5.9.25</t>
  </si>
  <si>
    <t>1 July to 27 July</t>
  </si>
  <si>
    <t>C leave - 1</t>
  </si>
  <si>
    <t>29-7-25</t>
  </si>
  <si>
    <t>C Leave 1/2</t>
  </si>
  <si>
    <t>14/07/2025</t>
  </si>
  <si>
    <t>C Leave-1.3, Earned Leave -1</t>
  </si>
  <si>
    <t>One Third C leave- 21/07/2025, Full C Leave- 23/07/2025, Earned Leve-02/07/2025</t>
  </si>
  <si>
    <t>C Leave- 2.3</t>
  </si>
  <si>
    <t>One Third C Leave- 15/07/2025 and Two Day C Laeve 29/07/2025 to 30/07/2025</t>
  </si>
  <si>
    <t>C leave- 2/3</t>
  </si>
  <si>
    <t>7/7/25 &amp; 17/7/25</t>
  </si>
  <si>
    <t>C-Leave-1</t>
  </si>
  <si>
    <t>C-Leave 1,2/3</t>
  </si>
  <si>
    <t xml:space="preserve">1/2 Casual leave </t>
  </si>
  <si>
    <t>15/07/2025</t>
  </si>
  <si>
    <t>Causal Leave 2</t>
  </si>
  <si>
    <t>09-07-2025 &amp; 19-07-2025</t>
  </si>
  <si>
    <t>earned leave(1),cleave1</t>
  </si>
  <si>
    <t>14/7/25</t>
  </si>
  <si>
    <t>C-Leave  (1)</t>
  </si>
  <si>
    <t>july</t>
  </si>
  <si>
    <t>NILL</t>
  </si>
  <si>
    <t>C leave(2-5/6), Earned leave(1)</t>
  </si>
  <si>
    <t>(02-07,08-07,18-07,23-07)(03-07-25)(29-07-25,30-07-25)</t>
  </si>
  <si>
    <t>C leave(1-1/3)</t>
  </si>
  <si>
    <t>19-07-25,26-07-25</t>
  </si>
  <si>
    <t>C Leave(1/3+1/3+1/3=1)</t>
  </si>
  <si>
    <t>MEDICAL</t>
  </si>
  <si>
    <t>22-07-25 to 26-7-25</t>
  </si>
  <si>
    <t>Verification of CF Salary Budget for the month of August 2025</t>
  </si>
  <si>
    <t xml:space="preserve">Any Type of leave taken by CF in August 25 month (e.g medical leave/half pay leave/without pay leave/Casual leave/Special Leave/Maternity Leave/Ex-India leave etc.) </t>
  </si>
  <si>
    <t>Half Casual leave</t>
  </si>
  <si>
    <t>3 Medical Leave
3 Casuel Leave</t>
  </si>
  <si>
    <t>2 full and 1 one third casual leave</t>
  </si>
  <si>
    <t>Transfer to Kot Baba Deep Singh girls joining on 26-08-2025</t>
  </si>
  <si>
    <t xml:space="preserve">Send signed &amp; scand copy of salary demnad for increment case </t>
  </si>
  <si>
    <t>1 Casual leave, 1 Medical leave</t>
  </si>
  <si>
    <t>1/3 Casual leave, 2 Medical leave</t>
  </si>
  <si>
    <t>2 Casual leave</t>
  </si>
  <si>
    <t xml:space="preserve">1  Casual leave </t>
  </si>
  <si>
    <t xml:space="preserve">1+1/3  Casual leave </t>
  </si>
  <si>
    <t xml:space="preserve">1/2  Casual leave </t>
  </si>
  <si>
    <t>Medical leave 28-07-2025 to 31-07-2025</t>
  </si>
  <si>
    <t>2,1/3 CL</t>
  </si>
  <si>
    <t>1,1/3  CL</t>
  </si>
  <si>
    <t>YES CORRECT</t>
  </si>
  <si>
    <t xml:space="preserve">2 medical  1 casual </t>
  </si>
  <si>
    <t xml:space="preserve">3 casual </t>
  </si>
  <si>
    <t xml:space="preserve">1 medical  2/3 casual </t>
  </si>
  <si>
    <t>2/3 casual leave</t>
  </si>
  <si>
    <t xml:space="preserve">2(2/3) Casual,3 medical </t>
  </si>
  <si>
    <t>C.L (1 AND 1/3)</t>
  </si>
  <si>
    <t>1 Casual Leaves</t>
  </si>
  <si>
    <t>2,1/3 Casual Leave,1 earned leave</t>
  </si>
  <si>
    <t>2 Earned leave</t>
  </si>
  <si>
    <t>Casual leave 1, 1/3</t>
  </si>
  <si>
    <t>Casual Leave 1, 1/2</t>
  </si>
  <si>
    <t>2 c-leave</t>
  </si>
  <si>
    <t>1 &amp; 1/3 CL</t>
  </si>
  <si>
    <t>1 Medical and 1 CL</t>
  </si>
  <si>
    <t>1/3 causal leave</t>
  </si>
  <si>
    <t>NIl</t>
  </si>
  <si>
    <t>CL=1/3</t>
  </si>
  <si>
    <t>CL=2,.EL=2</t>
  </si>
  <si>
    <t>Two Casual Leave</t>
  </si>
  <si>
    <t>only casual leave</t>
  </si>
  <si>
    <t xml:space="preserve">1,2/3  casual leave </t>
  </si>
  <si>
    <t xml:space="preserve">Half casual leave </t>
  </si>
  <si>
    <t xml:space="preserve">CL 09-07-2025,21-07-2025,26-07-2025 full day </t>
  </si>
  <si>
    <t xml:space="preserve">C Leave 09-07-2025,22-07-2025,29-07-2025 full day </t>
  </si>
  <si>
    <t>1 Earned leave,2/3  Casual leave</t>
  </si>
  <si>
    <t>1.33 casual leave ( 1/3rd CL on 20.08.2025 and Full Day CL on 25.08.2025)</t>
  </si>
  <si>
    <t>1casual, 1earned leave</t>
  </si>
  <si>
    <t>2 CASUAL</t>
  </si>
  <si>
    <t>1 CASUAL</t>
  </si>
  <si>
    <t>1/3 CASUAL</t>
  </si>
  <si>
    <t>13-08-25</t>
  </si>
  <si>
    <t>1.5-casual leave</t>
  </si>
  <si>
    <t xml:space="preserve">2.5- Casual leave </t>
  </si>
  <si>
    <t xml:space="preserve">0.5 - Casual leave </t>
  </si>
  <si>
    <t>0.5- casual leave</t>
  </si>
  <si>
    <t>2-medical leave, 0.5-casual leave</t>
  </si>
  <si>
    <t xml:space="preserve">All correct </t>
  </si>
  <si>
    <t>c leave</t>
  </si>
  <si>
    <t>2 Medical(13-8-2025,14-8-2025)</t>
  </si>
  <si>
    <t>1/3casual(4-8-25),2 Medical(5-8-25,6-8-25)</t>
  </si>
  <si>
    <t>1 Casual(5.8.25),2 Medical(20-8-25,21-8-25)</t>
  </si>
  <si>
    <t>1 Casual (4-8-25)</t>
  </si>
  <si>
    <t xml:space="preserve">all correct </t>
  </si>
  <si>
    <t>all correct</t>
  </si>
  <si>
    <t>C leave =1 and 1(one third)</t>
  </si>
  <si>
    <t>C.leave=2, earned leave=1</t>
  </si>
  <si>
    <t>CL = 4/3</t>
  </si>
  <si>
    <t>CL = 1/3 ,   Earned = 1</t>
  </si>
  <si>
    <t>2/3 Casual leave</t>
  </si>
  <si>
    <t>1CL</t>
  </si>
  <si>
    <t xml:space="preserve">CL </t>
  </si>
  <si>
    <t>CL (2,1/3 )</t>
  </si>
  <si>
    <t>CL(1/2)</t>
  </si>
  <si>
    <t>CL(1)</t>
  </si>
  <si>
    <t>MEDICAL LEAVE(19), CL (2)</t>
  </si>
  <si>
    <t>CL(2.3)</t>
  </si>
  <si>
    <t>CL(1), EL(2)</t>
  </si>
  <si>
    <t>CL(4,1/3), 7 Medical leave</t>
  </si>
  <si>
    <t>CL (1)</t>
  </si>
  <si>
    <t>CL(3)</t>
  </si>
  <si>
    <t>1, 1/3 Casual leave</t>
  </si>
  <si>
    <t>1 C leave , 1 Medical Leave</t>
  </si>
  <si>
    <t xml:space="preserve">2, 1/3 C leave </t>
  </si>
  <si>
    <t xml:space="preserve">1 c leave </t>
  </si>
  <si>
    <t>1 c leave</t>
  </si>
  <si>
    <t>2 C leave</t>
  </si>
  <si>
    <t>1 C leave</t>
  </si>
  <si>
    <t>2 commuted, 1 earned leave</t>
  </si>
  <si>
    <t>1 commuted, 2 casual leaves</t>
  </si>
  <si>
    <t xml:space="preserve">1/2 &amp;1/3  CL </t>
  </si>
  <si>
    <t>1CL,1/2</t>
  </si>
  <si>
    <t>1CL,1/3,1 medical leave</t>
  </si>
  <si>
    <t>1, 1/3 CL</t>
  </si>
  <si>
    <t>3 CL</t>
  </si>
  <si>
    <t>Yes 13 medical leaves</t>
  </si>
  <si>
    <t>C LEAVE 2</t>
  </si>
  <si>
    <t xml:space="preserve">yes casual leave </t>
  </si>
  <si>
    <t xml:space="preserve"> NA</t>
  </si>
  <si>
    <t>1/3 Casual leave</t>
  </si>
  <si>
    <t xml:space="preserve"> 19-08-25</t>
  </si>
  <si>
    <t>2 full day, 1/3 -3</t>
  </si>
  <si>
    <t>1 full day, 1/3 -3</t>
  </si>
  <si>
    <t>CL-4/3</t>
  </si>
  <si>
    <t>CL-2 , MEDICAL-1</t>
  </si>
  <si>
    <t xml:space="preserve">3 C leave </t>
  </si>
  <si>
    <t>4 Med&amp;1,1/2 cl</t>
  </si>
  <si>
    <t>1 Medical ,1/3 -3</t>
  </si>
  <si>
    <t>3 cl</t>
  </si>
  <si>
    <t xml:space="preserve">1 casul leave </t>
  </si>
  <si>
    <t>1 Casual leave</t>
  </si>
  <si>
    <t>2 1/3 casual leave ,(ex-india leave 2 Earned Leave )</t>
  </si>
  <si>
    <t>2 c leave ,2 earned leave</t>
  </si>
  <si>
    <t>13.8.2025,14.8.2025(c leave),21.8.25,22.8.25(earned)</t>
  </si>
  <si>
    <t>1CL , 2/3 CL</t>
  </si>
  <si>
    <t>17/08/25 , 26/08/25</t>
  </si>
  <si>
    <t>02 CL</t>
  </si>
  <si>
    <t>08/08/2025 (1/3 day) 11/08/2025 (Full Day) 19/08/2025 (1/3 day), 22/08/2025 (1/3 day)</t>
  </si>
  <si>
    <t>02/8/25,14/8/25</t>
  </si>
  <si>
    <t>1full day, 1/3</t>
  </si>
  <si>
    <t>2/8/25, 6/8/25</t>
  </si>
  <si>
    <t>2 CL +2 Med leave+3/3 CL</t>
  </si>
  <si>
    <t>11-7-2025 CL, 17-7-25 1/3,19-7-25 1/3, 21-7-25 1/3, 23-7-25 CL,25-7-25 TO 26-7-25 MED LEAVE</t>
  </si>
  <si>
    <t>1.5 casual</t>
  </si>
  <si>
    <t>1+5/6 casual 4 med leave</t>
  </si>
  <si>
    <t>07/07/25 to 10/07/2025</t>
  </si>
  <si>
    <t>18/07/25 to 19/07/25</t>
  </si>
  <si>
    <t>C-Leave -3</t>
  </si>
  <si>
    <t>Budget demand correct</t>
  </si>
  <si>
    <t>10/06/2025 to 06/12/2025</t>
  </si>
  <si>
    <t>half pay leave</t>
  </si>
  <si>
    <t>Send signed &amp; scand copy of salary demnad</t>
  </si>
  <si>
    <t>Casual Leave-1.33</t>
  </si>
  <si>
    <t>Casual Leave- .33</t>
  </si>
  <si>
    <t xml:space="preserve"> 1 C leave </t>
  </si>
  <si>
    <t>1/2+2/3 (C-Leave)</t>
  </si>
  <si>
    <t>2+1/2 (Causal Leave)</t>
  </si>
  <si>
    <t>C-leave = 2</t>
  </si>
  <si>
    <t>YES Correct</t>
  </si>
  <si>
    <t>2  C leave</t>
  </si>
  <si>
    <t>1/2 HALF CLEAVE</t>
  </si>
  <si>
    <t>2/3 Cleave</t>
  </si>
  <si>
    <t xml:space="preserve">1+1/3 Causal Leave </t>
  </si>
  <si>
    <t>1+1/3 causal leave</t>
  </si>
  <si>
    <t>1+1/3 cleave 1 earned leave</t>
  </si>
  <si>
    <t>CLeave=2/3</t>
  </si>
  <si>
    <t>CLeave=1+1/3</t>
  </si>
  <si>
    <t>1+2/3 casual leave</t>
  </si>
  <si>
    <t>Verification of CF Salary Budget for the month of April 2025</t>
  </si>
  <si>
    <t>187 extra required  (Due to 187 less received for Sept 2024 salary)</t>
  </si>
  <si>
    <t>yw</t>
  </si>
  <si>
    <t>Verification of CF Salary Budget for the month of December 2024</t>
  </si>
  <si>
    <t>DA</t>
  </si>
  <si>
    <t>post shifted to maritorious-surplus</t>
  </si>
  <si>
    <t>NAVNEET SINGH</t>
  </si>
  <si>
    <t>post vaccant</t>
  </si>
  <si>
    <t xml:space="preserve">yes correct </t>
  </si>
  <si>
    <t xml:space="preserve">ok </t>
  </si>
  <si>
    <t xml:space="preserve">Mobile allowance as employee on maternity leave </t>
  </si>
  <si>
    <t xml:space="preserve"> Ramandeep Singh half pay leave 24/12/24 </t>
  </si>
  <si>
    <t>NO MOBILE ALLOWANCE FOR RAJBIR KAUR  AS MEDICAL LEAVE MORE THAN 10 DAYS</t>
  </si>
  <si>
    <t xml:space="preserve">please send the mail of salary demand </t>
  </si>
  <si>
    <t>Mobile allowance deducted employee on Ex-India leave from 15-12-2024 to 08-01-2025</t>
  </si>
  <si>
    <t xml:space="preserve">ok Correct </t>
  </si>
  <si>
    <t>ok correct</t>
  </si>
  <si>
    <t>OK CORRECT</t>
  </si>
  <si>
    <t xml:space="preserve">OK CORRECT </t>
  </si>
  <si>
    <t>correct as increment period extended</t>
  </si>
  <si>
    <t>Verification of CF Salary Budget for the month of November 2024</t>
  </si>
  <si>
    <t>Expired on 14-11-2024 early Morning.</t>
  </si>
  <si>
    <t xml:space="preserve">Yes correct </t>
  </si>
  <si>
    <t>YES (Correct)</t>
  </si>
  <si>
    <t>Yes, Correct</t>
  </si>
  <si>
    <t>Madeep Singh</t>
  </si>
  <si>
    <t xml:space="preserve"> CORRECT</t>
  </si>
  <si>
    <t>No mobile allowance in Nov(Sal Budget=69545)</t>
  </si>
  <si>
    <t>yes ok</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</si>
</sst>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d mmmm"/>
    <numFmt numFmtId="166" formatCode="m-d-yy"/>
    <numFmt numFmtId="167" formatCode="m/d"/>
    <numFmt numFmtId="168" formatCode="mm-dd-yy"/>
    <numFmt numFmtId="169" formatCode="mm/dd/yyyy"/>
  </numFmts>
  <fonts count="28">
    <font>
      <sz val="10.0"/>
      <color rgb="FF000000"/>
      <name val="Arial"/>
      <scheme val="minor"/>
    </font>
    <font>
      <b/>
      <sz val="28.0"/>
      <color theme="1"/>
      <name val="Calibri"/>
    </font>
    <font>
      <b/>
      <sz val="11.0"/>
      <color theme="1"/>
      <name val="Arial"/>
    </font>
    <font>
      <b/>
      <sz val="11.0"/>
      <color theme="1"/>
      <name val="Calibri"/>
    </font>
    <font>
      <b/>
      <sz val="9.0"/>
      <color theme="1"/>
      <name val="Calibri"/>
    </font>
    <font>
      <b/>
      <color theme="1"/>
      <name val="Calibri"/>
    </font>
    <font>
      <b/>
      <sz val="8.0"/>
      <color theme="1"/>
      <name val="Calibri"/>
    </font>
    <font>
      <b/>
      <sz val="11.0"/>
      <color rgb="FF000000"/>
      <name val="Calibri"/>
    </font>
    <font>
      <color theme="1"/>
      <name val="Arial"/>
      <scheme val="minor"/>
    </font>
    <font>
      <sz val="11.0"/>
      <color rgb="FF000000"/>
      <name val="Calibri"/>
    </font>
    <font>
      <sz val="11.0"/>
      <color theme="1"/>
      <name val="Arial"/>
    </font>
    <font>
      <sz val="11.0"/>
      <color theme="1"/>
      <name val="Calibri"/>
    </font>
    <font>
      <color theme="0"/>
      <name val="Arial"/>
      <scheme val="minor"/>
    </font>
    <font>
      <sz val="10.0"/>
      <color theme="0"/>
      <name val="Calibri"/>
    </font>
    <font>
      <color theme="1"/>
      <name val="Calibri"/>
    </font>
    <font>
      <color theme="1"/>
      <name val="Arial"/>
    </font>
    <font/>
    <font>
      <b/>
      <sz val="9.0"/>
      <color theme="1"/>
      <name val="Arial"/>
    </font>
    <font>
      <b/>
      <sz val="9.0"/>
      <color rgb="FF000000"/>
      <name val="Arial"/>
    </font>
    <font>
      <b/>
      <color rgb="FF000000"/>
      <name val="Arial"/>
    </font>
    <font>
      <b/>
      <color theme="1"/>
      <name val="Arial"/>
      <scheme val="minor"/>
    </font>
    <font>
      <sz val="11.0"/>
      <color theme="1"/>
      <name val="Arial"/>
      <scheme val="minor"/>
    </font>
    <font>
      <sz val="8.0"/>
      <color theme="1"/>
      <name val="Arial"/>
    </font>
    <font>
      <sz val="9.0"/>
      <color theme="1"/>
      <name val="Arial"/>
    </font>
    <font>
      <sz val="9.0"/>
      <color theme="1"/>
      <name val="Calibri"/>
    </font>
    <font>
      <b/>
      <sz val="10.0"/>
      <color theme="1"/>
      <name val="Calibri"/>
    </font>
    <font>
      <sz val="10.0"/>
      <color theme="1"/>
      <name val="Calibri"/>
    </font>
    <font>
      <b/>
      <sz val="10.0"/>
      <color theme="1"/>
      <name val="Arial"/>
    </font>
  </fonts>
  <fills count="20">
    <fill>
      <patternFill patternType="none"/>
    </fill>
    <fill>
      <patternFill patternType="lightGray"/>
    </fill>
    <fill>
      <patternFill patternType="solid">
        <fgColor rgb="FFE06666"/>
        <bgColor rgb="FFE06666"/>
      </patternFill>
    </fill>
    <fill>
      <patternFill patternType="solid">
        <fgColor rgb="FFC6E0B4"/>
        <bgColor rgb="FFC6E0B4"/>
      </patternFill>
    </fill>
    <fill>
      <patternFill patternType="solid">
        <fgColor rgb="FFED7D31"/>
        <bgColor rgb="FFED7D31"/>
      </patternFill>
    </fill>
    <fill>
      <patternFill patternType="solid">
        <fgColor rgb="FFB6D7A8"/>
        <bgColor rgb="FFB6D7A8"/>
      </patternFill>
    </fill>
    <fill>
      <patternFill patternType="solid">
        <fgColor rgb="FF8E7CC3"/>
        <bgColor rgb="FF8E7CC3"/>
      </patternFill>
    </fill>
    <fill>
      <patternFill patternType="solid">
        <fgColor rgb="FFF9CB9C"/>
        <bgColor rgb="FFF9CB9C"/>
      </patternFill>
    </fill>
    <fill>
      <patternFill patternType="solid">
        <fgColor rgb="FFFFF2CC"/>
        <bgColor rgb="FFFFF2CC"/>
      </patternFill>
    </fill>
    <fill>
      <patternFill patternType="solid">
        <fgColor rgb="FF9FC5E8"/>
        <bgColor rgb="FF9FC5E8"/>
      </patternFill>
    </fill>
    <fill>
      <patternFill patternType="solid">
        <fgColor rgb="FFFFE599"/>
        <bgColor rgb="FFFFE599"/>
      </patternFill>
    </fill>
    <fill>
      <patternFill patternType="solid">
        <fgColor theme="0"/>
        <bgColor theme="0"/>
      </patternFill>
    </fill>
    <fill>
      <patternFill patternType="solid">
        <fgColor rgb="FFFFFF00"/>
        <bgColor rgb="FFFFFF00"/>
      </patternFill>
    </fill>
    <fill>
      <patternFill patternType="solid">
        <fgColor rgb="FFFCE5CD"/>
        <bgColor rgb="FFFCE5CD"/>
      </patternFill>
    </fill>
    <fill>
      <patternFill patternType="solid">
        <fgColor rgb="FFF4CCCC"/>
        <bgColor rgb="FFF4CCCC"/>
      </patternFill>
    </fill>
    <fill>
      <patternFill patternType="solid">
        <fgColor rgb="FFD5A6BD"/>
        <bgColor rgb="FFD5A6BD"/>
      </patternFill>
    </fill>
    <fill>
      <patternFill patternType="solid">
        <fgColor rgb="FFC27BA0"/>
        <bgColor rgb="FFC27BA0"/>
      </patternFill>
    </fill>
    <fill>
      <patternFill patternType="solid">
        <fgColor rgb="FFFFD966"/>
        <bgColor rgb="FFFFD966"/>
      </patternFill>
    </fill>
    <fill>
      <patternFill patternType="solid">
        <fgColor rgb="FFEA9999"/>
        <bgColor rgb="FFEA9999"/>
      </patternFill>
    </fill>
    <fill>
      <patternFill patternType="solid">
        <fgColor rgb="FFF4B084"/>
        <bgColor rgb="FFF4B084"/>
      </patternFill>
    </fill>
  </fills>
  <borders count="11">
    <border/>
    <border>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right style="thin">
        <color rgb="FF000000"/>
      </right>
      <top style="thin">
        <color rgb="FF000000"/>
      </top>
    </border>
    <border>
      <left style="thin">
        <color rgb="FF000000"/>
      </left>
      <right style="thin">
        <color rgb="FF000000"/>
      </right>
    </border>
    <border>
      <top style="thin">
        <color rgb="FF000000"/>
      </top>
      <bottom style="thin">
        <color rgb="FF000000"/>
      </bottom>
    </border>
    <border>
      <right style="thin">
        <color rgb="FF000000"/>
      </right>
      <top style="thin">
        <color rgb="FF000000"/>
      </top>
    </border>
  </borders>
  <cellStyleXfs count="1">
    <xf borderId="0" fillId="0" fontId="0" numFmtId="0" applyAlignment="1" applyFont="1"/>
  </cellStyleXfs>
  <cellXfs count="430">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vertical="bottom" wrapText="0"/>
    </xf>
    <xf borderId="1" fillId="2" fontId="1" numFmtId="0" xfId="0" applyAlignment="1" applyBorder="1" applyFont="1">
      <alignment horizontal="right" readingOrder="0" shrinkToFit="0" vertical="bottom" wrapText="0"/>
    </xf>
    <xf borderId="1" fillId="2" fontId="1" numFmtId="0" xfId="0" applyAlignment="1" applyBorder="1" applyFont="1">
      <alignment horizontal="left" readingOrder="0" shrinkToFit="0" vertical="bottom" wrapText="1"/>
    </xf>
    <xf borderId="2" fillId="3" fontId="2" numFmtId="0" xfId="0" applyAlignment="1" applyBorder="1" applyFill="1" applyFont="1">
      <alignment readingOrder="0" shrinkToFit="0" vertical="center" wrapText="1"/>
    </xf>
    <xf borderId="3" fillId="3" fontId="2" numFmtId="0" xfId="0" applyAlignment="1" applyBorder="1" applyFont="1">
      <alignment readingOrder="0" shrinkToFit="0" vertical="center" wrapText="1"/>
    </xf>
    <xf borderId="3" fillId="3" fontId="3" numFmtId="0" xfId="0" applyAlignment="1" applyBorder="1" applyFont="1">
      <alignment readingOrder="0" shrinkToFit="0" vertical="center" wrapText="1"/>
    </xf>
    <xf borderId="3" fillId="3" fontId="4" numFmtId="0" xfId="0" applyAlignment="1" applyBorder="1" applyFont="1">
      <alignment readingOrder="0" shrinkToFit="0" vertical="center" wrapText="1"/>
    </xf>
    <xf borderId="3" fillId="3" fontId="5" numFmtId="0" xfId="0" applyAlignment="1" applyBorder="1" applyFont="1">
      <alignment readingOrder="0" shrinkToFit="0" vertical="center" wrapText="1"/>
    </xf>
    <xf borderId="3" fillId="3" fontId="6" numFmtId="0" xfId="0" applyAlignment="1" applyBorder="1" applyFont="1">
      <alignment readingOrder="0" shrinkToFit="0" vertical="center" wrapText="1"/>
    </xf>
    <xf borderId="3" fillId="4" fontId="4" numFmtId="0" xfId="0" applyAlignment="1" applyBorder="1" applyFill="1" applyFont="1">
      <alignment readingOrder="0" shrinkToFit="0" vertical="center" wrapText="1"/>
    </xf>
    <xf borderId="4" fillId="5" fontId="7" numFmtId="0" xfId="0" applyAlignment="1" applyBorder="1" applyFill="1" applyFont="1">
      <alignment horizontal="right" readingOrder="0" shrinkToFit="0" vertical="center" wrapText="1"/>
    </xf>
    <xf borderId="3" fillId="4" fontId="3" numFmtId="0" xfId="0" applyAlignment="1" applyBorder="1" applyFont="1">
      <alignment readingOrder="0" shrinkToFit="0" vertical="center" wrapText="1"/>
    </xf>
    <xf borderId="3" fillId="4" fontId="2" numFmtId="0" xfId="0" applyAlignment="1" applyBorder="1" applyFont="1">
      <alignment readingOrder="0" shrinkToFit="0" vertical="center" wrapText="1"/>
    </xf>
    <xf borderId="4" fillId="6" fontId="8" numFmtId="0" xfId="0" applyAlignment="1" applyBorder="1" applyFill="1" applyFont="1">
      <alignment readingOrder="0" shrinkToFit="0" vertical="center" wrapText="1"/>
    </xf>
    <xf borderId="0" fillId="0" fontId="8" numFmtId="0" xfId="0" applyAlignment="1" applyFont="1">
      <alignment shrinkToFit="0" vertical="center" wrapText="1"/>
    </xf>
    <xf borderId="4" fillId="7" fontId="7" numFmtId="0" xfId="0" applyAlignment="1" applyBorder="1" applyFill="1" applyFont="1">
      <alignment horizontal="center" readingOrder="0" shrinkToFit="0" vertical="bottom" wrapText="0"/>
    </xf>
    <xf borderId="5" fillId="7" fontId="7" numFmtId="0" xfId="0" applyAlignment="1" applyBorder="1" applyFont="1">
      <alignment readingOrder="0" shrinkToFit="0" vertical="bottom" wrapText="0"/>
    </xf>
    <xf borderId="5" fillId="7" fontId="7" numFmtId="0" xfId="0" applyAlignment="1" applyBorder="1" applyFont="1">
      <alignment horizontal="center" readingOrder="0" shrinkToFit="0" vertical="bottom" wrapText="0"/>
    </xf>
    <xf borderId="5" fillId="7" fontId="9" numFmtId="0" xfId="0" applyAlignment="1" applyBorder="1" applyFont="1">
      <alignment readingOrder="0" shrinkToFit="0" vertical="bottom" wrapText="0"/>
    </xf>
    <xf borderId="5" fillId="8" fontId="9" numFmtId="0" xfId="0" applyAlignment="1" applyBorder="1" applyFill="1" applyFont="1">
      <alignment horizontal="right" readingOrder="0" shrinkToFit="0" vertical="bottom" wrapText="0"/>
    </xf>
    <xf borderId="5" fillId="8" fontId="9" numFmtId="1" xfId="0" applyAlignment="1" applyBorder="1" applyFont="1" applyNumberFormat="1">
      <alignment horizontal="right" readingOrder="0" shrinkToFit="0" vertical="bottom" wrapText="0"/>
    </xf>
    <xf borderId="3" fillId="0" fontId="10" numFmtId="0" xfId="0" applyAlignment="1" applyBorder="1" applyFont="1">
      <alignment readingOrder="0" shrinkToFit="0" vertical="bottom" wrapText="0"/>
    </xf>
    <xf borderId="3" fillId="8" fontId="11" numFmtId="1" xfId="0" applyAlignment="1" applyBorder="1" applyFont="1" applyNumberFormat="1">
      <alignment horizontal="right" readingOrder="0" shrinkToFit="0" vertical="bottom" wrapText="0"/>
    </xf>
    <xf borderId="4" fillId="9" fontId="9" numFmtId="0" xfId="0" applyAlignment="1" applyBorder="1" applyFill="1" applyFont="1">
      <alignment horizontal="right" readingOrder="0" shrinkToFit="0" vertical="bottom" wrapText="0"/>
    </xf>
    <xf borderId="3" fillId="10" fontId="10" numFmtId="1" xfId="0" applyAlignment="1" applyBorder="1" applyFill="1" applyFont="1" applyNumberFormat="1">
      <alignment readingOrder="0" shrinkToFit="0" vertical="bottom" wrapText="0"/>
    </xf>
    <xf borderId="4" fillId="0" fontId="11" numFmtId="0" xfId="0" applyAlignment="1" applyBorder="1" applyFont="1">
      <alignment readingOrder="0" shrinkToFit="0" vertical="bottom" wrapText="0"/>
    </xf>
    <xf borderId="4" fillId="0" fontId="11" numFmtId="0" xfId="0" applyAlignment="1" applyBorder="1" applyFont="1">
      <alignment shrinkToFit="0" vertical="bottom" wrapText="1"/>
    </xf>
    <xf borderId="4" fillId="0" fontId="8" numFmtId="0" xfId="0" applyAlignment="1" applyBorder="1" applyFont="1">
      <alignment readingOrder="0"/>
    </xf>
    <xf borderId="2" fillId="7" fontId="7" numFmtId="0" xfId="0" applyAlignment="1" applyBorder="1" applyFont="1">
      <alignment horizontal="center" shrinkToFit="0" vertical="bottom" wrapText="0"/>
    </xf>
    <xf borderId="3" fillId="7" fontId="7" numFmtId="0" xfId="0" applyAlignment="1" applyBorder="1" applyFont="1">
      <alignment shrinkToFit="0" vertical="bottom" wrapText="0"/>
    </xf>
    <xf borderId="3" fillId="7" fontId="7" numFmtId="0" xfId="0" applyAlignment="1" applyBorder="1" applyFont="1">
      <alignment horizontal="center" shrinkToFit="0" vertical="bottom" wrapText="0"/>
    </xf>
    <xf borderId="3" fillId="7" fontId="9" numFmtId="0" xfId="0" applyAlignment="1" applyBorder="1" applyFont="1">
      <alignment readingOrder="0" shrinkToFit="0" vertical="bottom" wrapText="0"/>
    </xf>
    <xf borderId="3" fillId="8" fontId="9" numFmtId="0" xfId="0" applyAlignment="1" applyBorder="1" applyFont="1">
      <alignment horizontal="right" readingOrder="0" shrinkToFit="0" vertical="bottom" wrapText="0"/>
    </xf>
    <xf borderId="3" fillId="8" fontId="9" numFmtId="1" xfId="0" applyAlignment="1" applyBorder="1" applyFont="1" applyNumberFormat="1">
      <alignment horizontal="right" readingOrder="0" shrinkToFit="0" vertical="bottom" wrapText="0"/>
    </xf>
    <xf borderId="2" fillId="9" fontId="9" numFmtId="0" xfId="0" applyAlignment="1" applyBorder="1" applyFont="1">
      <alignment horizontal="right" readingOrder="0" shrinkToFit="0" vertical="bottom" wrapText="0"/>
    </xf>
    <xf borderId="3" fillId="10" fontId="10" numFmtId="0" xfId="0" applyAlignment="1" applyBorder="1" applyFont="1">
      <alignment readingOrder="0" shrinkToFit="0" vertical="bottom" wrapText="0"/>
    </xf>
    <xf borderId="4" fillId="8" fontId="11" numFmtId="0" xfId="0" applyAlignment="1" applyBorder="1" applyFont="1">
      <alignment readingOrder="0" shrinkToFit="0" vertical="bottom" wrapText="0"/>
    </xf>
    <xf borderId="2" fillId="7" fontId="7" numFmtId="0" xfId="0" applyAlignment="1" applyBorder="1" applyFont="1">
      <alignment horizontal="center" readingOrder="0" shrinkToFit="0" vertical="bottom" wrapText="0"/>
    </xf>
    <xf borderId="3" fillId="7" fontId="7" numFmtId="0" xfId="0" applyAlignment="1" applyBorder="1" applyFont="1">
      <alignment readingOrder="0" shrinkToFit="0" vertical="bottom" wrapText="0"/>
    </xf>
    <xf borderId="3" fillId="7" fontId="7" numFmtId="0" xfId="0" applyAlignment="1" applyBorder="1" applyFont="1">
      <alignment horizontal="center" readingOrder="0" shrinkToFit="0" vertical="bottom" wrapText="0"/>
    </xf>
    <xf borderId="4" fillId="0" fontId="11" numFmtId="0" xfId="0" applyAlignment="1" applyBorder="1" applyFont="1">
      <alignment shrinkToFit="0" vertical="bottom" wrapText="0"/>
    </xf>
    <xf borderId="4" fillId="0" fontId="11" numFmtId="0" xfId="0" applyAlignment="1" applyBorder="1" applyFont="1">
      <alignment readingOrder="0" shrinkToFit="0" vertical="bottom" wrapText="1"/>
    </xf>
    <xf borderId="0" fillId="0" fontId="12" numFmtId="0" xfId="0" applyFont="1"/>
    <xf borderId="0" fillId="11" fontId="12" numFmtId="0" xfId="0" applyFill="1" applyFont="1"/>
    <xf borderId="2" fillId="0" fontId="11" numFmtId="0" xfId="0" applyAlignment="1" applyBorder="1" applyFont="1">
      <alignment readingOrder="0" shrinkToFit="0" vertical="bottom" wrapText="0"/>
    </xf>
    <xf borderId="4" fillId="0" fontId="8" numFmtId="0" xfId="0" applyAlignment="1" applyBorder="1" applyFont="1">
      <alignment shrinkToFit="0" wrapText="1"/>
    </xf>
    <xf borderId="0" fillId="11" fontId="13" numFmtId="0" xfId="0" applyAlignment="1" applyFont="1">
      <alignment horizontal="right" readingOrder="0" shrinkToFit="0" vertical="bottom" wrapText="0"/>
    </xf>
    <xf borderId="3" fillId="8" fontId="9" numFmtId="0" xfId="0" applyAlignment="1" applyBorder="1" applyFont="1">
      <alignment shrinkToFit="0" vertical="bottom" wrapText="0"/>
    </xf>
    <xf borderId="2" fillId="12" fontId="9" numFmtId="0" xfId="0" applyAlignment="1" applyBorder="1" applyFill="1" applyFont="1">
      <alignment horizontal="right" readingOrder="0" shrinkToFit="0" vertical="bottom" wrapText="0"/>
    </xf>
    <xf borderId="4" fillId="0" fontId="10" numFmtId="0" xfId="0" applyAlignment="1" applyBorder="1" applyFont="1">
      <alignment readingOrder="0" shrinkToFit="0" vertical="bottom" wrapText="1"/>
    </xf>
    <xf borderId="4" fillId="0" fontId="11" numFmtId="0" xfId="0" applyAlignment="1" applyBorder="1" applyFont="1">
      <alignment readingOrder="0" shrinkToFit="0" vertical="center" wrapText="1"/>
    </xf>
    <xf borderId="3" fillId="0" fontId="14" numFmtId="0" xfId="0" applyAlignment="1" applyBorder="1" applyFont="1">
      <alignment shrinkToFit="0" vertical="bottom" wrapText="1"/>
    </xf>
    <xf borderId="4" fillId="0" fontId="15" numFmtId="0" xfId="0" applyAlignment="1" applyBorder="1" applyFont="1">
      <alignment readingOrder="0" vertical="bottom"/>
    </xf>
    <xf borderId="6" fillId="7" fontId="9" numFmtId="0" xfId="0" applyAlignment="1" applyBorder="1" applyFont="1">
      <alignment readingOrder="0" shrinkToFit="0" vertical="bottom" wrapText="0"/>
    </xf>
    <xf borderId="6" fillId="8" fontId="9" numFmtId="0" xfId="0" applyAlignment="1" applyBorder="1" applyFont="1">
      <alignment horizontal="right" readingOrder="0" shrinkToFit="0" vertical="bottom" wrapText="0"/>
    </xf>
    <xf borderId="3" fillId="0" fontId="10" numFmtId="1" xfId="0" applyAlignment="1" applyBorder="1" applyFont="1" applyNumberFormat="1">
      <alignment readingOrder="0" shrinkToFit="0" vertical="bottom" wrapText="0"/>
    </xf>
    <xf borderId="3" fillId="0" fontId="10" numFmtId="0" xfId="0" applyAlignment="1" applyBorder="1" applyFont="1">
      <alignment vertical="bottom"/>
    </xf>
    <xf borderId="7" fillId="0" fontId="11" numFmtId="0" xfId="0" applyAlignment="1" applyBorder="1" applyFont="1">
      <alignment horizontal="center" readingOrder="0" shrinkToFit="0" vertical="bottom" wrapText="1"/>
    </xf>
    <xf borderId="8" fillId="0" fontId="16" numFmtId="0" xfId="0" applyBorder="1" applyFont="1"/>
    <xf borderId="2" fillId="0" fontId="16" numFmtId="0" xfId="0" applyBorder="1" applyFont="1"/>
    <xf borderId="0" fillId="0" fontId="8" numFmtId="0" xfId="0" applyAlignment="1" applyFont="1">
      <alignment readingOrder="0"/>
    </xf>
    <xf borderId="4" fillId="0" fontId="10" numFmtId="0" xfId="0" applyAlignment="1" applyBorder="1" applyFont="1">
      <alignment readingOrder="0" shrinkToFit="0" vertical="bottom" wrapText="0"/>
    </xf>
    <xf borderId="0" fillId="9" fontId="9" numFmtId="0" xfId="0" applyAlignment="1" applyFont="1">
      <alignment horizontal="right" readingOrder="0" shrinkToFit="0" vertical="bottom" wrapText="0"/>
    </xf>
    <xf borderId="2" fillId="7" fontId="3" numFmtId="0" xfId="0" applyAlignment="1" applyBorder="1" applyFont="1">
      <alignment horizontal="center" readingOrder="0" shrinkToFit="0" vertical="bottom" wrapText="0"/>
    </xf>
    <xf borderId="3" fillId="7" fontId="3" numFmtId="0" xfId="0" applyAlignment="1" applyBorder="1" applyFont="1">
      <alignment readingOrder="0" shrinkToFit="0" vertical="bottom" wrapText="0"/>
    </xf>
    <xf borderId="3" fillId="7" fontId="3" numFmtId="0" xfId="0" applyAlignment="1" applyBorder="1" applyFont="1">
      <alignment horizontal="center" readingOrder="0" shrinkToFit="0" vertical="bottom" wrapText="0"/>
    </xf>
    <xf borderId="3" fillId="7" fontId="11" numFmtId="0" xfId="0" applyAlignment="1" applyBorder="1" applyFont="1">
      <alignment readingOrder="0" shrinkToFit="0" vertical="bottom" wrapText="0"/>
    </xf>
    <xf borderId="3" fillId="8" fontId="11" numFmtId="0" xfId="0" applyAlignment="1" applyBorder="1" applyFont="1">
      <alignment horizontal="right" readingOrder="0" shrinkToFit="0" vertical="bottom" wrapText="0"/>
    </xf>
    <xf borderId="2" fillId="7" fontId="3" numFmtId="0" xfId="0" applyAlignment="1" applyBorder="1" applyFont="1">
      <alignment horizontal="center" shrinkToFit="0" vertical="bottom" wrapText="0"/>
    </xf>
    <xf borderId="3" fillId="7" fontId="3" numFmtId="0" xfId="0" applyAlignment="1" applyBorder="1" applyFont="1">
      <alignment shrinkToFit="0" vertical="bottom" wrapText="0"/>
    </xf>
    <xf borderId="3" fillId="7" fontId="3" numFmtId="0" xfId="0" applyAlignment="1" applyBorder="1" applyFont="1">
      <alignment horizontal="center" shrinkToFit="0" vertical="bottom" wrapText="0"/>
    </xf>
    <xf borderId="3" fillId="7" fontId="17" numFmtId="0" xfId="0" applyAlignment="1" applyBorder="1" applyFont="1">
      <alignment readingOrder="0" shrinkToFit="0" wrapText="0"/>
    </xf>
    <xf borderId="3" fillId="7" fontId="18" numFmtId="0" xfId="0" applyAlignment="1" applyBorder="1" applyFont="1">
      <alignment horizontal="center" readingOrder="0" shrinkToFit="0" wrapText="0"/>
    </xf>
    <xf borderId="2" fillId="9" fontId="11" numFmtId="0" xfId="0" applyAlignment="1" applyBorder="1" applyFont="1">
      <alignment horizontal="right" readingOrder="0" shrinkToFit="0" vertical="bottom" wrapText="0"/>
    </xf>
    <xf borderId="4" fillId="0" fontId="8" numFmtId="0" xfId="0" applyAlignment="1" applyBorder="1" applyFont="1">
      <alignment readingOrder="0" shrinkToFit="0" wrapText="1"/>
    </xf>
    <xf borderId="8" fillId="7" fontId="7" numFmtId="0" xfId="0" applyAlignment="1" applyBorder="1" applyFont="1">
      <alignment horizontal="center" readingOrder="0" shrinkToFit="0" vertical="bottom" wrapText="0"/>
    </xf>
    <xf borderId="6" fillId="7" fontId="7" numFmtId="0" xfId="0" applyAlignment="1" applyBorder="1" applyFont="1">
      <alignment readingOrder="0" shrinkToFit="0" vertical="bottom" wrapText="0"/>
    </xf>
    <xf borderId="6" fillId="7" fontId="7" numFmtId="0" xfId="0" applyAlignment="1" applyBorder="1" applyFont="1">
      <alignment horizontal="center" readingOrder="0" shrinkToFit="0" vertical="bottom" wrapText="0"/>
    </xf>
    <xf borderId="6" fillId="8" fontId="9" numFmtId="1" xfId="0" applyAlignment="1" applyBorder="1" applyFont="1" applyNumberFormat="1">
      <alignment horizontal="right" readingOrder="0" shrinkToFit="0" vertical="bottom" wrapText="0"/>
    </xf>
    <xf borderId="8" fillId="9" fontId="9" numFmtId="0" xfId="0" applyAlignment="1" applyBorder="1" applyFont="1">
      <alignment horizontal="right" readingOrder="0" shrinkToFit="0" vertical="bottom" wrapText="0"/>
    </xf>
    <xf borderId="6" fillId="10" fontId="10" numFmtId="1" xfId="0" applyAlignment="1" applyBorder="1" applyFont="1" applyNumberFormat="1">
      <alignment readingOrder="0" shrinkToFit="0" vertical="bottom" wrapText="0"/>
    </xf>
    <xf borderId="4" fillId="7" fontId="7" numFmtId="0" xfId="0" applyAlignment="1" applyBorder="1" applyFont="1">
      <alignment horizontal="center" shrinkToFit="0" vertical="bottom" wrapText="0"/>
    </xf>
    <xf borderId="5" fillId="7" fontId="7" numFmtId="0" xfId="0" applyAlignment="1" applyBorder="1" applyFont="1">
      <alignment shrinkToFit="0" vertical="bottom" wrapText="0"/>
    </xf>
    <xf borderId="5" fillId="7" fontId="7" numFmtId="0" xfId="0" applyAlignment="1" applyBorder="1" applyFont="1">
      <alignment horizontal="center" shrinkToFit="0" vertical="bottom" wrapText="0"/>
    </xf>
    <xf borderId="6" fillId="10" fontId="10" numFmtId="0" xfId="0" applyAlignment="1" applyBorder="1" applyFont="1">
      <alignment readingOrder="0" shrinkToFit="0" vertical="bottom" wrapText="0"/>
    </xf>
    <xf borderId="3" fillId="7" fontId="19" numFmtId="0" xfId="0" applyAlignment="1" applyBorder="1" applyFont="1">
      <alignment horizontal="center" readingOrder="0" shrinkToFit="0" wrapText="0"/>
    </xf>
    <xf borderId="4" fillId="0" fontId="3" numFmtId="0" xfId="0" applyAlignment="1" applyBorder="1" applyFont="1">
      <alignment readingOrder="0" shrinkToFit="0" vertical="bottom" wrapText="0"/>
    </xf>
    <xf borderId="0" fillId="11" fontId="8" numFmtId="0" xfId="0" applyAlignment="1" applyFont="1">
      <alignment horizontal="right"/>
    </xf>
    <xf borderId="0" fillId="0" fontId="8" numFmtId="0" xfId="0" applyAlignment="1" applyFont="1">
      <alignment shrinkToFit="0" wrapText="1"/>
    </xf>
    <xf borderId="0" fillId="0" fontId="7" numFmtId="0" xfId="0" applyAlignment="1" applyFont="1">
      <alignment horizontal="right" readingOrder="0" shrinkToFit="0" vertical="bottom" wrapText="0"/>
    </xf>
    <xf borderId="4" fillId="13" fontId="7" numFmtId="0" xfId="0" applyAlignment="1" applyBorder="1" applyFill="1" applyFont="1">
      <alignment horizontal="center" readingOrder="0" shrinkToFit="0" vertical="bottom" wrapText="0"/>
    </xf>
    <xf borderId="5" fillId="13" fontId="7" numFmtId="0" xfId="0" applyAlignment="1" applyBorder="1" applyFont="1">
      <alignment readingOrder="0" shrinkToFit="0" vertical="bottom" wrapText="0"/>
    </xf>
    <xf borderId="5" fillId="13" fontId="7" numFmtId="0" xfId="0" applyAlignment="1" applyBorder="1" applyFont="1">
      <alignment horizontal="center" readingOrder="0" shrinkToFit="0" vertical="bottom" wrapText="0"/>
    </xf>
    <xf borderId="5" fillId="13" fontId="9" numFmtId="0" xfId="0" applyAlignment="1" applyBorder="1" applyFont="1">
      <alignment readingOrder="0" shrinkToFit="0" vertical="bottom" wrapText="0"/>
    </xf>
    <xf borderId="5" fillId="13" fontId="9" numFmtId="0" xfId="0" applyAlignment="1" applyBorder="1" applyFont="1">
      <alignment horizontal="right" readingOrder="0" shrinkToFit="0" vertical="bottom" wrapText="0"/>
    </xf>
    <xf borderId="5" fillId="13" fontId="9" numFmtId="1" xfId="0" applyAlignment="1" applyBorder="1" applyFont="1" applyNumberFormat="1">
      <alignment horizontal="right" readingOrder="0" shrinkToFit="0" vertical="bottom" wrapText="0"/>
    </xf>
    <xf borderId="2" fillId="13" fontId="7" numFmtId="0" xfId="0" applyAlignment="1" applyBorder="1" applyFont="1">
      <alignment horizontal="center" shrinkToFit="0" vertical="bottom" wrapText="0"/>
    </xf>
    <xf borderId="3" fillId="13" fontId="7" numFmtId="0" xfId="0" applyAlignment="1" applyBorder="1" applyFont="1">
      <alignment shrinkToFit="0" vertical="bottom" wrapText="0"/>
    </xf>
    <xf borderId="3" fillId="13" fontId="7" numFmtId="0" xfId="0" applyAlignment="1" applyBorder="1" applyFont="1">
      <alignment horizontal="center" shrinkToFit="0" vertical="bottom" wrapText="0"/>
    </xf>
    <xf borderId="3" fillId="13" fontId="9" numFmtId="0" xfId="0" applyAlignment="1" applyBorder="1" applyFont="1">
      <alignment readingOrder="0" shrinkToFit="0" vertical="bottom" wrapText="0"/>
    </xf>
    <xf borderId="3" fillId="13" fontId="9" numFmtId="0" xfId="0" applyAlignment="1" applyBorder="1" applyFont="1">
      <alignment horizontal="right" readingOrder="0" shrinkToFit="0" vertical="bottom" wrapText="0"/>
    </xf>
    <xf borderId="3" fillId="13" fontId="9" numFmtId="1" xfId="0" applyAlignment="1" applyBorder="1" applyFont="1" applyNumberFormat="1">
      <alignment horizontal="right" readingOrder="0" shrinkToFit="0" vertical="bottom" wrapText="0"/>
    </xf>
    <xf borderId="2" fillId="13" fontId="7" numFmtId="0" xfId="0" applyAlignment="1" applyBorder="1" applyFont="1">
      <alignment horizontal="center" readingOrder="0" shrinkToFit="0" vertical="bottom" wrapText="0"/>
    </xf>
    <xf borderId="3" fillId="13" fontId="7" numFmtId="0" xfId="0" applyAlignment="1" applyBorder="1" applyFont="1">
      <alignment readingOrder="0" shrinkToFit="0" vertical="bottom" wrapText="0"/>
    </xf>
    <xf borderId="3" fillId="13" fontId="7" numFmtId="0" xfId="0" applyAlignment="1" applyBorder="1" applyFont="1">
      <alignment horizontal="center" readingOrder="0" shrinkToFit="0" vertical="bottom" wrapText="0"/>
    </xf>
    <xf borderId="3" fillId="13" fontId="9" numFmtId="0" xfId="0" applyAlignment="1" applyBorder="1" applyFont="1">
      <alignment shrinkToFit="0" vertical="bottom" wrapText="0"/>
    </xf>
    <xf borderId="0" fillId="0" fontId="20" numFmtId="0" xfId="0" applyAlignment="1" applyFont="1">
      <alignment readingOrder="0"/>
    </xf>
    <xf borderId="0" fillId="0" fontId="8" numFmtId="0" xfId="0" applyAlignment="1" applyFont="1">
      <alignment readingOrder="0" shrinkToFit="0" wrapText="1"/>
    </xf>
    <xf borderId="4" fillId="0" fontId="8" numFmtId="0" xfId="0" applyBorder="1" applyFont="1"/>
    <xf borderId="6" fillId="13" fontId="9" numFmtId="0" xfId="0" applyAlignment="1" applyBorder="1" applyFont="1">
      <alignment readingOrder="0" shrinkToFit="0" vertical="bottom" wrapText="0"/>
    </xf>
    <xf borderId="6" fillId="13" fontId="9" numFmtId="0" xfId="0" applyAlignment="1" applyBorder="1" applyFont="1">
      <alignment horizontal="right" readingOrder="0" shrinkToFit="0" vertical="bottom" wrapText="0"/>
    </xf>
    <xf borderId="3" fillId="0" fontId="10" numFmtId="0" xfId="0" applyAlignment="1" applyBorder="1" applyFont="1">
      <alignment readingOrder="0" vertical="bottom"/>
    </xf>
    <xf borderId="4" fillId="0" fontId="11" numFmtId="0" xfId="0" applyAlignment="1" applyBorder="1" applyFont="1">
      <alignment horizontal="center" readingOrder="0" shrinkToFit="0" vertical="bottom" wrapText="1"/>
    </xf>
    <xf borderId="2" fillId="13" fontId="3" numFmtId="0" xfId="0" applyAlignment="1" applyBorder="1" applyFont="1">
      <alignment horizontal="center" readingOrder="0" shrinkToFit="0" vertical="bottom" wrapText="0"/>
    </xf>
    <xf borderId="3" fillId="13" fontId="3" numFmtId="0" xfId="0" applyAlignment="1" applyBorder="1" applyFont="1">
      <alignment readingOrder="0" shrinkToFit="0" vertical="bottom" wrapText="0"/>
    </xf>
    <xf borderId="3" fillId="13" fontId="3" numFmtId="0" xfId="0" applyAlignment="1" applyBorder="1" applyFont="1">
      <alignment horizontal="center" readingOrder="0" shrinkToFit="0" vertical="bottom" wrapText="0"/>
    </xf>
    <xf borderId="3" fillId="13" fontId="11" numFmtId="0" xfId="0" applyAlignment="1" applyBorder="1" applyFont="1">
      <alignment readingOrder="0" shrinkToFit="0" vertical="bottom" wrapText="0"/>
    </xf>
    <xf borderId="3" fillId="13" fontId="11" numFmtId="0" xfId="0" applyAlignment="1" applyBorder="1" applyFont="1">
      <alignment horizontal="right" readingOrder="0" shrinkToFit="0" vertical="bottom" wrapText="0"/>
    </xf>
    <xf borderId="2" fillId="13" fontId="3" numFmtId="0" xfId="0" applyAlignment="1" applyBorder="1" applyFont="1">
      <alignment horizontal="center" shrinkToFit="0" vertical="bottom" wrapText="0"/>
    </xf>
    <xf borderId="3" fillId="13" fontId="3" numFmtId="0" xfId="0" applyAlignment="1" applyBorder="1" applyFont="1">
      <alignment shrinkToFit="0" vertical="bottom" wrapText="0"/>
    </xf>
    <xf borderId="3" fillId="13" fontId="3" numFmtId="0" xfId="0" applyAlignment="1" applyBorder="1" applyFont="1">
      <alignment horizontal="center" shrinkToFit="0" vertical="bottom" wrapText="0"/>
    </xf>
    <xf borderId="3" fillId="13" fontId="17" numFmtId="0" xfId="0" applyAlignment="1" applyBorder="1" applyFont="1">
      <alignment readingOrder="0" shrinkToFit="0" wrapText="0"/>
    </xf>
    <xf borderId="3" fillId="13" fontId="18" numFmtId="0" xfId="0" applyAlignment="1" applyBorder="1" applyFont="1">
      <alignment horizontal="center" readingOrder="0" shrinkToFit="0" wrapText="0"/>
    </xf>
    <xf borderId="4" fillId="11" fontId="11" numFmtId="0" xfId="0" applyAlignment="1" applyBorder="1" applyFont="1">
      <alignment readingOrder="0" shrinkToFit="0" vertical="bottom" wrapText="0"/>
    </xf>
    <xf borderId="8" fillId="13" fontId="7" numFmtId="0" xfId="0" applyAlignment="1" applyBorder="1" applyFont="1">
      <alignment horizontal="center" readingOrder="0" shrinkToFit="0" vertical="bottom" wrapText="0"/>
    </xf>
    <xf borderId="6" fillId="13" fontId="7" numFmtId="0" xfId="0" applyAlignment="1" applyBorder="1" applyFont="1">
      <alignment readingOrder="0" shrinkToFit="0" vertical="bottom" wrapText="0"/>
    </xf>
    <xf borderId="6" fillId="13" fontId="7" numFmtId="0" xfId="0" applyAlignment="1" applyBorder="1" applyFont="1">
      <alignment horizontal="center" readingOrder="0" shrinkToFit="0" vertical="bottom" wrapText="0"/>
    </xf>
    <xf borderId="4" fillId="13" fontId="7" numFmtId="0" xfId="0" applyAlignment="1" applyBorder="1" applyFont="1">
      <alignment horizontal="center" shrinkToFit="0" vertical="bottom" wrapText="0"/>
    </xf>
    <xf borderId="5" fillId="13" fontId="7" numFmtId="0" xfId="0" applyAlignment="1" applyBorder="1" applyFont="1">
      <alignment shrinkToFit="0" vertical="bottom" wrapText="0"/>
    </xf>
    <xf borderId="5" fillId="13" fontId="7" numFmtId="0" xfId="0" applyAlignment="1" applyBorder="1" applyFont="1">
      <alignment horizontal="center" shrinkToFit="0" vertical="bottom" wrapText="0"/>
    </xf>
    <xf borderId="3" fillId="13" fontId="19" numFmtId="0" xfId="0" applyAlignment="1" applyBorder="1" applyFont="1">
      <alignment horizontal="center" readingOrder="0" shrinkToFit="0" wrapText="0"/>
    </xf>
    <xf borderId="0" fillId="11" fontId="8" numFmtId="0" xfId="0" applyFont="1"/>
    <xf borderId="4" fillId="14" fontId="7" numFmtId="0" xfId="0" applyAlignment="1" applyBorder="1" applyFill="1" applyFont="1">
      <alignment horizontal="center" readingOrder="0" shrinkToFit="0" vertical="bottom" wrapText="0"/>
    </xf>
    <xf borderId="5" fillId="14" fontId="7" numFmtId="0" xfId="0" applyAlignment="1" applyBorder="1" applyFont="1">
      <alignment readingOrder="0" shrinkToFit="0" vertical="bottom" wrapText="0"/>
    </xf>
    <xf borderId="5" fillId="14" fontId="7" numFmtId="0" xfId="0" applyAlignment="1" applyBorder="1" applyFont="1">
      <alignment horizontal="center" readingOrder="0" shrinkToFit="0" vertical="bottom" wrapText="0"/>
    </xf>
    <xf borderId="5" fillId="14" fontId="9" numFmtId="0" xfId="0" applyAlignment="1" applyBorder="1" applyFont="1">
      <alignment readingOrder="0" shrinkToFit="0" vertical="bottom" wrapText="0"/>
    </xf>
    <xf borderId="5" fillId="14" fontId="9" numFmtId="0" xfId="0" applyAlignment="1" applyBorder="1" applyFont="1">
      <alignment horizontal="right" readingOrder="0" shrinkToFit="0" vertical="bottom" wrapText="0"/>
    </xf>
    <xf borderId="5" fillId="14" fontId="9" numFmtId="1" xfId="0" applyAlignment="1" applyBorder="1" applyFont="1" applyNumberFormat="1">
      <alignment horizontal="right" readingOrder="0" shrinkToFit="0" vertical="bottom" wrapText="0"/>
    </xf>
    <xf borderId="2" fillId="14" fontId="7" numFmtId="0" xfId="0" applyAlignment="1" applyBorder="1" applyFont="1">
      <alignment horizontal="center" shrinkToFit="0" vertical="bottom" wrapText="0"/>
    </xf>
    <xf borderId="3" fillId="14" fontId="7" numFmtId="0" xfId="0" applyAlignment="1" applyBorder="1" applyFont="1">
      <alignment shrinkToFit="0" vertical="bottom" wrapText="0"/>
    </xf>
    <xf borderId="3" fillId="14" fontId="7" numFmtId="0" xfId="0" applyAlignment="1" applyBorder="1" applyFont="1">
      <alignment horizontal="center" shrinkToFit="0" vertical="bottom" wrapText="0"/>
    </xf>
    <xf borderId="3" fillId="14" fontId="9" numFmtId="0" xfId="0" applyAlignment="1" applyBorder="1" applyFont="1">
      <alignment readingOrder="0" shrinkToFit="0" vertical="bottom" wrapText="0"/>
    </xf>
    <xf borderId="3" fillId="14" fontId="9" numFmtId="0" xfId="0" applyAlignment="1" applyBorder="1" applyFont="1">
      <alignment horizontal="right" readingOrder="0" shrinkToFit="0" vertical="bottom" wrapText="0"/>
    </xf>
    <xf borderId="3" fillId="14" fontId="9" numFmtId="1" xfId="0" applyAlignment="1" applyBorder="1" applyFont="1" applyNumberFormat="1">
      <alignment horizontal="right" readingOrder="0" shrinkToFit="0" vertical="bottom" wrapText="0"/>
    </xf>
    <xf borderId="2" fillId="14" fontId="7" numFmtId="0" xfId="0" applyAlignment="1" applyBorder="1" applyFont="1">
      <alignment horizontal="center" readingOrder="0" shrinkToFit="0" vertical="bottom" wrapText="0"/>
    </xf>
    <xf borderId="3" fillId="14" fontId="7" numFmtId="0" xfId="0" applyAlignment="1" applyBorder="1" applyFont="1">
      <alignment readingOrder="0" shrinkToFit="0" vertical="bottom" wrapText="0"/>
    </xf>
    <xf borderId="3" fillId="14" fontId="7" numFmtId="0" xfId="0" applyAlignment="1" applyBorder="1" applyFont="1">
      <alignment horizontal="center" readingOrder="0" shrinkToFit="0" vertical="bottom" wrapText="0"/>
    </xf>
    <xf borderId="3" fillId="14" fontId="9" numFmtId="0" xfId="0" applyAlignment="1" applyBorder="1" applyFont="1">
      <alignment shrinkToFit="0" vertical="bottom" wrapText="0"/>
    </xf>
    <xf borderId="6" fillId="14" fontId="9" numFmtId="0" xfId="0" applyAlignment="1" applyBorder="1" applyFont="1">
      <alignment readingOrder="0" shrinkToFit="0" vertical="bottom" wrapText="0"/>
    </xf>
    <xf borderId="6" fillId="14" fontId="9" numFmtId="0" xfId="0" applyAlignment="1" applyBorder="1" applyFont="1">
      <alignment horizontal="right" readingOrder="0" shrinkToFit="0" vertical="bottom" wrapText="0"/>
    </xf>
    <xf borderId="2" fillId="14" fontId="3" numFmtId="0" xfId="0" applyAlignment="1" applyBorder="1" applyFont="1">
      <alignment horizontal="center" readingOrder="0" shrinkToFit="0" vertical="bottom" wrapText="0"/>
    </xf>
    <xf borderId="3" fillId="14" fontId="3" numFmtId="0" xfId="0" applyAlignment="1" applyBorder="1" applyFont="1">
      <alignment readingOrder="0" shrinkToFit="0" vertical="bottom" wrapText="0"/>
    </xf>
    <xf borderId="3" fillId="14" fontId="3" numFmtId="0" xfId="0" applyAlignment="1" applyBorder="1" applyFont="1">
      <alignment horizontal="center" readingOrder="0" shrinkToFit="0" vertical="bottom" wrapText="0"/>
    </xf>
    <xf borderId="3" fillId="14" fontId="11" numFmtId="0" xfId="0" applyAlignment="1" applyBorder="1" applyFont="1">
      <alignment readingOrder="0" shrinkToFit="0" vertical="bottom" wrapText="0"/>
    </xf>
    <xf borderId="3" fillId="14" fontId="11" numFmtId="0" xfId="0" applyAlignment="1" applyBorder="1" applyFont="1">
      <alignment horizontal="right" readingOrder="0" shrinkToFit="0" vertical="bottom" wrapText="0"/>
    </xf>
    <xf borderId="2" fillId="14" fontId="3" numFmtId="0" xfId="0" applyAlignment="1" applyBorder="1" applyFont="1">
      <alignment horizontal="center" shrinkToFit="0" vertical="bottom" wrapText="0"/>
    </xf>
    <xf borderId="3" fillId="14" fontId="3" numFmtId="0" xfId="0" applyAlignment="1" applyBorder="1" applyFont="1">
      <alignment shrinkToFit="0" vertical="bottom" wrapText="0"/>
    </xf>
    <xf borderId="3" fillId="14" fontId="3" numFmtId="0" xfId="0" applyAlignment="1" applyBorder="1" applyFont="1">
      <alignment horizontal="center" shrinkToFit="0" vertical="bottom" wrapText="0"/>
    </xf>
    <xf borderId="3" fillId="14" fontId="17" numFmtId="0" xfId="0" applyAlignment="1" applyBorder="1" applyFont="1">
      <alignment readingOrder="0" shrinkToFit="0" wrapText="0"/>
    </xf>
    <xf borderId="3" fillId="14" fontId="18" numFmtId="0" xfId="0" applyAlignment="1" applyBorder="1" applyFont="1">
      <alignment horizontal="center" readingOrder="0" shrinkToFit="0" wrapText="0"/>
    </xf>
    <xf borderId="8" fillId="14" fontId="7" numFmtId="0" xfId="0" applyAlignment="1" applyBorder="1" applyFont="1">
      <alignment horizontal="center" readingOrder="0" shrinkToFit="0" vertical="bottom" wrapText="0"/>
    </xf>
    <xf borderId="6" fillId="14" fontId="7" numFmtId="0" xfId="0" applyAlignment="1" applyBorder="1" applyFont="1">
      <alignment readingOrder="0" shrinkToFit="0" vertical="bottom" wrapText="0"/>
    </xf>
    <xf borderId="6" fillId="14" fontId="7" numFmtId="0" xfId="0" applyAlignment="1" applyBorder="1" applyFont="1">
      <alignment horizontal="center" readingOrder="0" shrinkToFit="0" vertical="bottom" wrapText="0"/>
    </xf>
    <xf borderId="4" fillId="14" fontId="7" numFmtId="0" xfId="0" applyAlignment="1" applyBorder="1" applyFont="1">
      <alignment horizontal="center" shrinkToFit="0" vertical="bottom" wrapText="0"/>
    </xf>
    <xf borderId="5" fillId="14" fontId="7" numFmtId="0" xfId="0" applyAlignment="1" applyBorder="1" applyFont="1">
      <alignment shrinkToFit="0" vertical="bottom" wrapText="0"/>
    </xf>
    <xf borderId="5" fillId="14" fontId="7" numFmtId="0" xfId="0" applyAlignment="1" applyBorder="1" applyFont="1">
      <alignment horizontal="center" shrinkToFit="0" vertical="bottom" wrapText="0"/>
    </xf>
    <xf borderId="3" fillId="14" fontId="19" numFmtId="0" xfId="0" applyAlignment="1" applyBorder="1" applyFont="1">
      <alignment horizontal="center" readingOrder="0" shrinkToFit="0" wrapText="0"/>
    </xf>
    <xf borderId="4" fillId="15" fontId="7" numFmtId="0" xfId="0" applyAlignment="1" applyBorder="1" applyFill="1" applyFont="1">
      <alignment horizontal="center" readingOrder="0" shrinkToFit="0" vertical="bottom" wrapText="0"/>
    </xf>
    <xf borderId="5" fillId="15" fontId="7" numFmtId="0" xfId="0" applyAlignment="1" applyBorder="1" applyFont="1">
      <alignment readingOrder="0" shrinkToFit="0" vertical="bottom" wrapText="0"/>
    </xf>
    <xf borderId="5" fillId="15" fontId="7" numFmtId="0" xfId="0" applyAlignment="1" applyBorder="1" applyFont="1">
      <alignment horizontal="center" readingOrder="0" shrinkToFit="0" vertical="bottom" wrapText="0"/>
    </xf>
    <xf borderId="5" fillId="15" fontId="9" numFmtId="0" xfId="0" applyAlignment="1" applyBorder="1" applyFont="1">
      <alignment readingOrder="0" shrinkToFit="0" vertical="bottom" wrapText="0"/>
    </xf>
    <xf borderId="5" fillId="15" fontId="9" numFmtId="0" xfId="0" applyAlignment="1" applyBorder="1" applyFont="1">
      <alignment horizontal="right" readingOrder="0" shrinkToFit="0" vertical="bottom" wrapText="0"/>
    </xf>
    <xf borderId="5" fillId="15" fontId="9" numFmtId="1" xfId="0" applyAlignment="1" applyBorder="1" applyFont="1" applyNumberFormat="1">
      <alignment horizontal="right" readingOrder="0" shrinkToFit="0" vertical="bottom" wrapText="0"/>
    </xf>
    <xf borderId="4" fillId="11" fontId="11" numFmtId="0" xfId="0" applyAlignment="1" applyBorder="1" applyFont="1">
      <alignment shrinkToFit="0" vertical="bottom" wrapText="1"/>
    </xf>
    <xf borderId="2" fillId="15" fontId="7" numFmtId="0" xfId="0" applyAlignment="1" applyBorder="1" applyFont="1">
      <alignment horizontal="center" shrinkToFit="0" vertical="bottom" wrapText="0"/>
    </xf>
    <xf borderId="3" fillId="15" fontId="7" numFmtId="0" xfId="0" applyAlignment="1" applyBorder="1" applyFont="1">
      <alignment shrinkToFit="0" vertical="bottom" wrapText="0"/>
    </xf>
    <xf borderId="3" fillId="15" fontId="7" numFmtId="0" xfId="0" applyAlignment="1" applyBorder="1" applyFont="1">
      <alignment horizontal="center" shrinkToFit="0" vertical="bottom" wrapText="0"/>
    </xf>
    <xf borderId="3" fillId="15" fontId="9" numFmtId="0" xfId="0" applyAlignment="1" applyBorder="1" applyFont="1">
      <alignment readingOrder="0" shrinkToFit="0" vertical="bottom" wrapText="0"/>
    </xf>
    <xf borderId="3" fillId="15" fontId="9" numFmtId="0" xfId="0" applyAlignment="1" applyBorder="1" applyFont="1">
      <alignment horizontal="right" readingOrder="0" shrinkToFit="0" vertical="bottom" wrapText="0"/>
    </xf>
    <xf borderId="3" fillId="15" fontId="9" numFmtId="1" xfId="0" applyAlignment="1" applyBorder="1" applyFont="1" applyNumberFormat="1">
      <alignment horizontal="right" readingOrder="0" shrinkToFit="0" vertical="bottom" wrapText="0"/>
    </xf>
    <xf borderId="2" fillId="15" fontId="7" numFmtId="0" xfId="0" applyAlignment="1" applyBorder="1" applyFont="1">
      <alignment horizontal="center" readingOrder="0" shrinkToFit="0" vertical="bottom" wrapText="0"/>
    </xf>
    <xf borderId="3" fillId="15" fontId="7" numFmtId="0" xfId="0" applyAlignment="1" applyBorder="1" applyFont="1">
      <alignment readingOrder="0" shrinkToFit="0" vertical="bottom" wrapText="0"/>
    </xf>
    <xf borderId="3" fillId="15" fontId="7" numFmtId="0" xfId="0" applyAlignment="1" applyBorder="1" applyFont="1">
      <alignment horizontal="center" readingOrder="0" shrinkToFit="0" vertical="bottom" wrapText="0"/>
    </xf>
    <xf borderId="4" fillId="11" fontId="11" numFmtId="0" xfId="0" applyAlignment="1" applyBorder="1" applyFont="1">
      <alignment readingOrder="0" shrinkToFit="0" vertical="bottom" wrapText="1"/>
    </xf>
    <xf borderId="4" fillId="11" fontId="8" numFmtId="0" xfId="0" applyAlignment="1" applyBorder="1" applyFont="1">
      <alignment shrinkToFit="0" wrapText="1"/>
    </xf>
    <xf borderId="3" fillId="15" fontId="9" numFmtId="0" xfId="0" applyAlignment="1" applyBorder="1" applyFont="1">
      <alignment shrinkToFit="0" vertical="bottom" wrapText="0"/>
    </xf>
    <xf borderId="3" fillId="11" fontId="10" numFmtId="0" xfId="0" applyAlignment="1" applyBorder="1" applyFont="1">
      <alignment readingOrder="0" shrinkToFit="0" vertical="bottom" wrapText="0"/>
    </xf>
    <xf borderId="4" fillId="11" fontId="10" numFmtId="0" xfId="0" applyAlignment="1" applyBorder="1" applyFont="1">
      <alignment readingOrder="0" shrinkToFit="0" vertical="bottom" wrapText="1"/>
    </xf>
    <xf borderId="4" fillId="11" fontId="8" numFmtId="0" xfId="0" applyBorder="1" applyFont="1"/>
    <xf borderId="3" fillId="11" fontId="14" numFmtId="0" xfId="0" applyAlignment="1" applyBorder="1" applyFont="1">
      <alignment shrinkToFit="0" vertical="bottom" wrapText="1"/>
    </xf>
    <xf borderId="6" fillId="15" fontId="9" numFmtId="0" xfId="0" applyAlignment="1" applyBorder="1" applyFont="1">
      <alignment readingOrder="0" shrinkToFit="0" vertical="bottom" wrapText="0"/>
    </xf>
    <xf borderId="6" fillId="15" fontId="9" numFmtId="0" xfId="0" applyAlignment="1" applyBorder="1" applyFont="1">
      <alignment horizontal="right" readingOrder="0" shrinkToFit="0" vertical="bottom" wrapText="0"/>
    </xf>
    <xf borderId="4" fillId="11" fontId="11" numFmtId="0" xfId="0" applyAlignment="1" applyBorder="1" applyFont="1">
      <alignment horizontal="center" readingOrder="0" shrinkToFit="0" vertical="bottom" wrapText="1"/>
    </xf>
    <xf borderId="4" fillId="0" fontId="11" numFmtId="0" xfId="0" applyAlignment="1" applyBorder="1" applyFont="1">
      <alignment horizontal="left" readingOrder="0" shrinkToFit="0" vertical="bottom" wrapText="0"/>
    </xf>
    <xf borderId="4" fillId="11" fontId="10" numFmtId="0" xfId="0" applyAlignment="1" applyBorder="1" applyFont="1">
      <alignment readingOrder="0" shrinkToFit="0" vertical="bottom" wrapText="0"/>
    </xf>
    <xf borderId="2" fillId="15" fontId="3" numFmtId="0" xfId="0" applyAlignment="1" applyBorder="1" applyFont="1">
      <alignment horizontal="center" readingOrder="0" shrinkToFit="0" vertical="bottom" wrapText="0"/>
    </xf>
    <xf borderId="3" fillId="15" fontId="3" numFmtId="0" xfId="0" applyAlignment="1" applyBorder="1" applyFont="1">
      <alignment readingOrder="0" shrinkToFit="0" vertical="bottom" wrapText="0"/>
    </xf>
    <xf borderId="3" fillId="15" fontId="3" numFmtId="0" xfId="0" applyAlignment="1" applyBorder="1" applyFont="1">
      <alignment horizontal="center" readingOrder="0" shrinkToFit="0" vertical="bottom" wrapText="0"/>
    </xf>
    <xf borderId="3" fillId="15" fontId="11" numFmtId="0" xfId="0" applyAlignment="1" applyBorder="1" applyFont="1">
      <alignment readingOrder="0" shrinkToFit="0" vertical="bottom" wrapText="0"/>
    </xf>
    <xf borderId="3" fillId="15" fontId="11" numFmtId="0" xfId="0" applyAlignment="1" applyBorder="1" applyFont="1">
      <alignment horizontal="right" readingOrder="0" shrinkToFit="0" vertical="bottom" wrapText="0"/>
    </xf>
    <xf borderId="0" fillId="0" fontId="20" numFmtId="0" xfId="0" applyFont="1"/>
    <xf borderId="2" fillId="15" fontId="3" numFmtId="0" xfId="0" applyAlignment="1" applyBorder="1" applyFont="1">
      <alignment horizontal="center" shrinkToFit="0" vertical="bottom" wrapText="0"/>
    </xf>
    <xf borderId="3" fillId="15" fontId="3" numFmtId="0" xfId="0" applyAlignment="1" applyBorder="1" applyFont="1">
      <alignment shrinkToFit="0" vertical="bottom" wrapText="0"/>
    </xf>
    <xf borderId="3" fillId="15" fontId="3" numFmtId="0" xfId="0" applyAlignment="1" applyBorder="1" applyFont="1">
      <alignment horizontal="center" shrinkToFit="0" vertical="bottom" wrapText="0"/>
    </xf>
    <xf borderId="3" fillId="15" fontId="17" numFmtId="0" xfId="0" applyAlignment="1" applyBorder="1" applyFont="1">
      <alignment readingOrder="0" shrinkToFit="0" wrapText="0"/>
    </xf>
    <xf borderId="3" fillId="15" fontId="18" numFmtId="0" xfId="0" applyAlignment="1" applyBorder="1" applyFont="1">
      <alignment horizontal="center" readingOrder="0" shrinkToFit="0" wrapText="0"/>
    </xf>
    <xf borderId="4" fillId="11" fontId="8" numFmtId="0" xfId="0" applyAlignment="1" applyBorder="1" applyFont="1">
      <alignment readingOrder="0" shrinkToFit="0" wrapText="1"/>
    </xf>
    <xf borderId="8" fillId="15" fontId="7" numFmtId="0" xfId="0" applyAlignment="1" applyBorder="1" applyFont="1">
      <alignment horizontal="center" readingOrder="0" shrinkToFit="0" vertical="bottom" wrapText="0"/>
    </xf>
    <xf borderId="6" fillId="15" fontId="7" numFmtId="0" xfId="0" applyAlignment="1" applyBorder="1" applyFont="1">
      <alignment readingOrder="0" shrinkToFit="0" vertical="bottom" wrapText="0"/>
    </xf>
    <xf borderId="6" fillId="15" fontId="7" numFmtId="0" xfId="0" applyAlignment="1" applyBorder="1" applyFont="1">
      <alignment horizontal="center" readingOrder="0" shrinkToFit="0" vertical="bottom" wrapText="0"/>
    </xf>
    <xf borderId="4" fillId="15" fontId="7" numFmtId="0" xfId="0" applyAlignment="1" applyBorder="1" applyFont="1">
      <alignment horizontal="center" shrinkToFit="0" vertical="bottom" wrapText="0"/>
    </xf>
    <xf borderId="5" fillId="15" fontId="7" numFmtId="0" xfId="0" applyAlignment="1" applyBorder="1" applyFont="1">
      <alignment shrinkToFit="0" vertical="bottom" wrapText="0"/>
    </xf>
    <xf borderId="5" fillId="15" fontId="7" numFmtId="0" xfId="0" applyAlignment="1" applyBorder="1" applyFont="1">
      <alignment horizontal="center" shrinkToFit="0" vertical="bottom" wrapText="0"/>
    </xf>
    <xf borderId="3" fillId="15" fontId="19" numFmtId="0" xfId="0" applyAlignment="1" applyBorder="1" applyFont="1">
      <alignment horizontal="center" readingOrder="0" shrinkToFit="0" wrapText="0"/>
    </xf>
    <xf borderId="4" fillId="11" fontId="3" numFmtId="0" xfId="0" applyAlignment="1" applyBorder="1" applyFont="1">
      <alignment readingOrder="0" shrinkToFit="0" vertical="bottom" wrapText="0"/>
    </xf>
    <xf borderId="0" fillId="0" fontId="21" numFmtId="0" xfId="0" applyAlignment="1" applyFont="1">
      <alignment shrinkToFit="0" vertical="center" wrapText="1"/>
    </xf>
    <xf borderId="0" fillId="0" fontId="21" numFmtId="0" xfId="0" applyFont="1"/>
    <xf borderId="4" fillId="16" fontId="7" numFmtId="0" xfId="0" applyAlignment="1" applyBorder="1" applyFill="1" applyFont="1">
      <alignment horizontal="center" readingOrder="0" shrinkToFit="0" vertical="bottom" wrapText="0"/>
    </xf>
    <xf borderId="4" fillId="16" fontId="7" numFmtId="0" xfId="0" applyAlignment="1" applyBorder="1" applyFont="1">
      <alignment readingOrder="0" shrinkToFit="0" vertical="bottom" wrapText="0"/>
    </xf>
    <xf borderId="4" fillId="16" fontId="9" numFmtId="0" xfId="0" applyAlignment="1" applyBorder="1" applyFont="1">
      <alignment horizontal="right" readingOrder="0" shrinkToFit="0" vertical="bottom" wrapText="0"/>
    </xf>
    <xf borderId="4" fillId="16" fontId="9" numFmtId="1" xfId="0" applyAlignment="1" applyBorder="1" applyFont="1" applyNumberFormat="1">
      <alignment horizontal="right" readingOrder="0" shrinkToFit="0" vertical="bottom" wrapText="0"/>
    </xf>
    <xf borderId="4" fillId="8" fontId="9" numFmtId="1" xfId="0" applyAlignment="1" applyBorder="1" applyFont="1" applyNumberFormat="1">
      <alignment horizontal="right" readingOrder="0" shrinkToFit="0" vertical="bottom" wrapText="0"/>
    </xf>
    <xf borderId="4" fillId="8" fontId="9" numFmtId="0" xfId="0" applyAlignment="1" applyBorder="1" applyFont="1">
      <alignment horizontal="right" readingOrder="0" shrinkToFit="0" vertical="bottom" wrapText="0"/>
    </xf>
    <xf borderId="4" fillId="8" fontId="11" numFmtId="1" xfId="0" applyAlignment="1" applyBorder="1" applyFont="1" applyNumberFormat="1">
      <alignment horizontal="right" readingOrder="0" shrinkToFit="0" vertical="bottom" wrapText="0"/>
    </xf>
    <xf borderId="4" fillId="10" fontId="10" numFmtId="1" xfId="0" applyAlignment="1" applyBorder="1" applyFont="1" applyNumberFormat="1">
      <alignment readingOrder="0" shrinkToFit="0" vertical="bottom" wrapText="0"/>
    </xf>
    <xf borderId="4" fillId="16" fontId="7" numFmtId="0" xfId="0" applyAlignment="1" applyBorder="1" applyFont="1">
      <alignment shrinkToFit="0" vertical="bottom" wrapText="0"/>
    </xf>
    <xf borderId="4" fillId="16" fontId="7" numFmtId="0" xfId="0" applyAlignment="1" applyBorder="1" applyFont="1">
      <alignment horizontal="center" shrinkToFit="0" vertical="bottom" wrapText="0"/>
    </xf>
    <xf borderId="4" fillId="10" fontId="10" numFmtId="0" xfId="0" applyAlignment="1" applyBorder="1" applyFont="1">
      <alignment readingOrder="0" shrinkToFit="0" vertical="bottom" wrapText="0"/>
    </xf>
    <xf borderId="4" fillId="16" fontId="9" numFmtId="0" xfId="0" applyAlignment="1" applyBorder="1" applyFont="1">
      <alignment shrinkToFit="0" vertical="bottom" wrapText="0"/>
    </xf>
    <xf borderId="4" fillId="11" fontId="14" numFmtId="0" xfId="0" applyAlignment="1" applyBorder="1" applyFont="1">
      <alignment readingOrder="0" shrinkToFit="0" vertical="bottom" wrapText="1"/>
    </xf>
    <xf borderId="4" fillId="0" fontId="14" numFmtId="0" xfId="0" applyAlignment="1" applyBorder="1" applyFont="1">
      <alignment shrinkToFit="0" vertical="bottom" wrapText="1"/>
    </xf>
    <xf borderId="0" fillId="12" fontId="8" numFmtId="0" xfId="0" applyAlignment="1" applyFont="1">
      <alignment readingOrder="0" shrinkToFit="0" wrapText="1"/>
    </xf>
    <xf borderId="4" fillId="16" fontId="3" numFmtId="0" xfId="0" applyAlignment="1" applyBorder="1" applyFont="1">
      <alignment readingOrder="0" shrinkToFit="0" vertical="bottom" wrapText="0"/>
    </xf>
    <xf borderId="4" fillId="16" fontId="3" numFmtId="0" xfId="0" applyAlignment="1" applyBorder="1" applyFont="1">
      <alignment horizontal="center" readingOrder="0" shrinkToFit="0" vertical="bottom" wrapText="0"/>
    </xf>
    <xf borderId="4" fillId="16" fontId="11" numFmtId="0" xfId="0" applyAlignment="1" applyBorder="1" applyFont="1">
      <alignment horizontal="right" readingOrder="0" shrinkToFit="0" vertical="bottom" wrapText="0"/>
    </xf>
    <xf borderId="4" fillId="8" fontId="11" numFmtId="0" xfId="0" applyAlignment="1" applyBorder="1" applyFont="1">
      <alignment horizontal="right" readingOrder="0" shrinkToFit="0" vertical="bottom" wrapText="0"/>
    </xf>
    <xf borderId="4" fillId="16" fontId="3" numFmtId="0" xfId="0" applyAlignment="1" applyBorder="1" applyFont="1">
      <alignment shrinkToFit="0" vertical="bottom" wrapText="0"/>
    </xf>
    <xf borderId="4" fillId="16" fontId="3" numFmtId="0" xfId="0" applyAlignment="1" applyBorder="1" applyFont="1">
      <alignment horizontal="center" shrinkToFit="0" vertical="bottom" wrapText="0"/>
    </xf>
    <xf borderId="4" fillId="16" fontId="17" numFmtId="0" xfId="0" applyAlignment="1" applyBorder="1" applyFont="1">
      <alignment readingOrder="0" shrinkToFit="0" wrapText="0"/>
    </xf>
    <xf borderId="4" fillId="16" fontId="18" numFmtId="0" xfId="0" applyAlignment="1" applyBorder="1" applyFont="1">
      <alignment horizontal="center" readingOrder="0" shrinkToFit="0" wrapText="0"/>
    </xf>
    <xf borderId="4" fillId="9" fontId="11" numFmtId="0" xfId="0" applyAlignment="1" applyBorder="1" applyFont="1">
      <alignment horizontal="right" readingOrder="0" shrinkToFit="0" vertical="bottom" wrapText="0"/>
    </xf>
    <xf borderId="4" fillId="0" fontId="2" numFmtId="0" xfId="0" applyAlignment="1" applyBorder="1" applyFont="1">
      <alignment readingOrder="0" shrinkToFit="0" vertical="bottom" wrapText="0"/>
    </xf>
    <xf borderId="4" fillId="11" fontId="10" numFmtId="164" xfId="0" applyAlignment="1" applyBorder="1" applyFont="1" applyNumberFormat="1">
      <alignment horizontal="left" readingOrder="0" shrinkToFit="0" vertical="bottom" wrapText="0"/>
    </xf>
    <xf borderId="4" fillId="11" fontId="10" numFmtId="0" xfId="0" applyAlignment="1" applyBorder="1" applyFont="1">
      <alignment readingOrder="0" shrinkToFit="0" vertical="center" wrapText="1"/>
    </xf>
    <xf borderId="4" fillId="16" fontId="19" numFmtId="0" xfId="0" applyAlignment="1" applyBorder="1" applyFont="1">
      <alignment horizontal="center" readingOrder="0" shrinkToFit="0" wrapText="0"/>
    </xf>
    <xf borderId="4" fillId="2" fontId="7" numFmtId="0" xfId="0" applyAlignment="1" applyBorder="1" applyFont="1">
      <alignment horizontal="center" readingOrder="0" shrinkToFit="0" vertical="bottom" wrapText="0"/>
    </xf>
    <xf borderId="4" fillId="2" fontId="7" numFmtId="0" xfId="0" applyAlignment="1" applyBorder="1" applyFont="1">
      <alignment readingOrder="0" shrinkToFit="0" vertical="bottom" wrapText="0"/>
    </xf>
    <xf borderId="4" fillId="2" fontId="9" numFmtId="0" xfId="0" applyAlignment="1" applyBorder="1" applyFont="1">
      <alignment readingOrder="0" shrinkToFit="0" vertical="bottom" wrapText="0"/>
    </xf>
    <xf borderId="4" fillId="2" fontId="9" numFmtId="0" xfId="0" applyAlignment="1" applyBorder="1" applyFont="1">
      <alignment horizontal="right" readingOrder="0" shrinkToFit="0" vertical="bottom" wrapText="0"/>
    </xf>
    <xf borderId="4" fillId="2" fontId="9" numFmtId="1" xfId="0" applyAlignment="1" applyBorder="1" applyFont="1" applyNumberFormat="1">
      <alignment horizontal="right" readingOrder="0" shrinkToFit="0" vertical="bottom" wrapText="0"/>
    </xf>
    <xf borderId="4" fillId="2" fontId="7" numFmtId="0" xfId="0" applyAlignment="1" applyBorder="1" applyFont="1">
      <alignment horizontal="center" shrinkToFit="0" vertical="bottom" wrapText="0"/>
    </xf>
    <xf borderId="4" fillId="2" fontId="7" numFmtId="0" xfId="0" applyAlignment="1" applyBorder="1" applyFont="1">
      <alignment shrinkToFit="0" vertical="bottom" wrapText="0"/>
    </xf>
    <xf borderId="4" fillId="2" fontId="9" numFmtId="0" xfId="0" applyAlignment="1" applyBorder="1" applyFont="1">
      <alignment shrinkToFit="0" vertical="bottom" wrapText="0"/>
    </xf>
    <xf borderId="4" fillId="11" fontId="10" numFmtId="0" xfId="0" applyAlignment="1" applyBorder="1" applyFont="1">
      <alignment horizontal="left" readingOrder="0" shrinkToFit="0" vertical="bottom" wrapText="0"/>
    </xf>
    <xf borderId="6" fillId="2" fontId="9" numFmtId="0" xfId="0" applyAlignment="1" applyBorder="1" applyFont="1">
      <alignment readingOrder="0" shrinkToFit="0" vertical="bottom" wrapText="0"/>
    </xf>
    <xf borderId="6" fillId="2" fontId="9" numFmtId="0" xfId="0" applyAlignment="1" applyBorder="1" applyFont="1">
      <alignment horizontal="right" readingOrder="0" shrinkToFit="0" vertical="bottom" wrapText="0"/>
    </xf>
    <xf borderId="3" fillId="2" fontId="9" numFmtId="0" xfId="0" applyAlignment="1" applyBorder="1" applyFont="1">
      <alignment readingOrder="0" shrinkToFit="0" vertical="bottom" wrapText="0"/>
    </xf>
    <xf borderId="3" fillId="2" fontId="9" numFmtId="0" xfId="0" applyAlignment="1" applyBorder="1" applyFont="1">
      <alignment horizontal="right" readingOrder="0" shrinkToFit="0" vertical="bottom" wrapText="0"/>
    </xf>
    <xf borderId="4" fillId="11" fontId="8" numFmtId="0" xfId="0" applyAlignment="1" applyBorder="1" applyFont="1">
      <alignment readingOrder="0"/>
    </xf>
    <xf borderId="4" fillId="2" fontId="7" numFmtId="0" xfId="0" applyAlignment="1" applyBorder="1" applyFont="1">
      <alignment shrinkToFit="0" vertical="bottom" wrapText="0"/>
    </xf>
    <xf borderId="4" fillId="11" fontId="10" numFmtId="165" xfId="0" applyAlignment="1" applyBorder="1" applyFont="1" applyNumberFormat="1">
      <alignment readingOrder="0" shrinkToFit="0" vertical="bottom" wrapText="0"/>
    </xf>
    <xf borderId="4" fillId="11" fontId="11" numFmtId="0" xfId="0" applyAlignment="1" applyBorder="1" applyFont="1">
      <alignment readingOrder="0" shrinkToFit="0" vertical="center" wrapText="1"/>
    </xf>
    <xf borderId="4" fillId="0" fontId="10" numFmtId="0" xfId="0" applyAlignment="1" applyBorder="1" applyFont="1">
      <alignment horizontal="center" readingOrder="0" shrinkToFit="0" vertical="bottom" wrapText="0"/>
    </xf>
    <xf borderId="4" fillId="11" fontId="10" numFmtId="0" xfId="0" applyAlignment="1" applyBorder="1" applyFont="1">
      <alignment horizontal="center" readingOrder="0" shrinkToFit="0" vertical="bottom" wrapText="0"/>
    </xf>
    <xf borderId="4" fillId="11" fontId="22" numFmtId="0" xfId="0" applyAlignment="1" applyBorder="1" applyFont="1">
      <alignment readingOrder="0" shrinkToFit="0" vertical="bottom" wrapText="0"/>
    </xf>
    <xf borderId="4" fillId="11" fontId="10" numFmtId="166" xfId="0" applyAlignment="1" applyBorder="1" applyFont="1" applyNumberFormat="1">
      <alignment readingOrder="0" shrinkToFit="0" vertical="bottom" wrapText="0"/>
    </xf>
    <xf borderId="4" fillId="2" fontId="3" numFmtId="0" xfId="0" applyAlignment="1" applyBorder="1" applyFont="1">
      <alignment horizontal="center" readingOrder="0" shrinkToFit="0" vertical="bottom" wrapText="0"/>
    </xf>
    <xf borderId="4" fillId="2" fontId="3" numFmtId="0" xfId="0" applyAlignment="1" applyBorder="1" applyFont="1">
      <alignment readingOrder="0" shrinkToFit="0" vertical="bottom" wrapText="0"/>
    </xf>
    <xf borderId="4" fillId="2" fontId="11" numFmtId="0" xfId="0" applyAlignment="1" applyBorder="1" applyFont="1">
      <alignment readingOrder="0" shrinkToFit="0" vertical="bottom" wrapText="0"/>
    </xf>
    <xf borderId="4" fillId="2" fontId="11" numFmtId="0" xfId="0" applyAlignment="1" applyBorder="1" applyFont="1">
      <alignment horizontal="right" readingOrder="0" shrinkToFit="0" vertical="bottom" wrapText="0"/>
    </xf>
    <xf borderId="4" fillId="11" fontId="10" numFmtId="167" xfId="0" applyAlignment="1" applyBorder="1" applyFont="1" applyNumberFormat="1">
      <alignment readingOrder="0" shrinkToFit="0" vertical="bottom" wrapText="0"/>
    </xf>
    <xf borderId="4" fillId="11" fontId="23" numFmtId="0" xfId="0" applyAlignment="1" applyBorder="1" applyFont="1">
      <alignment readingOrder="0" shrinkToFit="0" vertical="bottom" wrapText="0"/>
    </xf>
    <xf borderId="4" fillId="2" fontId="3" numFmtId="0" xfId="0" applyAlignment="1" applyBorder="1" applyFont="1">
      <alignment horizontal="center" shrinkToFit="0" vertical="bottom" wrapText="0"/>
    </xf>
    <xf borderId="4" fillId="2" fontId="3" numFmtId="0" xfId="0" applyAlignment="1" applyBorder="1" applyFont="1">
      <alignment shrinkToFit="0" vertical="bottom" wrapText="0"/>
    </xf>
    <xf borderId="4" fillId="2" fontId="17" numFmtId="0" xfId="0" applyAlignment="1" applyBorder="1" applyFont="1">
      <alignment readingOrder="0" shrinkToFit="0" wrapText="0"/>
    </xf>
    <xf borderId="4" fillId="2" fontId="18" numFmtId="0" xfId="0" applyAlignment="1" applyBorder="1" applyFont="1">
      <alignment horizontal="center" readingOrder="0" shrinkToFit="0" wrapText="0"/>
    </xf>
    <xf borderId="4" fillId="11" fontId="10" numFmtId="168" xfId="0" applyAlignment="1" applyBorder="1" applyFont="1" applyNumberFormat="1">
      <alignment readingOrder="0" shrinkToFit="0" vertical="bottom" wrapText="0"/>
    </xf>
    <xf quotePrefix="1" borderId="4" fillId="11" fontId="10" numFmtId="0" xfId="0" applyAlignment="1" applyBorder="1" applyFont="1">
      <alignment readingOrder="0" shrinkToFit="0" vertical="bottom" wrapText="0"/>
    </xf>
    <xf quotePrefix="1" borderId="4" fillId="11" fontId="10" numFmtId="0" xfId="0" applyAlignment="1" applyBorder="1" applyFont="1">
      <alignment horizontal="left" readingOrder="0" shrinkToFit="0" vertical="bottom" wrapText="0"/>
    </xf>
    <xf borderId="4" fillId="11" fontId="24" numFmtId="0" xfId="0" applyAlignment="1" applyBorder="1" applyFont="1">
      <alignment horizontal="center" readingOrder="0" shrinkToFit="0" vertical="bottom" wrapText="1"/>
    </xf>
    <xf borderId="4" fillId="11" fontId="10" numFmtId="169" xfId="0" applyAlignment="1" applyBorder="1" applyFont="1" applyNumberFormat="1">
      <alignment readingOrder="0" shrinkToFit="0" vertical="bottom" wrapText="0"/>
    </xf>
    <xf borderId="8" fillId="2" fontId="7" numFmtId="0" xfId="0" applyAlignment="1" applyBorder="1" applyFont="1">
      <alignment horizontal="center" readingOrder="0" shrinkToFit="0" vertical="bottom" wrapText="0"/>
    </xf>
    <xf borderId="6" fillId="2" fontId="7" numFmtId="0" xfId="0" applyAlignment="1" applyBorder="1" applyFont="1">
      <alignment readingOrder="0" shrinkToFit="0" vertical="bottom" wrapText="0"/>
    </xf>
    <xf borderId="6" fillId="2" fontId="7" numFmtId="0" xfId="0" applyAlignment="1" applyBorder="1" applyFont="1">
      <alignment horizontal="center" readingOrder="0" shrinkToFit="0" vertical="bottom" wrapText="0"/>
    </xf>
    <xf borderId="4" fillId="2" fontId="19" numFmtId="0" xfId="0" applyAlignment="1" applyBorder="1" applyFont="1">
      <alignment horizontal="center" readingOrder="0" shrinkToFit="0" wrapText="0"/>
    </xf>
    <xf borderId="3" fillId="4" fontId="3" numFmtId="0" xfId="0" applyAlignment="1" applyBorder="1" applyFont="1">
      <alignment horizontal="left" readingOrder="0" shrinkToFit="0" vertical="center" wrapText="1"/>
    </xf>
    <xf borderId="4" fillId="15" fontId="7" numFmtId="0" xfId="0" applyAlignment="1" applyBorder="1" applyFont="1">
      <alignment readingOrder="0" shrinkToFit="0" vertical="bottom" wrapText="0"/>
    </xf>
    <xf borderId="4" fillId="15" fontId="9" numFmtId="0" xfId="0" applyAlignment="1" applyBorder="1" applyFont="1">
      <alignment readingOrder="0" shrinkToFit="0" vertical="bottom" wrapText="0"/>
    </xf>
    <xf borderId="4" fillId="15" fontId="9" numFmtId="0" xfId="0" applyAlignment="1" applyBorder="1" applyFont="1">
      <alignment horizontal="right" readingOrder="0" shrinkToFit="0" vertical="bottom" wrapText="0"/>
    </xf>
    <xf borderId="4" fillId="15" fontId="9" numFmtId="1" xfId="0" applyAlignment="1" applyBorder="1" applyFont="1" applyNumberFormat="1">
      <alignment horizontal="right" readingOrder="0" shrinkToFit="0" vertical="bottom" wrapText="0"/>
    </xf>
    <xf borderId="4" fillId="0" fontId="10" numFmtId="0" xfId="0" applyAlignment="1" applyBorder="1" applyFont="1">
      <alignment horizontal="left" readingOrder="0" shrinkToFit="0" vertical="bottom" wrapText="0"/>
    </xf>
    <xf borderId="4" fillId="15" fontId="7" numFmtId="0" xfId="0" applyAlignment="1" applyBorder="1" applyFont="1">
      <alignment horizontal="center" shrinkToFit="0" vertical="bottom" wrapText="0"/>
    </xf>
    <xf borderId="4" fillId="15" fontId="7" numFmtId="0" xfId="0" applyAlignment="1" applyBorder="1" applyFont="1">
      <alignment shrinkToFit="0" vertical="bottom" wrapText="0"/>
    </xf>
    <xf borderId="4" fillId="17" fontId="7" numFmtId="0" xfId="0" applyAlignment="1" applyBorder="1" applyFill="1" applyFont="1">
      <alignment horizontal="center" shrinkToFit="0" vertical="bottom" wrapText="0"/>
    </xf>
    <xf borderId="4" fillId="17" fontId="7" numFmtId="0" xfId="0" applyAlignment="1" applyBorder="1" applyFont="1">
      <alignment shrinkToFit="0" vertical="bottom" wrapText="0"/>
    </xf>
    <xf borderId="4" fillId="17" fontId="9" numFmtId="0" xfId="0" applyAlignment="1" applyBorder="1" applyFont="1">
      <alignment readingOrder="0" shrinkToFit="0" vertical="bottom" wrapText="0"/>
    </xf>
    <xf borderId="4" fillId="17" fontId="9" numFmtId="0" xfId="0" applyAlignment="1" applyBorder="1" applyFont="1">
      <alignment horizontal="right" readingOrder="0" shrinkToFit="0" vertical="bottom" wrapText="0"/>
    </xf>
    <xf borderId="4" fillId="17" fontId="9" numFmtId="1" xfId="0" applyAlignment="1" applyBorder="1" applyFont="1" applyNumberFormat="1">
      <alignment horizontal="right" readingOrder="0" shrinkToFit="0" vertical="bottom" wrapText="0"/>
    </xf>
    <xf borderId="4" fillId="17" fontId="7" numFmtId="0" xfId="0" applyAlignment="1" applyBorder="1" applyFont="1">
      <alignment horizontal="center" readingOrder="0" shrinkToFit="0" vertical="bottom" wrapText="0"/>
    </xf>
    <xf borderId="4" fillId="17" fontId="7" numFmtId="0" xfId="0" applyAlignment="1" applyBorder="1" applyFont="1">
      <alignment readingOrder="0" shrinkToFit="0" vertical="bottom" wrapText="0"/>
    </xf>
    <xf borderId="4" fillId="0" fontId="8" numFmtId="0" xfId="0" applyAlignment="1" applyBorder="1" applyFont="1">
      <alignment horizontal="left" readingOrder="0"/>
    </xf>
    <xf borderId="4" fillId="11" fontId="3" numFmtId="0" xfId="0" applyAlignment="1" applyBorder="1" applyFont="1">
      <alignment readingOrder="0" shrinkToFit="0" vertical="bottom" wrapText="1"/>
    </xf>
    <xf borderId="0" fillId="0" fontId="8" numFmtId="0" xfId="0" applyAlignment="1" applyFont="1">
      <alignment horizontal="left" readingOrder="0"/>
    </xf>
    <xf borderId="4" fillId="15" fontId="7" numFmtId="0" xfId="0" applyAlignment="1" applyBorder="1" applyFont="1">
      <alignment shrinkToFit="0" vertical="bottom" wrapText="0"/>
    </xf>
    <xf borderId="4" fillId="15" fontId="3" numFmtId="0" xfId="0" applyAlignment="1" applyBorder="1" applyFont="1">
      <alignment horizontal="center" shrinkToFit="0" vertical="bottom" wrapText="0"/>
    </xf>
    <xf borderId="4" fillId="15" fontId="3" numFmtId="0" xfId="0" applyAlignment="1" applyBorder="1" applyFont="1">
      <alignment shrinkToFit="0" vertical="bottom" wrapText="0"/>
    </xf>
    <xf borderId="4" fillId="15" fontId="11" numFmtId="0" xfId="0" applyAlignment="1" applyBorder="1" applyFont="1">
      <alignment readingOrder="0" shrinkToFit="0" vertical="bottom" wrapText="0"/>
    </xf>
    <xf borderId="4" fillId="15" fontId="11" numFmtId="0" xfId="0" applyAlignment="1" applyBorder="1" applyFont="1">
      <alignment horizontal="right" readingOrder="0" shrinkToFit="0" vertical="bottom" wrapText="0"/>
    </xf>
    <xf borderId="4" fillId="15" fontId="11" numFmtId="1" xfId="0" applyAlignment="1" applyBorder="1" applyFont="1" applyNumberFormat="1">
      <alignment horizontal="right" readingOrder="0" shrinkToFit="0" vertical="bottom" wrapText="0"/>
    </xf>
    <xf borderId="4" fillId="11" fontId="10" numFmtId="0" xfId="0" applyAlignment="1" applyBorder="1" applyFont="1">
      <alignment horizontal="center" readingOrder="0" shrinkToFit="0" vertical="bottom" wrapText="1"/>
    </xf>
    <xf borderId="4" fillId="15" fontId="3" numFmtId="0" xfId="0" applyAlignment="1" applyBorder="1" applyFont="1">
      <alignment horizontal="center" readingOrder="0" shrinkToFit="0" vertical="bottom" wrapText="0"/>
    </xf>
    <xf borderId="4" fillId="15" fontId="3" numFmtId="0" xfId="0" applyAlignment="1" applyBorder="1" applyFont="1">
      <alignment readingOrder="0" shrinkToFit="0" vertical="bottom" wrapText="0"/>
    </xf>
    <xf borderId="4" fillId="0" fontId="11" numFmtId="0" xfId="0" applyAlignment="1" applyBorder="1" applyFont="1">
      <alignment horizontal="left" readingOrder="0" shrinkToFit="0" vertical="bottom" wrapText="1"/>
    </xf>
    <xf borderId="4" fillId="15" fontId="9" numFmtId="0" xfId="0" applyAlignment="1" applyBorder="1" applyFont="1">
      <alignment shrinkToFit="0" vertical="bottom" wrapText="0"/>
    </xf>
    <xf borderId="4" fillId="15" fontId="17" numFmtId="0" xfId="0" applyAlignment="1" applyBorder="1" applyFont="1">
      <alignment readingOrder="0" shrinkToFit="0" wrapText="0"/>
    </xf>
    <xf borderId="4" fillId="15" fontId="18" numFmtId="0" xfId="0" applyAlignment="1" applyBorder="1" applyFont="1">
      <alignment horizontal="center" readingOrder="0" shrinkToFit="0" wrapText="0"/>
    </xf>
    <xf borderId="4" fillId="0" fontId="2" numFmtId="0" xfId="0" applyAlignment="1" applyBorder="1" applyFont="1">
      <alignment horizontal="left" readingOrder="0" shrinkToFit="0" vertical="bottom" wrapText="0"/>
    </xf>
    <xf borderId="4" fillId="15" fontId="19" numFmtId="0" xfId="0" applyAlignment="1" applyBorder="1" applyFont="1">
      <alignment horizontal="center" readingOrder="0" shrinkToFit="0" wrapText="0"/>
    </xf>
    <xf borderId="0" fillId="0" fontId="8" numFmtId="0" xfId="0" applyAlignment="1" applyFont="1">
      <alignment horizontal="left"/>
    </xf>
    <xf borderId="4" fillId="18" fontId="7" numFmtId="0" xfId="0" applyAlignment="1" applyBorder="1" applyFill="1" applyFont="1">
      <alignment horizontal="center" readingOrder="0" shrinkToFit="0" vertical="bottom" wrapText="0"/>
    </xf>
    <xf borderId="5" fillId="18" fontId="7" numFmtId="0" xfId="0" applyAlignment="1" applyBorder="1" applyFont="1">
      <alignment readingOrder="0" shrinkToFit="0" vertical="bottom" wrapText="0"/>
    </xf>
    <xf borderId="5" fillId="18" fontId="7" numFmtId="0" xfId="0" applyAlignment="1" applyBorder="1" applyFont="1">
      <alignment horizontal="center" readingOrder="0" shrinkToFit="0" vertical="bottom" wrapText="0"/>
    </xf>
    <xf borderId="5" fillId="18" fontId="9" numFmtId="0" xfId="0" applyAlignment="1" applyBorder="1" applyFont="1">
      <alignment readingOrder="0" shrinkToFit="0" vertical="bottom" wrapText="0"/>
    </xf>
    <xf borderId="5" fillId="18" fontId="9" numFmtId="0" xfId="0" applyAlignment="1" applyBorder="1" applyFont="1">
      <alignment horizontal="right" readingOrder="0" shrinkToFit="0" vertical="bottom" wrapText="0"/>
    </xf>
    <xf borderId="5" fillId="18" fontId="9" numFmtId="1" xfId="0" applyAlignment="1" applyBorder="1" applyFont="1" applyNumberFormat="1">
      <alignment horizontal="right" readingOrder="0" shrinkToFit="0" vertical="bottom" wrapText="0"/>
    </xf>
    <xf borderId="2" fillId="18" fontId="7" numFmtId="0" xfId="0" applyAlignment="1" applyBorder="1" applyFont="1">
      <alignment horizontal="center" shrinkToFit="0" vertical="bottom" wrapText="0"/>
    </xf>
    <xf borderId="3" fillId="18" fontId="7" numFmtId="0" xfId="0" applyAlignment="1" applyBorder="1" applyFont="1">
      <alignment shrinkToFit="0" vertical="bottom" wrapText="0"/>
    </xf>
    <xf borderId="3" fillId="18" fontId="7" numFmtId="0" xfId="0" applyAlignment="1" applyBorder="1" applyFont="1">
      <alignment horizontal="center" shrinkToFit="0" vertical="bottom" wrapText="0"/>
    </xf>
    <xf borderId="3" fillId="18" fontId="9" numFmtId="0" xfId="0" applyAlignment="1" applyBorder="1" applyFont="1">
      <alignment readingOrder="0" shrinkToFit="0" vertical="bottom" wrapText="0"/>
    </xf>
    <xf borderId="3" fillId="18" fontId="9" numFmtId="0" xfId="0" applyAlignment="1" applyBorder="1" applyFont="1">
      <alignment horizontal="right" readingOrder="0" shrinkToFit="0" vertical="bottom" wrapText="0"/>
    </xf>
    <xf borderId="3" fillId="18" fontId="9" numFmtId="1" xfId="0" applyAlignment="1" applyBorder="1" applyFont="1" applyNumberFormat="1">
      <alignment horizontal="right" readingOrder="0" shrinkToFit="0" vertical="bottom" wrapText="0"/>
    </xf>
    <xf borderId="2" fillId="18" fontId="7" numFmtId="0" xfId="0" applyAlignment="1" applyBorder="1" applyFont="1">
      <alignment horizontal="center" readingOrder="0" shrinkToFit="0" vertical="bottom" wrapText="0"/>
    </xf>
    <xf borderId="3" fillId="18" fontId="7" numFmtId="0" xfId="0" applyAlignment="1" applyBorder="1" applyFont="1">
      <alignment readingOrder="0" shrinkToFit="0" vertical="bottom" wrapText="0"/>
    </xf>
    <xf borderId="3" fillId="18" fontId="7" numFmtId="0" xfId="0" applyAlignment="1" applyBorder="1" applyFont="1">
      <alignment horizontal="center" readingOrder="0" shrinkToFit="0" vertical="bottom" wrapText="0"/>
    </xf>
    <xf borderId="3" fillId="18" fontId="9" numFmtId="0" xfId="0" applyAlignment="1" applyBorder="1" applyFont="1">
      <alignment shrinkToFit="0" vertical="bottom" wrapText="0"/>
    </xf>
    <xf borderId="6" fillId="18" fontId="9" numFmtId="0" xfId="0" applyAlignment="1" applyBorder="1" applyFont="1">
      <alignment readingOrder="0" shrinkToFit="0" vertical="bottom" wrapText="0"/>
    </xf>
    <xf borderId="6" fillId="18" fontId="9" numFmtId="0" xfId="0" applyAlignment="1" applyBorder="1" applyFont="1">
      <alignment horizontal="right" readingOrder="0" shrinkToFit="0" vertical="bottom" wrapText="0"/>
    </xf>
    <xf borderId="2" fillId="18" fontId="3" numFmtId="0" xfId="0" applyAlignment="1" applyBorder="1" applyFont="1">
      <alignment horizontal="center" readingOrder="0" shrinkToFit="0" vertical="bottom" wrapText="0"/>
    </xf>
    <xf borderId="3" fillId="18" fontId="3" numFmtId="0" xfId="0" applyAlignment="1" applyBorder="1" applyFont="1">
      <alignment readingOrder="0" shrinkToFit="0" vertical="bottom" wrapText="0"/>
    </xf>
    <xf borderId="3" fillId="18" fontId="3" numFmtId="0" xfId="0" applyAlignment="1" applyBorder="1" applyFont="1">
      <alignment horizontal="center" readingOrder="0" shrinkToFit="0" vertical="bottom" wrapText="0"/>
    </xf>
    <xf borderId="3" fillId="18" fontId="11" numFmtId="0" xfId="0" applyAlignment="1" applyBorder="1" applyFont="1">
      <alignment readingOrder="0" shrinkToFit="0" vertical="bottom" wrapText="0"/>
    </xf>
    <xf borderId="3" fillId="18" fontId="11" numFmtId="0" xfId="0" applyAlignment="1" applyBorder="1" applyFont="1">
      <alignment horizontal="right" readingOrder="0" shrinkToFit="0" vertical="bottom" wrapText="0"/>
    </xf>
    <xf borderId="2" fillId="18" fontId="3" numFmtId="0" xfId="0" applyAlignment="1" applyBorder="1" applyFont="1">
      <alignment horizontal="center" shrinkToFit="0" vertical="bottom" wrapText="0"/>
    </xf>
    <xf borderId="3" fillId="18" fontId="3" numFmtId="0" xfId="0" applyAlignment="1" applyBorder="1" applyFont="1">
      <alignment shrinkToFit="0" vertical="bottom" wrapText="0"/>
    </xf>
    <xf borderId="3" fillId="18" fontId="3" numFmtId="0" xfId="0" applyAlignment="1" applyBorder="1" applyFont="1">
      <alignment horizontal="center" shrinkToFit="0" vertical="bottom" wrapText="0"/>
    </xf>
    <xf borderId="3" fillId="18" fontId="17" numFmtId="0" xfId="0" applyAlignment="1" applyBorder="1" applyFont="1">
      <alignment readingOrder="0" shrinkToFit="0" wrapText="0"/>
    </xf>
    <xf borderId="3" fillId="18" fontId="18" numFmtId="0" xfId="0" applyAlignment="1" applyBorder="1" applyFont="1">
      <alignment horizontal="center" readingOrder="0" shrinkToFit="0" wrapText="0"/>
    </xf>
    <xf borderId="8" fillId="18" fontId="7" numFmtId="0" xfId="0" applyAlignment="1" applyBorder="1" applyFont="1">
      <alignment horizontal="center" readingOrder="0" shrinkToFit="0" vertical="bottom" wrapText="0"/>
    </xf>
    <xf borderId="6" fillId="18" fontId="7" numFmtId="0" xfId="0" applyAlignment="1" applyBorder="1" applyFont="1">
      <alignment readingOrder="0" shrinkToFit="0" vertical="bottom" wrapText="0"/>
    </xf>
    <xf borderId="6" fillId="18" fontId="7" numFmtId="0" xfId="0" applyAlignment="1" applyBorder="1" applyFont="1">
      <alignment horizontal="center" readingOrder="0" shrinkToFit="0" vertical="bottom" wrapText="0"/>
    </xf>
    <xf borderId="4" fillId="18" fontId="7" numFmtId="0" xfId="0" applyAlignment="1" applyBorder="1" applyFont="1">
      <alignment horizontal="center" shrinkToFit="0" vertical="bottom" wrapText="0"/>
    </xf>
    <xf borderId="5" fillId="18" fontId="7" numFmtId="0" xfId="0" applyAlignment="1" applyBorder="1" applyFont="1">
      <alignment shrinkToFit="0" vertical="bottom" wrapText="0"/>
    </xf>
    <xf borderId="5" fillId="18" fontId="7" numFmtId="0" xfId="0" applyAlignment="1" applyBorder="1" applyFont="1">
      <alignment horizontal="center" shrinkToFit="0" vertical="bottom" wrapText="0"/>
    </xf>
    <xf borderId="3" fillId="18" fontId="19" numFmtId="0" xfId="0" applyAlignment="1" applyBorder="1" applyFont="1">
      <alignment horizontal="center" readingOrder="0" shrinkToFit="0" wrapText="0"/>
    </xf>
    <xf borderId="1" fillId="19" fontId="1" numFmtId="0" xfId="0" applyAlignment="1" applyBorder="1" applyFill="1" applyFont="1">
      <alignment horizontal="left" readingOrder="0" shrinkToFit="0" vertical="bottom" wrapText="0"/>
    </xf>
    <xf borderId="4" fillId="10" fontId="7" numFmtId="0" xfId="0" applyAlignment="1" applyBorder="1" applyFont="1">
      <alignment horizontal="center" readingOrder="0" shrinkToFit="0" vertical="bottom" wrapText="0"/>
    </xf>
    <xf borderId="5" fillId="10" fontId="7" numFmtId="0" xfId="0" applyAlignment="1" applyBorder="1" applyFont="1">
      <alignment readingOrder="0" shrinkToFit="0" vertical="bottom" wrapText="0"/>
    </xf>
    <xf borderId="5" fillId="10" fontId="7" numFmtId="0" xfId="0" applyAlignment="1" applyBorder="1" applyFont="1">
      <alignment horizontal="center" readingOrder="0" shrinkToFit="0" vertical="bottom" wrapText="0"/>
    </xf>
    <xf borderId="5" fillId="10" fontId="9" numFmtId="0" xfId="0" applyAlignment="1" applyBorder="1" applyFont="1">
      <alignment readingOrder="0" shrinkToFit="0" vertical="bottom" wrapText="0"/>
    </xf>
    <xf borderId="5" fillId="10" fontId="9" numFmtId="0" xfId="0" applyAlignment="1" applyBorder="1" applyFont="1">
      <alignment horizontal="right" readingOrder="0" shrinkToFit="0" vertical="bottom" wrapText="0"/>
    </xf>
    <xf borderId="1" fillId="0" fontId="11" numFmtId="0" xfId="0" applyAlignment="1" applyBorder="1" applyFont="1">
      <alignment readingOrder="0" shrinkToFit="0" vertical="bottom" wrapText="0"/>
    </xf>
    <xf borderId="2" fillId="0" fontId="11" numFmtId="0" xfId="0" applyAlignment="1" applyBorder="1" applyFont="1">
      <alignment shrinkToFit="0" vertical="bottom" wrapText="0"/>
    </xf>
    <xf borderId="2" fillId="10" fontId="7" numFmtId="0" xfId="0" applyAlignment="1" applyBorder="1" applyFont="1">
      <alignment horizontal="center" shrinkToFit="0" vertical="bottom" wrapText="0"/>
    </xf>
    <xf borderId="3" fillId="10" fontId="7" numFmtId="0" xfId="0" applyAlignment="1" applyBorder="1" applyFont="1">
      <alignment shrinkToFit="0" vertical="bottom" wrapText="0"/>
    </xf>
    <xf borderId="3" fillId="10" fontId="7" numFmtId="0" xfId="0" applyAlignment="1" applyBorder="1" applyFont="1">
      <alignment horizontal="center" shrinkToFit="0" vertical="bottom" wrapText="0"/>
    </xf>
    <xf borderId="3" fillId="10" fontId="9" numFmtId="0" xfId="0" applyAlignment="1" applyBorder="1" applyFont="1">
      <alignment readingOrder="0" shrinkToFit="0" vertical="bottom" wrapText="0"/>
    </xf>
    <xf borderId="3" fillId="10" fontId="9" numFmtId="0" xfId="0" applyAlignment="1" applyBorder="1" applyFont="1">
      <alignment horizontal="right" readingOrder="0" shrinkToFit="0" vertical="bottom" wrapText="0"/>
    </xf>
    <xf borderId="1" fillId="8" fontId="11" numFmtId="0" xfId="0" applyAlignment="1" applyBorder="1" applyFont="1">
      <alignment readingOrder="0" shrinkToFit="0" vertical="bottom" wrapText="0"/>
    </xf>
    <xf borderId="2" fillId="10" fontId="7" numFmtId="0" xfId="0" applyAlignment="1" applyBorder="1" applyFont="1">
      <alignment horizontal="center" readingOrder="0" shrinkToFit="0" vertical="bottom" wrapText="0"/>
    </xf>
    <xf borderId="3" fillId="10" fontId="7" numFmtId="0" xfId="0" applyAlignment="1" applyBorder="1" applyFont="1">
      <alignment readingOrder="0" shrinkToFit="0" vertical="bottom" wrapText="0"/>
    </xf>
    <xf borderId="3" fillId="10" fontId="7" numFmtId="0" xfId="0" applyAlignment="1" applyBorder="1" applyFont="1">
      <alignment horizontal="center" readingOrder="0" shrinkToFit="0" vertical="bottom" wrapText="0"/>
    </xf>
    <xf borderId="1" fillId="0" fontId="11" numFmtId="0" xfId="0" applyAlignment="1" applyBorder="1" applyFont="1">
      <alignment shrinkToFit="0" vertical="bottom" wrapText="0"/>
    </xf>
    <xf borderId="3" fillId="10" fontId="9" numFmtId="0" xfId="0" applyAlignment="1" applyBorder="1" applyFont="1">
      <alignment shrinkToFit="0" vertical="bottom" wrapText="0"/>
    </xf>
    <xf borderId="6" fillId="10" fontId="9" numFmtId="0" xfId="0" applyAlignment="1" applyBorder="1" applyFont="1">
      <alignment readingOrder="0" shrinkToFit="0" vertical="bottom" wrapText="0"/>
    </xf>
    <xf borderId="6" fillId="10" fontId="9" numFmtId="0" xfId="0" applyAlignment="1" applyBorder="1" applyFont="1">
      <alignment horizontal="right" readingOrder="0" shrinkToFit="0" vertical="bottom" wrapText="0"/>
    </xf>
    <xf borderId="2" fillId="10" fontId="3" numFmtId="0" xfId="0" applyAlignment="1" applyBorder="1" applyFont="1">
      <alignment horizontal="center" readingOrder="0" shrinkToFit="0" vertical="bottom" wrapText="0"/>
    </xf>
    <xf borderId="3" fillId="10" fontId="3" numFmtId="0" xfId="0" applyAlignment="1" applyBorder="1" applyFont="1">
      <alignment readingOrder="0" shrinkToFit="0" vertical="bottom" wrapText="0"/>
    </xf>
    <xf borderId="3" fillId="10" fontId="3" numFmtId="0" xfId="0" applyAlignment="1" applyBorder="1" applyFont="1">
      <alignment horizontal="center" readingOrder="0" shrinkToFit="0" vertical="bottom" wrapText="0"/>
    </xf>
    <xf borderId="3" fillId="10" fontId="11" numFmtId="0" xfId="0" applyAlignment="1" applyBorder="1" applyFont="1">
      <alignment readingOrder="0" shrinkToFit="0" vertical="bottom" wrapText="0"/>
    </xf>
    <xf borderId="3" fillId="10" fontId="11" numFmtId="0" xfId="0" applyAlignment="1" applyBorder="1" applyFont="1">
      <alignment horizontal="right" readingOrder="0" shrinkToFit="0" vertical="bottom" wrapText="0"/>
    </xf>
    <xf borderId="2" fillId="10" fontId="3" numFmtId="0" xfId="0" applyAlignment="1" applyBorder="1" applyFont="1">
      <alignment horizontal="center" shrinkToFit="0" vertical="bottom" wrapText="0"/>
    </xf>
    <xf borderId="3" fillId="10" fontId="3" numFmtId="0" xfId="0" applyAlignment="1" applyBorder="1" applyFont="1">
      <alignment shrinkToFit="0" vertical="bottom" wrapText="0"/>
    </xf>
    <xf borderId="3" fillId="10" fontId="3" numFmtId="0" xfId="0" applyAlignment="1" applyBorder="1" applyFont="1">
      <alignment horizontal="center" shrinkToFit="0" vertical="bottom" wrapText="0"/>
    </xf>
    <xf borderId="3" fillId="10" fontId="17" numFmtId="0" xfId="0" applyAlignment="1" applyBorder="1" applyFont="1">
      <alignment readingOrder="0" shrinkToFit="0" wrapText="0"/>
    </xf>
    <xf borderId="3" fillId="10" fontId="18" numFmtId="0" xfId="0" applyAlignment="1" applyBorder="1" applyFont="1">
      <alignment horizontal="center" readingOrder="0" shrinkToFit="0" wrapText="0"/>
    </xf>
    <xf borderId="0" fillId="0" fontId="11" numFmtId="0" xfId="0" applyAlignment="1" applyFont="1">
      <alignment shrinkToFit="0" vertical="bottom" wrapText="0"/>
    </xf>
    <xf borderId="9" fillId="0" fontId="11" numFmtId="0" xfId="0" applyAlignment="1" applyBorder="1" applyFont="1">
      <alignment shrinkToFit="0" vertical="bottom" wrapText="0"/>
    </xf>
    <xf borderId="3" fillId="0" fontId="2" numFmtId="0" xfId="0" applyAlignment="1" applyBorder="1" applyFont="1">
      <alignment readingOrder="0" shrinkToFit="0" vertical="bottom" wrapText="0"/>
    </xf>
    <xf borderId="8" fillId="10" fontId="7" numFmtId="0" xfId="0" applyAlignment="1" applyBorder="1" applyFont="1">
      <alignment horizontal="center" readingOrder="0" shrinkToFit="0" vertical="bottom" wrapText="0"/>
    </xf>
    <xf borderId="6" fillId="10" fontId="7" numFmtId="0" xfId="0" applyAlignment="1" applyBorder="1" applyFont="1">
      <alignment readingOrder="0" shrinkToFit="0" vertical="bottom" wrapText="0"/>
    </xf>
    <xf borderId="6" fillId="10" fontId="7" numFmtId="0" xfId="0" applyAlignment="1" applyBorder="1" applyFont="1">
      <alignment horizontal="center" readingOrder="0" shrinkToFit="0" vertical="bottom" wrapText="0"/>
    </xf>
    <xf borderId="5" fillId="0" fontId="11" numFmtId="0" xfId="0" applyAlignment="1" applyBorder="1" applyFont="1">
      <alignment readingOrder="0" shrinkToFit="0" vertical="bottom" wrapText="0"/>
    </xf>
    <xf borderId="4" fillId="10" fontId="7" numFmtId="0" xfId="0" applyAlignment="1" applyBorder="1" applyFont="1">
      <alignment horizontal="center" shrinkToFit="0" vertical="bottom" wrapText="0"/>
    </xf>
    <xf borderId="5" fillId="10" fontId="7" numFmtId="0" xfId="0" applyAlignment="1" applyBorder="1" applyFont="1">
      <alignment shrinkToFit="0" vertical="bottom" wrapText="0"/>
    </xf>
    <xf borderId="5" fillId="10" fontId="7" numFmtId="0" xfId="0" applyAlignment="1" applyBorder="1" applyFont="1">
      <alignment horizontal="center" shrinkToFit="0" vertical="bottom" wrapText="0"/>
    </xf>
    <xf borderId="5" fillId="0" fontId="11" numFmtId="0" xfId="0" applyAlignment="1" applyBorder="1" applyFont="1">
      <alignment shrinkToFit="0" vertical="bottom" wrapText="0"/>
    </xf>
    <xf borderId="3" fillId="10" fontId="19" numFmtId="0" xfId="0" applyAlignment="1" applyBorder="1" applyFont="1">
      <alignment horizontal="center" readingOrder="0" shrinkToFit="0" wrapText="0"/>
    </xf>
    <xf borderId="3" fillId="0" fontId="11" numFmtId="0" xfId="0" applyAlignment="1" applyBorder="1" applyFont="1">
      <alignment shrinkToFit="0" vertical="bottom" wrapText="0"/>
    </xf>
    <xf borderId="3" fillId="0" fontId="11" numFmtId="0" xfId="0" applyAlignment="1" applyBorder="1" applyFont="1">
      <alignment readingOrder="0" shrinkToFit="0" vertical="bottom" wrapText="0"/>
    </xf>
    <xf borderId="3" fillId="0" fontId="11" numFmtId="0" xfId="0" applyAlignment="1" applyBorder="1" applyFont="1">
      <alignment readingOrder="0" shrinkToFit="0" vertical="bottom" wrapText="1"/>
    </xf>
    <xf borderId="2" fillId="8" fontId="25" numFmtId="0" xfId="0" applyAlignment="1" applyBorder="1" applyFont="1">
      <alignment horizontal="center" readingOrder="0" shrinkToFit="0" vertical="bottom" wrapText="0"/>
    </xf>
    <xf borderId="3" fillId="8" fontId="25" numFmtId="0" xfId="0" applyAlignment="1" applyBorder="1" applyFont="1">
      <alignment readingOrder="0" shrinkToFit="0" vertical="bottom" wrapText="0"/>
    </xf>
    <xf borderId="3" fillId="8" fontId="25" numFmtId="0" xfId="0" applyAlignment="1" applyBorder="1" applyFont="1">
      <alignment horizontal="center" readingOrder="0" shrinkToFit="0" vertical="bottom" wrapText="0"/>
    </xf>
    <xf borderId="3" fillId="8" fontId="26" numFmtId="0" xfId="0" applyAlignment="1" applyBorder="1" applyFont="1">
      <alignment readingOrder="0" shrinkToFit="0" vertical="bottom" wrapText="0"/>
    </xf>
    <xf borderId="3" fillId="8" fontId="26" numFmtId="0" xfId="0" applyAlignment="1" applyBorder="1" applyFont="1">
      <alignment horizontal="right" readingOrder="0" shrinkToFit="0" vertical="bottom" wrapText="0"/>
    </xf>
    <xf borderId="2" fillId="8" fontId="25" numFmtId="0" xfId="0" applyAlignment="1" applyBorder="1" applyFont="1">
      <alignment horizontal="center" shrinkToFit="0" vertical="bottom" wrapText="0"/>
    </xf>
    <xf borderId="3" fillId="8" fontId="25" numFmtId="0" xfId="0" applyAlignment="1" applyBorder="1" applyFont="1">
      <alignment shrinkToFit="0" vertical="bottom" wrapText="0"/>
    </xf>
    <xf borderId="3" fillId="8" fontId="25" numFmtId="0" xfId="0" applyAlignment="1" applyBorder="1" applyFont="1">
      <alignment horizontal="center" shrinkToFit="0" vertical="bottom" wrapText="0"/>
    </xf>
    <xf borderId="3" fillId="8" fontId="26" numFmtId="0" xfId="0" applyAlignment="1" applyBorder="1" applyFont="1">
      <alignment shrinkToFit="0" vertical="bottom" wrapText="0"/>
    </xf>
    <xf borderId="6" fillId="8" fontId="26" numFmtId="0" xfId="0" applyAlignment="1" applyBorder="1" applyFont="1">
      <alignment readingOrder="0" shrinkToFit="0" vertical="bottom" wrapText="0"/>
    </xf>
    <xf borderId="6" fillId="8" fontId="26" numFmtId="0" xfId="0" applyAlignment="1" applyBorder="1" applyFont="1">
      <alignment horizontal="right" readingOrder="0" shrinkToFit="0" vertical="bottom" wrapText="0"/>
    </xf>
    <xf borderId="5" fillId="8" fontId="26" numFmtId="0" xfId="0" applyAlignment="1" applyBorder="1" applyFont="1">
      <alignment readingOrder="0" shrinkToFit="0" vertical="bottom" wrapText="0"/>
    </xf>
    <xf borderId="5" fillId="8" fontId="26" numFmtId="0" xfId="0" applyAlignment="1" applyBorder="1" applyFont="1">
      <alignment horizontal="right" readingOrder="0" shrinkToFit="0" vertical="bottom" wrapText="0"/>
    </xf>
    <xf borderId="3" fillId="8" fontId="27" numFmtId="0" xfId="0" applyAlignment="1" applyBorder="1" applyFont="1">
      <alignment readingOrder="0" shrinkToFit="0" wrapText="0"/>
    </xf>
    <xf borderId="3" fillId="8" fontId="27" numFmtId="0" xfId="0" applyAlignment="1" applyBorder="1" applyFont="1">
      <alignment horizontal="center" readingOrder="0" shrinkToFit="0" wrapText="0"/>
    </xf>
    <xf borderId="8" fillId="8" fontId="25" numFmtId="0" xfId="0" applyAlignment="1" applyBorder="1" applyFont="1">
      <alignment horizontal="center" readingOrder="0" shrinkToFit="0" vertical="bottom" wrapText="0"/>
    </xf>
    <xf borderId="6" fillId="8" fontId="25" numFmtId="0" xfId="0" applyAlignment="1" applyBorder="1" applyFont="1">
      <alignment readingOrder="0" shrinkToFit="0" vertical="bottom" wrapText="0"/>
    </xf>
    <xf borderId="6" fillId="8" fontId="25" numFmtId="0" xfId="0" applyAlignment="1" applyBorder="1" applyFont="1">
      <alignment horizontal="center" readingOrder="0" shrinkToFit="0" vertical="bottom" wrapText="0"/>
    </xf>
    <xf borderId="6" fillId="8" fontId="11" numFmtId="0" xfId="0" applyAlignment="1" applyBorder="1" applyFont="1">
      <alignment horizontal="right" readingOrder="0" shrinkToFit="0" vertical="bottom" wrapText="0"/>
    </xf>
    <xf borderId="6" fillId="0" fontId="10" numFmtId="0" xfId="0" applyAlignment="1" applyBorder="1" applyFont="1">
      <alignment readingOrder="0" shrinkToFit="0" vertical="bottom" wrapText="0"/>
    </xf>
    <xf borderId="4" fillId="8" fontId="25" numFmtId="0" xfId="0" applyAlignment="1" applyBorder="1" applyFont="1">
      <alignment horizontal="center" shrinkToFit="0" vertical="bottom" wrapText="0"/>
    </xf>
    <xf borderId="5" fillId="8" fontId="25" numFmtId="0" xfId="0" applyAlignment="1" applyBorder="1" applyFont="1">
      <alignment shrinkToFit="0" vertical="bottom" wrapText="0"/>
    </xf>
    <xf borderId="5" fillId="8" fontId="25" numFmtId="0" xfId="0" applyAlignment="1" applyBorder="1" applyFont="1">
      <alignment horizontal="center" shrinkToFit="0" vertical="bottom" wrapText="0"/>
    </xf>
    <xf borderId="10" fillId="8" fontId="26" numFmtId="0" xfId="0" applyAlignment="1" applyBorder="1" applyFont="1">
      <alignment readingOrder="0" shrinkToFit="0" vertical="bottom" wrapText="0"/>
    </xf>
    <xf borderId="10" fillId="8" fontId="26" numFmtId="0" xfId="0" applyAlignment="1" applyBorder="1" applyFont="1">
      <alignment horizontal="right" readingOrder="0" shrinkToFit="0" vertical="bottom" wrapText="0"/>
    </xf>
    <xf borderId="10" fillId="8" fontId="11" numFmtId="0" xfId="0" applyAlignment="1" applyBorder="1" applyFont="1">
      <alignment horizontal="right" readingOrder="0" shrinkToFit="0" vertical="bottom" wrapText="0"/>
    </xf>
    <xf borderId="8" fillId="0" fontId="11" numFmtId="0" xfId="0" applyAlignment="1" applyBorder="1" applyFont="1">
      <alignment shrinkToFit="0" vertical="bottom" wrapText="0"/>
    </xf>
    <xf borderId="1" fillId="8" fontId="25" numFmtId="0" xfId="0" applyAlignment="1" applyBorder="1" applyFont="1">
      <alignment horizontal="center" readingOrder="0" shrinkToFit="0" vertical="bottom" wrapText="0"/>
    </xf>
    <xf borderId="5" fillId="8" fontId="11" numFmtId="0" xfId="0" applyAlignment="1" applyBorder="1" applyFont="1">
      <alignment horizontal="righ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0.xml"/><Relationship Id="rId3"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8.75"/>
    <col customWidth="1" min="3" max="3" width="11.88"/>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8.88"/>
    <col customWidth="1" min="16" max="16" width="6.75"/>
    <col customWidth="1" min="17" max="17" width="8.38"/>
    <col customWidth="1" min="18" max="18" width="8.63"/>
    <col customWidth="1" min="19" max="21" width="7.13"/>
    <col customWidth="1" min="22" max="22" width="7.88"/>
    <col customWidth="1" min="23" max="23" width="12.63"/>
  </cols>
  <sheetData>
    <row r="1" ht="34.5" customHeight="1">
      <c r="A1" s="1" t="s">
        <v>0</v>
      </c>
      <c r="B1" s="1"/>
      <c r="C1" s="1"/>
      <c r="D1" s="1"/>
      <c r="E1" s="1"/>
      <c r="F1" s="1"/>
      <c r="G1" s="1"/>
      <c r="H1" s="1"/>
      <c r="I1" s="1"/>
      <c r="J1" s="1"/>
      <c r="K1" s="1"/>
      <c r="L1" s="1"/>
      <c r="M1" s="1"/>
      <c r="N1" s="1"/>
      <c r="O1" s="1"/>
      <c r="P1" s="1"/>
      <c r="Q1" s="1"/>
      <c r="R1" s="1"/>
      <c r="S1" s="2"/>
      <c r="T1" s="1"/>
      <c r="U1" s="1"/>
      <c r="V1" s="1"/>
      <c r="W1" s="1"/>
      <c r="X1" s="3"/>
    </row>
    <row r="2" ht="99.75" customHeight="1">
      <c r="A2" s="4" t="s">
        <v>1</v>
      </c>
      <c r="B2" s="5" t="s">
        <v>2</v>
      </c>
      <c r="C2" s="6" t="s">
        <v>3</v>
      </c>
      <c r="D2" s="6" t="s">
        <v>4</v>
      </c>
      <c r="E2" s="6" t="s">
        <v>5</v>
      </c>
      <c r="F2" s="6" t="s">
        <v>6</v>
      </c>
      <c r="G2" s="6" t="s">
        <v>7</v>
      </c>
      <c r="H2" s="6" t="s">
        <v>8</v>
      </c>
      <c r="I2" s="6" t="s">
        <v>9</v>
      </c>
      <c r="J2" s="7" t="s">
        <v>10</v>
      </c>
      <c r="K2" s="8" t="s">
        <v>11</v>
      </c>
      <c r="L2" s="7" t="s">
        <v>12</v>
      </c>
      <c r="M2" s="7" t="s">
        <v>13</v>
      </c>
      <c r="N2" s="6" t="s">
        <v>14</v>
      </c>
      <c r="O2" s="9" t="s">
        <v>15</v>
      </c>
      <c r="P2" s="10" t="s">
        <v>16</v>
      </c>
      <c r="Q2" s="10" t="s">
        <v>17</v>
      </c>
      <c r="R2" s="7" t="s">
        <v>18</v>
      </c>
      <c r="S2" s="11" t="s">
        <v>19</v>
      </c>
      <c r="T2" s="10" t="s">
        <v>20</v>
      </c>
      <c r="U2" s="12" t="s">
        <v>21</v>
      </c>
      <c r="V2" s="6" t="s">
        <v>22</v>
      </c>
      <c r="W2" s="12" t="s">
        <v>23</v>
      </c>
      <c r="X2" s="13" t="s">
        <v>24</v>
      </c>
      <c r="Y2" s="14" t="s">
        <v>25</v>
      </c>
      <c r="Z2" s="15"/>
      <c r="AA2" s="15"/>
    </row>
    <row r="3">
      <c r="A3" s="16">
        <v>1.0</v>
      </c>
      <c r="B3" s="17" t="s">
        <v>26</v>
      </c>
      <c r="C3" s="18">
        <v>3.2088639129E10</v>
      </c>
      <c r="D3" s="19" t="s">
        <v>27</v>
      </c>
      <c r="E3" s="20">
        <v>27190.0</v>
      </c>
      <c r="F3" s="21">
        <v>49214.0</v>
      </c>
      <c r="G3" s="20">
        <v>2719.0</v>
      </c>
      <c r="H3" s="20">
        <v>1631.0</v>
      </c>
      <c r="I3" s="20">
        <v>0.0</v>
      </c>
      <c r="J3" s="20">
        <v>0.0</v>
      </c>
      <c r="K3" s="20">
        <v>0.0</v>
      </c>
      <c r="L3" s="20">
        <v>500.0</v>
      </c>
      <c r="M3" s="20">
        <v>0.0</v>
      </c>
      <c r="N3" s="21">
        <f t="shared" ref="N3:N495" si="1">E3+F3+G3+H3+I3+J3+K3+L3+M3</f>
        <v>81254</v>
      </c>
      <c r="O3" s="20">
        <v>0.0</v>
      </c>
      <c r="P3" s="22">
        <v>0.0</v>
      </c>
      <c r="Q3" s="22">
        <v>0.0</v>
      </c>
      <c r="R3" s="23">
        <f t="shared" ref="R3:R495" si="2">N3-O3-P3+Q3</f>
        <v>81254</v>
      </c>
      <c r="S3" s="24">
        <v>6056.0</v>
      </c>
      <c r="T3" s="22" t="s">
        <v>28</v>
      </c>
      <c r="U3" s="22" t="s">
        <v>28</v>
      </c>
      <c r="V3" s="25">
        <f>R3+R4</f>
        <v>157845</v>
      </c>
      <c r="W3" s="26" t="s">
        <v>28</v>
      </c>
      <c r="X3" s="27"/>
      <c r="Y3" s="28" t="s">
        <v>29</v>
      </c>
    </row>
    <row r="4">
      <c r="A4" s="29"/>
      <c r="B4" s="30"/>
      <c r="C4" s="31"/>
      <c r="D4" s="32" t="s">
        <v>30</v>
      </c>
      <c r="E4" s="33">
        <v>25620.0</v>
      </c>
      <c r="F4" s="34">
        <v>46372.0</v>
      </c>
      <c r="G4" s="33">
        <v>2562.0</v>
      </c>
      <c r="H4" s="33">
        <v>1537.0</v>
      </c>
      <c r="I4" s="33">
        <v>0.0</v>
      </c>
      <c r="J4" s="33">
        <v>0.0</v>
      </c>
      <c r="K4" s="33">
        <v>0.0</v>
      </c>
      <c r="L4" s="33">
        <v>500.0</v>
      </c>
      <c r="M4" s="20">
        <v>0.0</v>
      </c>
      <c r="N4" s="21">
        <f t="shared" si="1"/>
        <v>76591</v>
      </c>
      <c r="O4" s="33">
        <v>0.0</v>
      </c>
      <c r="P4" s="22">
        <v>0.0</v>
      </c>
      <c r="Q4" s="22">
        <v>0.0</v>
      </c>
      <c r="R4" s="23">
        <f t="shared" si="2"/>
        <v>76591</v>
      </c>
      <c r="S4" s="35">
        <v>6061.0</v>
      </c>
      <c r="T4" s="22" t="s">
        <v>28</v>
      </c>
      <c r="U4" s="22" t="s">
        <v>28</v>
      </c>
      <c r="V4" s="36"/>
      <c r="W4" s="37" t="s">
        <v>31</v>
      </c>
      <c r="X4" s="27"/>
      <c r="Y4" s="28" t="s">
        <v>29</v>
      </c>
    </row>
    <row r="5">
      <c r="A5" s="38">
        <v>2.0</v>
      </c>
      <c r="B5" s="39" t="s">
        <v>32</v>
      </c>
      <c r="C5" s="40">
        <v>3.208030794E10</v>
      </c>
      <c r="D5" s="32" t="s">
        <v>33</v>
      </c>
      <c r="E5" s="33">
        <v>27190.0</v>
      </c>
      <c r="F5" s="34">
        <v>49214.0</v>
      </c>
      <c r="G5" s="33">
        <v>2719.0</v>
      </c>
      <c r="H5" s="33">
        <v>1631.0</v>
      </c>
      <c r="I5" s="33">
        <v>0.0</v>
      </c>
      <c r="J5" s="33">
        <v>0.0</v>
      </c>
      <c r="K5" s="33">
        <v>0.0</v>
      </c>
      <c r="L5" s="33">
        <v>500.0</v>
      </c>
      <c r="M5" s="20">
        <v>0.0</v>
      </c>
      <c r="N5" s="21">
        <f t="shared" si="1"/>
        <v>81254</v>
      </c>
      <c r="O5" s="33">
        <v>1800.0</v>
      </c>
      <c r="P5" s="22">
        <v>0.0</v>
      </c>
      <c r="Q5" s="22">
        <v>0.0</v>
      </c>
      <c r="R5" s="23">
        <f t="shared" si="2"/>
        <v>79454</v>
      </c>
      <c r="S5" s="35">
        <v>6163.0</v>
      </c>
      <c r="T5" s="22" t="s">
        <v>28</v>
      </c>
      <c r="U5" s="22" t="s">
        <v>28</v>
      </c>
      <c r="V5" s="25">
        <f>R5+R6</f>
        <v>160708</v>
      </c>
      <c r="W5" s="41"/>
      <c r="X5" s="42"/>
      <c r="Y5" s="28" t="s">
        <v>34</v>
      </c>
    </row>
    <row r="6">
      <c r="A6" s="29"/>
      <c r="B6" s="30"/>
      <c r="C6" s="31"/>
      <c r="D6" s="32" t="s">
        <v>35</v>
      </c>
      <c r="E6" s="33">
        <v>27190.0</v>
      </c>
      <c r="F6" s="34">
        <v>49214.0</v>
      </c>
      <c r="G6" s="33">
        <v>2719.0</v>
      </c>
      <c r="H6" s="33">
        <v>1631.0</v>
      </c>
      <c r="I6" s="33">
        <v>0.0</v>
      </c>
      <c r="J6" s="33">
        <v>0.0</v>
      </c>
      <c r="K6" s="33">
        <v>0.0</v>
      </c>
      <c r="L6" s="33">
        <v>500.0</v>
      </c>
      <c r="M6" s="20">
        <v>0.0</v>
      </c>
      <c r="N6" s="21">
        <f t="shared" si="1"/>
        <v>81254</v>
      </c>
      <c r="O6" s="33">
        <v>0.0</v>
      </c>
      <c r="P6" s="22">
        <v>0.0</v>
      </c>
      <c r="Q6" s="22">
        <v>0.0</v>
      </c>
      <c r="R6" s="23">
        <f t="shared" si="2"/>
        <v>81254</v>
      </c>
      <c r="S6" s="35">
        <v>96536.0</v>
      </c>
      <c r="T6" s="22" t="s">
        <v>28</v>
      </c>
      <c r="U6" s="22" t="s">
        <v>28</v>
      </c>
      <c r="V6" s="36"/>
      <c r="W6" s="37" t="s">
        <v>31</v>
      </c>
      <c r="X6" s="42"/>
      <c r="Y6" s="28" t="s">
        <v>34</v>
      </c>
    </row>
    <row r="7">
      <c r="A7" s="38">
        <v>3.0</v>
      </c>
      <c r="B7" s="39" t="s">
        <v>36</v>
      </c>
      <c r="C7" s="40">
        <v>3.184584803E10</v>
      </c>
      <c r="D7" s="32" t="s">
        <v>37</v>
      </c>
      <c r="E7" s="33">
        <v>27190.0</v>
      </c>
      <c r="F7" s="34">
        <v>49214.0</v>
      </c>
      <c r="G7" s="33">
        <v>2719.0</v>
      </c>
      <c r="H7" s="33">
        <v>1631.0</v>
      </c>
      <c r="I7" s="33">
        <v>0.0</v>
      </c>
      <c r="J7" s="33">
        <v>0.0</v>
      </c>
      <c r="K7" s="33">
        <v>0.0</v>
      </c>
      <c r="L7" s="33">
        <v>500.0</v>
      </c>
      <c r="M7" s="20">
        <v>0.0</v>
      </c>
      <c r="N7" s="21">
        <f t="shared" si="1"/>
        <v>81254</v>
      </c>
      <c r="O7" s="33">
        <v>0.0</v>
      </c>
      <c r="P7" s="22">
        <v>0.0</v>
      </c>
      <c r="Q7" s="22">
        <v>0.0</v>
      </c>
      <c r="R7" s="23">
        <f t="shared" si="2"/>
        <v>81254</v>
      </c>
      <c r="S7" s="35">
        <v>84821.0</v>
      </c>
      <c r="T7" s="22" t="s">
        <v>28</v>
      </c>
      <c r="U7" s="22" t="s">
        <v>28</v>
      </c>
      <c r="V7" s="25">
        <f>R7+R8+R9</f>
        <v>228240</v>
      </c>
      <c r="W7" s="41"/>
      <c r="X7" s="27"/>
      <c r="Y7" s="28" t="s">
        <v>34</v>
      </c>
    </row>
    <row r="8">
      <c r="A8" s="29"/>
      <c r="B8" s="30"/>
      <c r="C8" s="31"/>
      <c r="D8" s="32" t="s">
        <v>38</v>
      </c>
      <c r="E8" s="33">
        <v>25620.0</v>
      </c>
      <c r="F8" s="34">
        <v>46372.0</v>
      </c>
      <c r="G8" s="33">
        <v>2562.0</v>
      </c>
      <c r="H8" s="33">
        <v>1537.0</v>
      </c>
      <c r="I8" s="33">
        <v>0.0</v>
      </c>
      <c r="J8" s="33">
        <v>0.0</v>
      </c>
      <c r="K8" s="33">
        <v>0.0</v>
      </c>
      <c r="L8" s="33">
        <v>500.0</v>
      </c>
      <c r="M8" s="20">
        <v>0.0</v>
      </c>
      <c r="N8" s="21">
        <f t="shared" si="1"/>
        <v>76591</v>
      </c>
      <c r="O8" s="33">
        <v>0.0</v>
      </c>
      <c r="P8" s="22">
        <v>0.0</v>
      </c>
      <c r="Q8" s="22">
        <v>0.0</v>
      </c>
      <c r="R8" s="23">
        <f t="shared" si="2"/>
        <v>76591</v>
      </c>
      <c r="S8" s="35">
        <v>84811.0</v>
      </c>
      <c r="T8" s="22"/>
      <c r="U8" s="22" t="s">
        <v>28</v>
      </c>
      <c r="V8" s="36"/>
      <c r="W8" s="37" t="s">
        <v>31</v>
      </c>
      <c r="X8" s="27"/>
      <c r="Y8" s="28" t="s">
        <v>34</v>
      </c>
      <c r="Z8" s="43"/>
    </row>
    <row r="9">
      <c r="A9" s="29"/>
      <c r="B9" s="30"/>
      <c r="C9" s="31"/>
      <c r="D9" s="32" t="s">
        <v>39</v>
      </c>
      <c r="E9" s="33">
        <v>24140.0</v>
      </c>
      <c r="F9" s="34">
        <v>43693.0</v>
      </c>
      <c r="G9" s="33">
        <v>2414.0</v>
      </c>
      <c r="H9" s="33">
        <v>1448.0</v>
      </c>
      <c r="I9" s="33">
        <v>0.0</v>
      </c>
      <c r="J9" s="33">
        <v>0.0</v>
      </c>
      <c r="K9" s="33">
        <v>0.0</v>
      </c>
      <c r="L9" s="33">
        <v>500.0</v>
      </c>
      <c r="M9" s="20">
        <v>0.0</v>
      </c>
      <c r="N9" s="21">
        <f t="shared" si="1"/>
        <v>72195</v>
      </c>
      <c r="O9" s="33">
        <v>1800.0</v>
      </c>
      <c r="P9" s="22">
        <v>0.0</v>
      </c>
      <c r="Q9" s="22">
        <v>0.0</v>
      </c>
      <c r="R9" s="23">
        <f t="shared" si="2"/>
        <v>70395</v>
      </c>
      <c r="S9" s="35">
        <v>84810.0</v>
      </c>
      <c r="T9" s="22"/>
      <c r="U9" s="22" t="s">
        <v>28</v>
      </c>
      <c r="V9" s="36"/>
      <c r="W9" s="37" t="s">
        <v>31</v>
      </c>
      <c r="X9" s="27"/>
      <c r="Y9" s="28" t="s">
        <v>34</v>
      </c>
      <c r="Z9" s="44"/>
    </row>
    <row r="10">
      <c r="A10" s="38">
        <v>4.0</v>
      </c>
      <c r="B10" s="39" t="s">
        <v>40</v>
      </c>
      <c r="C10" s="40">
        <v>3.1856326949E10</v>
      </c>
      <c r="D10" s="32" t="s">
        <v>41</v>
      </c>
      <c r="E10" s="33">
        <v>27190.0</v>
      </c>
      <c r="F10" s="34">
        <v>49214.0</v>
      </c>
      <c r="G10" s="33">
        <v>2719.0</v>
      </c>
      <c r="H10" s="33">
        <v>0.0</v>
      </c>
      <c r="I10" s="33">
        <v>0.0</v>
      </c>
      <c r="J10" s="33">
        <v>1360.0</v>
      </c>
      <c r="K10" s="33">
        <v>0.0</v>
      </c>
      <c r="L10" s="33">
        <v>500.0</v>
      </c>
      <c r="M10" s="20">
        <v>0.0</v>
      </c>
      <c r="N10" s="21">
        <f t="shared" si="1"/>
        <v>80983</v>
      </c>
      <c r="O10" s="33">
        <v>0.0</v>
      </c>
      <c r="P10" s="22">
        <v>0.0</v>
      </c>
      <c r="Q10" s="22">
        <v>0.0</v>
      </c>
      <c r="R10" s="23">
        <f t="shared" si="2"/>
        <v>80983</v>
      </c>
      <c r="S10" s="35">
        <v>84900.0</v>
      </c>
      <c r="T10" s="45" t="s">
        <v>28</v>
      </c>
      <c r="U10" s="45" t="s">
        <v>28</v>
      </c>
      <c r="V10" s="25">
        <f>R10+R11+R12+R13</f>
        <v>302274</v>
      </c>
      <c r="W10" s="41"/>
      <c r="X10" s="46"/>
      <c r="Y10" s="28" t="s">
        <v>34</v>
      </c>
      <c r="Z10" s="47"/>
    </row>
    <row r="11">
      <c r="A11" s="29"/>
      <c r="B11" s="30"/>
      <c r="C11" s="31"/>
      <c r="D11" s="32" t="s">
        <v>42</v>
      </c>
      <c r="E11" s="33">
        <v>27190.0</v>
      </c>
      <c r="F11" s="34">
        <v>49214.0</v>
      </c>
      <c r="G11" s="33">
        <v>2719.0</v>
      </c>
      <c r="H11" s="33">
        <v>0.0</v>
      </c>
      <c r="I11" s="33">
        <v>0.0</v>
      </c>
      <c r="J11" s="33">
        <v>1360.0</v>
      </c>
      <c r="K11" s="33">
        <v>0.0</v>
      </c>
      <c r="L11" s="33">
        <v>500.0</v>
      </c>
      <c r="M11" s="20">
        <v>0.0</v>
      </c>
      <c r="N11" s="21">
        <f t="shared" si="1"/>
        <v>80983</v>
      </c>
      <c r="O11" s="33">
        <v>0.0</v>
      </c>
      <c r="P11" s="22">
        <v>0.0</v>
      </c>
      <c r="Q11" s="22">
        <v>0.0</v>
      </c>
      <c r="R11" s="23">
        <f t="shared" si="2"/>
        <v>80983</v>
      </c>
      <c r="S11" s="35">
        <v>84876.0</v>
      </c>
      <c r="T11" s="45" t="s">
        <v>28</v>
      </c>
      <c r="U11" s="45" t="s">
        <v>28</v>
      </c>
      <c r="V11" s="36"/>
      <c r="W11" s="37" t="s">
        <v>31</v>
      </c>
      <c r="X11" s="46"/>
      <c r="Y11" s="28" t="s">
        <v>34</v>
      </c>
      <c r="Z11" s="47"/>
    </row>
    <row r="12">
      <c r="A12" s="29"/>
      <c r="B12" s="30"/>
      <c r="C12" s="31"/>
      <c r="D12" s="32" t="s">
        <v>43</v>
      </c>
      <c r="E12" s="33">
        <v>24140.0</v>
      </c>
      <c r="F12" s="34">
        <v>43693.0</v>
      </c>
      <c r="G12" s="33">
        <v>2414.0</v>
      </c>
      <c r="H12" s="33">
        <v>0.0</v>
      </c>
      <c r="I12" s="33">
        <v>0.0</v>
      </c>
      <c r="J12" s="33">
        <v>1207.0</v>
      </c>
      <c r="K12" s="33">
        <v>0.0</v>
      </c>
      <c r="L12" s="33">
        <v>500.0</v>
      </c>
      <c r="M12" s="20">
        <v>0.0</v>
      </c>
      <c r="N12" s="21">
        <f t="shared" si="1"/>
        <v>71954</v>
      </c>
      <c r="O12" s="33">
        <v>1800.0</v>
      </c>
      <c r="P12" s="22">
        <v>0.0</v>
      </c>
      <c r="Q12" s="22">
        <v>0.0</v>
      </c>
      <c r="R12" s="23">
        <f t="shared" si="2"/>
        <v>70154</v>
      </c>
      <c r="S12" s="35">
        <v>84903.0</v>
      </c>
      <c r="T12" s="45" t="s">
        <v>28</v>
      </c>
      <c r="U12" s="45" t="s">
        <v>28</v>
      </c>
      <c r="V12" s="36"/>
      <c r="W12" s="37" t="s">
        <v>31</v>
      </c>
      <c r="X12" s="46"/>
      <c r="Y12" s="28" t="s">
        <v>34</v>
      </c>
      <c r="Z12" s="43"/>
    </row>
    <row r="13">
      <c r="A13" s="29"/>
      <c r="B13" s="30"/>
      <c r="C13" s="31"/>
      <c r="D13" s="32" t="s">
        <v>44</v>
      </c>
      <c r="E13" s="33">
        <v>24140.0</v>
      </c>
      <c r="F13" s="34">
        <v>43693.0</v>
      </c>
      <c r="G13" s="33">
        <v>2414.0</v>
      </c>
      <c r="H13" s="33">
        <v>0.0</v>
      </c>
      <c r="I13" s="33">
        <v>0.0</v>
      </c>
      <c r="J13" s="33">
        <v>1207.0</v>
      </c>
      <c r="K13" s="33">
        <v>0.0</v>
      </c>
      <c r="L13" s="33">
        <v>500.0</v>
      </c>
      <c r="M13" s="20">
        <v>0.0</v>
      </c>
      <c r="N13" s="21">
        <f t="shared" si="1"/>
        <v>71954</v>
      </c>
      <c r="O13" s="33">
        <v>1800.0</v>
      </c>
      <c r="P13" s="22">
        <v>0.0</v>
      </c>
      <c r="Q13" s="22">
        <v>0.0</v>
      </c>
      <c r="R13" s="23">
        <f t="shared" si="2"/>
        <v>70154</v>
      </c>
      <c r="S13" s="35">
        <v>84886.0</v>
      </c>
      <c r="T13" s="45" t="s">
        <v>28</v>
      </c>
      <c r="U13" s="45" t="s">
        <v>28</v>
      </c>
      <c r="V13" s="36"/>
      <c r="W13" s="37" t="s">
        <v>31</v>
      </c>
      <c r="X13" s="46"/>
      <c r="Y13" s="28" t="s">
        <v>34</v>
      </c>
      <c r="Z13" s="43"/>
    </row>
    <row r="14">
      <c r="A14" s="38">
        <v>5.0</v>
      </c>
      <c r="B14" s="39" t="s">
        <v>45</v>
      </c>
      <c r="C14" s="40">
        <v>3.193559529E10</v>
      </c>
      <c r="D14" s="32" t="s">
        <v>46</v>
      </c>
      <c r="E14" s="33">
        <v>27190.0</v>
      </c>
      <c r="F14" s="34">
        <v>49214.0</v>
      </c>
      <c r="G14" s="33">
        <v>2719.0</v>
      </c>
      <c r="H14" s="33">
        <v>0.0</v>
      </c>
      <c r="I14" s="33">
        <v>0.0</v>
      </c>
      <c r="J14" s="33">
        <v>1360.0</v>
      </c>
      <c r="K14" s="33">
        <v>0.0</v>
      </c>
      <c r="L14" s="33">
        <v>500.0</v>
      </c>
      <c r="M14" s="20">
        <v>0.0</v>
      </c>
      <c r="N14" s="21">
        <f t="shared" si="1"/>
        <v>80983</v>
      </c>
      <c r="O14" s="33">
        <v>1800.0</v>
      </c>
      <c r="P14" s="22">
        <v>0.0</v>
      </c>
      <c r="Q14" s="22">
        <v>0.0</v>
      </c>
      <c r="R14" s="23">
        <f t="shared" si="2"/>
        <v>79183</v>
      </c>
      <c r="S14" s="35">
        <v>84923.0</v>
      </c>
      <c r="T14" s="22" t="s">
        <v>28</v>
      </c>
      <c r="U14" s="22" t="s">
        <v>28</v>
      </c>
      <c r="V14" s="25">
        <f>R14+R15+R16+R17</f>
        <v>298373</v>
      </c>
      <c r="W14" s="26" t="s">
        <v>28</v>
      </c>
      <c r="X14" s="42"/>
      <c r="Y14" s="28" t="s">
        <v>34</v>
      </c>
      <c r="Z14" s="43"/>
    </row>
    <row r="15">
      <c r="A15" s="29"/>
      <c r="B15" s="30"/>
      <c r="C15" s="31"/>
      <c r="D15" s="32" t="s">
        <v>47</v>
      </c>
      <c r="E15" s="33">
        <v>27190.0</v>
      </c>
      <c r="F15" s="34">
        <v>49214.0</v>
      </c>
      <c r="G15" s="33">
        <v>2719.0</v>
      </c>
      <c r="H15" s="33">
        <v>0.0</v>
      </c>
      <c r="I15" s="33">
        <v>0.0</v>
      </c>
      <c r="J15" s="33">
        <v>1360.0</v>
      </c>
      <c r="K15" s="33">
        <v>0.0</v>
      </c>
      <c r="L15" s="33">
        <v>500.0</v>
      </c>
      <c r="M15" s="20">
        <v>0.0</v>
      </c>
      <c r="N15" s="21">
        <f t="shared" si="1"/>
        <v>80983</v>
      </c>
      <c r="O15" s="33">
        <v>0.0</v>
      </c>
      <c r="P15" s="22">
        <v>0.0</v>
      </c>
      <c r="Q15" s="22">
        <v>0.0</v>
      </c>
      <c r="R15" s="23">
        <f t="shared" si="2"/>
        <v>80983</v>
      </c>
      <c r="S15" s="35">
        <v>84931.0</v>
      </c>
      <c r="T15" s="22" t="s">
        <v>28</v>
      </c>
      <c r="U15" s="22" t="s">
        <v>28</v>
      </c>
      <c r="V15" s="36"/>
      <c r="W15" s="37" t="s">
        <v>31</v>
      </c>
      <c r="X15" s="42"/>
      <c r="Y15" s="28" t="s">
        <v>34</v>
      </c>
    </row>
    <row r="16">
      <c r="A16" s="29"/>
      <c r="B16" s="30"/>
      <c r="C16" s="31"/>
      <c r="D16" s="32" t="s">
        <v>48</v>
      </c>
      <c r="E16" s="33">
        <v>24140.0</v>
      </c>
      <c r="F16" s="34">
        <v>43693.0</v>
      </c>
      <c r="G16" s="33">
        <v>2414.0</v>
      </c>
      <c r="H16" s="33">
        <v>0.0</v>
      </c>
      <c r="I16" s="33">
        <v>0.0</v>
      </c>
      <c r="J16" s="33">
        <v>1207.0</v>
      </c>
      <c r="K16" s="33">
        <v>0.0</v>
      </c>
      <c r="L16" s="33">
        <v>500.0</v>
      </c>
      <c r="M16" s="20">
        <v>0.0</v>
      </c>
      <c r="N16" s="21">
        <f t="shared" si="1"/>
        <v>71954</v>
      </c>
      <c r="O16" s="33">
        <v>1800.0</v>
      </c>
      <c r="P16" s="22">
        <v>0.0</v>
      </c>
      <c r="Q16" s="22">
        <v>0.0</v>
      </c>
      <c r="R16" s="23">
        <f t="shared" si="2"/>
        <v>70154</v>
      </c>
      <c r="S16" s="35">
        <v>100123.0</v>
      </c>
      <c r="T16" s="22"/>
      <c r="U16" s="22" t="s">
        <v>28</v>
      </c>
      <c r="V16" s="36"/>
      <c r="W16" s="37" t="s">
        <v>31</v>
      </c>
      <c r="X16" s="42"/>
      <c r="Y16" s="28" t="s">
        <v>34</v>
      </c>
    </row>
    <row r="17">
      <c r="A17" s="29"/>
      <c r="B17" s="30"/>
      <c r="C17" s="31"/>
      <c r="D17" s="32" t="s">
        <v>49</v>
      </c>
      <c r="E17" s="33">
        <v>23430.0</v>
      </c>
      <c r="F17" s="34">
        <v>42408.0</v>
      </c>
      <c r="G17" s="33">
        <v>2343.0</v>
      </c>
      <c r="H17" s="33">
        <v>0.0</v>
      </c>
      <c r="I17" s="33">
        <v>0.0</v>
      </c>
      <c r="J17" s="33">
        <v>1172.0</v>
      </c>
      <c r="K17" s="33">
        <v>0.0</v>
      </c>
      <c r="L17" s="33">
        <v>500.0</v>
      </c>
      <c r="M17" s="20">
        <v>0.0</v>
      </c>
      <c r="N17" s="21">
        <f t="shared" si="1"/>
        <v>69853</v>
      </c>
      <c r="O17" s="33">
        <v>1800.0</v>
      </c>
      <c r="P17" s="22">
        <v>0.0</v>
      </c>
      <c r="Q17" s="22">
        <v>0.0</v>
      </c>
      <c r="R17" s="23">
        <f t="shared" si="2"/>
        <v>68053</v>
      </c>
      <c r="S17" s="35">
        <v>120306.0</v>
      </c>
      <c r="T17" s="22"/>
      <c r="U17" s="22" t="s">
        <v>28</v>
      </c>
      <c r="V17" s="36"/>
      <c r="W17" s="37" t="s">
        <v>31</v>
      </c>
      <c r="X17" s="42"/>
      <c r="Y17" s="28" t="s">
        <v>34</v>
      </c>
    </row>
    <row r="18">
      <c r="A18" s="38">
        <v>6.0</v>
      </c>
      <c r="B18" s="39" t="s">
        <v>50</v>
      </c>
      <c r="C18" s="40">
        <v>3.1976242236E10</v>
      </c>
      <c r="D18" s="32" t="s">
        <v>51</v>
      </c>
      <c r="E18" s="33">
        <v>27190.0</v>
      </c>
      <c r="F18" s="34">
        <v>49214.0</v>
      </c>
      <c r="G18" s="33">
        <v>2719.0</v>
      </c>
      <c r="H18" s="33">
        <v>1631.0</v>
      </c>
      <c r="I18" s="33">
        <v>0.0</v>
      </c>
      <c r="J18" s="33">
        <v>0.0</v>
      </c>
      <c r="K18" s="33">
        <v>0.0</v>
      </c>
      <c r="L18" s="33">
        <v>500.0</v>
      </c>
      <c r="M18" s="20">
        <v>0.0</v>
      </c>
      <c r="N18" s="21">
        <f t="shared" si="1"/>
        <v>81254</v>
      </c>
      <c r="O18" s="33">
        <v>1800.0</v>
      </c>
      <c r="P18" s="22">
        <v>0.0</v>
      </c>
      <c r="Q18" s="22">
        <v>0.0</v>
      </c>
      <c r="R18" s="23">
        <f t="shared" si="2"/>
        <v>79454</v>
      </c>
      <c r="S18" s="35">
        <v>85073.0</v>
      </c>
      <c r="T18" s="22" t="s">
        <v>52</v>
      </c>
      <c r="U18" s="22" t="s">
        <v>52</v>
      </c>
      <c r="V18" s="25">
        <f>R18+R19+R20</f>
        <v>241962</v>
      </c>
      <c r="W18" s="26" t="s">
        <v>52</v>
      </c>
      <c r="X18" s="42"/>
      <c r="Y18" s="28" t="s">
        <v>34</v>
      </c>
    </row>
    <row r="19">
      <c r="A19" s="29"/>
      <c r="B19" s="30"/>
      <c r="C19" s="31"/>
      <c r="D19" s="32" t="s">
        <v>53</v>
      </c>
      <c r="E19" s="33">
        <v>27190.0</v>
      </c>
      <c r="F19" s="34">
        <v>49214.0</v>
      </c>
      <c r="G19" s="33">
        <v>2719.0</v>
      </c>
      <c r="H19" s="33">
        <v>1631.0</v>
      </c>
      <c r="I19" s="33">
        <v>0.0</v>
      </c>
      <c r="J19" s="33">
        <v>0.0</v>
      </c>
      <c r="K19" s="33">
        <v>0.0</v>
      </c>
      <c r="L19" s="33">
        <v>500.0</v>
      </c>
      <c r="M19" s="20">
        <v>0.0</v>
      </c>
      <c r="N19" s="21">
        <f t="shared" si="1"/>
        <v>81254</v>
      </c>
      <c r="O19" s="33">
        <v>0.0</v>
      </c>
      <c r="P19" s="22">
        <v>0.0</v>
      </c>
      <c r="Q19" s="22">
        <v>0.0</v>
      </c>
      <c r="R19" s="23">
        <f t="shared" si="2"/>
        <v>81254</v>
      </c>
      <c r="S19" s="35">
        <v>85072.0</v>
      </c>
      <c r="T19" s="22" t="s">
        <v>52</v>
      </c>
      <c r="U19" s="22" t="s">
        <v>52</v>
      </c>
      <c r="V19" s="36"/>
      <c r="W19" s="37" t="s">
        <v>31</v>
      </c>
      <c r="X19" s="42"/>
      <c r="Y19" s="28" t="s">
        <v>34</v>
      </c>
    </row>
    <row r="20">
      <c r="A20" s="29"/>
      <c r="B20" s="30"/>
      <c r="C20" s="31"/>
      <c r="D20" s="32" t="s">
        <v>54</v>
      </c>
      <c r="E20" s="33">
        <v>27190.0</v>
      </c>
      <c r="F20" s="34">
        <v>49214.0</v>
      </c>
      <c r="G20" s="33">
        <v>2719.0</v>
      </c>
      <c r="H20" s="33">
        <v>1631.0</v>
      </c>
      <c r="I20" s="33">
        <v>0.0</v>
      </c>
      <c r="J20" s="33">
        <v>0.0</v>
      </c>
      <c r="K20" s="33">
        <v>0.0</v>
      </c>
      <c r="L20" s="33">
        <v>500.0</v>
      </c>
      <c r="M20" s="20">
        <v>0.0</v>
      </c>
      <c r="N20" s="21">
        <f t="shared" si="1"/>
        <v>81254</v>
      </c>
      <c r="O20" s="33">
        <v>0.0</v>
      </c>
      <c r="P20" s="22">
        <v>0.0</v>
      </c>
      <c r="Q20" s="22">
        <v>0.0</v>
      </c>
      <c r="R20" s="23">
        <f t="shared" si="2"/>
        <v>81254</v>
      </c>
      <c r="S20" s="35">
        <v>85089.0</v>
      </c>
      <c r="T20" s="22" t="s">
        <v>52</v>
      </c>
      <c r="U20" s="22" t="s">
        <v>52</v>
      </c>
      <c r="V20" s="36"/>
      <c r="W20" s="37" t="s">
        <v>31</v>
      </c>
      <c r="X20" s="42"/>
      <c r="Y20" s="28" t="s">
        <v>34</v>
      </c>
    </row>
    <row r="21">
      <c r="A21" s="38">
        <v>7.0</v>
      </c>
      <c r="B21" s="39" t="s">
        <v>55</v>
      </c>
      <c r="C21" s="40">
        <v>1.1427302417E10</v>
      </c>
      <c r="D21" s="32" t="s">
        <v>56</v>
      </c>
      <c r="E21" s="33">
        <v>27190.0</v>
      </c>
      <c r="F21" s="34">
        <v>49214.0</v>
      </c>
      <c r="G21" s="33">
        <v>2719.0</v>
      </c>
      <c r="H21" s="33">
        <v>1631.0</v>
      </c>
      <c r="I21" s="33">
        <v>0.0</v>
      </c>
      <c r="J21" s="33">
        <v>1360.0</v>
      </c>
      <c r="K21" s="33">
        <v>0.0</v>
      </c>
      <c r="L21" s="33">
        <v>500.0</v>
      </c>
      <c r="M21" s="20">
        <v>0.0</v>
      </c>
      <c r="N21" s="21">
        <f t="shared" si="1"/>
        <v>82614</v>
      </c>
      <c r="O21" s="33">
        <v>1800.0</v>
      </c>
      <c r="P21" s="22">
        <v>0.0</v>
      </c>
      <c r="Q21" s="22">
        <v>0.0</v>
      </c>
      <c r="R21" s="23">
        <f t="shared" si="2"/>
        <v>80814</v>
      </c>
      <c r="S21" s="35">
        <v>85817.0</v>
      </c>
      <c r="T21" s="22" t="s">
        <v>52</v>
      </c>
      <c r="U21" s="22" t="s">
        <v>52</v>
      </c>
      <c r="V21" s="25">
        <f>R21+R22+R23</f>
        <v>246042</v>
      </c>
      <c r="W21" s="26" t="s">
        <v>52</v>
      </c>
      <c r="X21" s="42"/>
      <c r="Y21" s="28" t="s">
        <v>34</v>
      </c>
    </row>
    <row r="22">
      <c r="A22" s="29"/>
      <c r="B22" s="30"/>
      <c r="C22" s="31"/>
      <c r="D22" s="32" t="s">
        <v>57</v>
      </c>
      <c r="E22" s="33">
        <v>27190.0</v>
      </c>
      <c r="F22" s="34">
        <v>49214.0</v>
      </c>
      <c r="G22" s="33">
        <v>2719.0</v>
      </c>
      <c r="H22" s="33">
        <v>1631.0</v>
      </c>
      <c r="I22" s="33">
        <v>0.0</v>
      </c>
      <c r="J22" s="33">
        <v>1360.0</v>
      </c>
      <c r="K22" s="33">
        <v>0.0</v>
      </c>
      <c r="L22" s="33">
        <v>500.0</v>
      </c>
      <c r="M22" s="20">
        <v>0.0</v>
      </c>
      <c r="N22" s="21">
        <f t="shared" si="1"/>
        <v>82614</v>
      </c>
      <c r="O22" s="33">
        <v>0.0</v>
      </c>
      <c r="P22" s="22">
        <v>0.0</v>
      </c>
      <c r="Q22" s="22">
        <v>0.0</v>
      </c>
      <c r="R22" s="23">
        <f t="shared" si="2"/>
        <v>82614</v>
      </c>
      <c r="S22" s="35">
        <v>85778.0</v>
      </c>
      <c r="T22" s="22" t="s">
        <v>52</v>
      </c>
      <c r="U22" s="22" t="s">
        <v>52</v>
      </c>
      <c r="V22" s="36"/>
      <c r="W22" s="37" t="s">
        <v>31</v>
      </c>
      <c r="X22" s="27"/>
      <c r="Y22" s="28" t="s">
        <v>34</v>
      </c>
    </row>
    <row r="23">
      <c r="A23" s="29"/>
      <c r="B23" s="30"/>
      <c r="C23" s="31"/>
      <c r="D23" s="32" t="s">
        <v>58</v>
      </c>
      <c r="E23" s="33">
        <v>27190.0</v>
      </c>
      <c r="F23" s="34">
        <v>49214.0</v>
      </c>
      <c r="G23" s="33">
        <v>2719.0</v>
      </c>
      <c r="H23" s="33">
        <v>1631.0</v>
      </c>
      <c r="I23" s="33">
        <v>0.0</v>
      </c>
      <c r="J23" s="33">
        <v>1360.0</v>
      </c>
      <c r="K23" s="33">
        <v>0.0</v>
      </c>
      <c r="L23" s="33">
        <v>500.0</v>
      </c>
      <c r="M23" s="20">
        <v>0.0</v>
      </c>
      <c r="N23" s="21">
        <f t="shared" si="1"/>
        <v>82614</v>
      </c>
      <c r="O23" s="33">
        <v>0.0</v>
      </c>
      <c r="P23" s="22">
        <v>0.0</v>
      </c>
      <c r="Q23" s="22">
        <v>0.0</v>
      </c>
      <c r="R23" s="23">
        <f t="shared" si="2"/>
        <v>82614</v>
      </c>
      <c r="S23" s="35">
        <v>85785.0</v>
      </c>
      <c r="T23" s="22" t="s">
        <v>52</v>
      </c>
      <c r="U23" s="22" t="s">
        <v>52</v>
      </c>
      <c r="V23" s="36"/>
      <c r="W23" s="37" t="s">
        <v>31</v>
      </c>
      <c r="X23" s="27"/>
      <c r="Y23" s="28" t="s">
        <v>34</v>
      </c>
    </row>
    <row r="24">
      <c r="A24" s="38">
        <v>8.0</v>
      </c>
      <c r="B24" s="39" t="s">
        <v>59</v>
      </c>
      <c r="C24" s="40">
        <v>3.1959008169E10</v>
      </c>
      <c r="D24" s="32" t="s">
        <v>60</v>
      </c>
      <c r="E24" s="33">
        <v>27190.0</v>
      </c>
      <c r="F24" s="34">
        <v>49214.0</v>
      </c>
      <c r="G24" s="33">
        <v>2719.0</v>
      </c>
      <c r="H24" s="33">
        <v>1631.0</v>
      </c>
      <c r="I24" s="33">
        <v>0.0</v>
      </c>
      <c r="J24" s="33">
        <v>1360.0</v>
      </c>
      <c r="K24" s="33">
        <v>0.0</v>
      </c>
      <c r="L24" s="33">
        <v>500.0</v>
      </c>
      <c r="M24" s="20">
        <v>0.0</v>
      </c>
      <c r="N24" s="21">
        <f t="shared" si="1"/>
        <v>82614</v>
      </c>
      <c r="O24" s="33">
        <v>0.0</v>
      </c>
      <c r="P24" s="22">
        <v>0.0</v>
      </c>
      <c r="Q24" s="22">
        <v>0.0</v>
      </c>
      <c r="R24" s="23">
        <f t="shared" si="2"/>
        <v>82614</v>
      </c>
      <c r="S24" s="35">
        <v>6802.0</v>
      </c>
      <c r="T24" s="22" t="s">
        <v>52</v>
      </c>
      <c r="U24" s="22" t="s">
        <v>52</v>
      </c>
      <c r="V24" s="25">
        <f>R24+R25</f>
        <v>163428</v>
      </c>
      <c r="W24" s="26"/>
      <c r="X24" s="42" t="s">
        <v>61</v>
      </c>
      <c r="Y24" s="28" t="s">
        <v>62</v>
      </c>
    </row>
    <row r="25">
      <c r="A25" s="29"/>
      <c r="B25" s="30"/>
      <c r="C25" s="31"/>
      <c r="D25" s="32" t="s">
        <v>63</v>
      </c>
      <c r="E25" s="33">
        <v>27190.0</v>
      </c>
      <c r="F25" s="34">
        <v>49214.0</v>
      </c>
      <c r="G25" s="33">
        <v>2719.0</v>
      </c>
      <c r="H25" s="33">
        <v>1631.0</v>
      </c>
      <c r="I25" s="33">
        <v>0.0</v>
      </c>
      <c r="J25" s="33">
        <v>1360.0</v>
      </c>
      <c r="K25" s="33">
        <v>0.0</v>
      </c>
      <c r="L25" s="33">
        <v>500.0</v>
      </c>
      <c r="M25" s="20">
        <v>0.0</v>
      </c>
      <c r="N25" s="21">
        <f t="shared" si="1"/>
        <v>82614</v>
      </c>
      <c r="O25" s="33">
        <v>1800.0</v>
      </c>
      <c r="P25" s="22">
        <v>0.0</v>
      </c>
      <c r="Q25" s="22">
        <v>0.0</v>
      </c>
      <c r="R25" s="23">
        <f t="shared" si="2"/>
        <v>80814</v>
      </c>
      <c r="S25" s="35">
        <v>6798.0</v>
      </c>
      <c r="T25" s="22" t="s">
        <v>52</v>
      </c>
      <c r="U25" s="22" t="s">
        <v>52</v>
      </c>
      <c r="V25" s="36"/>
      <c r="W25" s="37" t="s">
        <v>31</v>
      </c>
      <c r="X25" s="42" t="s">
        <v>61</v>
      </c>
      <c r="Y25" s="28" t="s">
        <v>62</v>
      </c>
    </row>
    <row r="26">
      <c r="A26" s="38">
        <v>9.0</v>
      </c>
      <c r="B26" s="39" t="s">
        <v>64</v>
      </c>
      <c r="C26" s="40">
        <v>3.2591722605E10</v>
      </c>
      <c r="D26" s="32" t="s">
        <v>65</v>
      </c>
      <c r="E26" s="33">
        <v>23430.0</v>
      </c>
      <c r="F26" s="34">
        <v>42408.0</v>
      </c>
      <c r="G26" s="33">
        <v>2343.0</v>
      </c>
      <c r="H26" s="33">
        <v>1406.0</v>
      </c>
      <c r="I26" s="33">
        <v>0.0</v>
      </c>
      <c r="J26" s="33">
        <v>1172.0</v>
      </c>
      <c r="K26" s="48"/>
      <c r="L26" s="33">
        <v>500.0</v>
      </c>
      <c r="M26" s="20">
        <v>0.0</v>
      </c>
      <c r="N26" s="21">
        <f t="shared" si="1"/>
        <v>71259</v>
      </c>
      <c r="O26" s="33">
        <v>1800.0</v>
      </c>
      <c r="P26" s="22">
        <v>0.0</v>
      </c>
      <c r="Q26" s="22">
        <v>0.0</v>
      </c>
      <c r="R26" s="23">
        <f t="shared" si="2"/>
        <v>69459</v>
      </c>
      <c r="S26" s="35">
        <v>31206.0</v>
      </c>
      <c r="T26" s="22" t="s">
        <v>28</v>
      </c>
      <c r="U26" s="22" t="s">
        <v>28</v>
      </c>
      <c r="V26" s="25">
        <f>R26+R27</f>
        <v>150273</v>
      </c>
      <c r="W26" s="41"/>
      <c r="X26" s="42" t="s">
        <v>66</v>
      </c>
      <c r="Y26" s="28" t="s">
        <v>62</v>
      </c>
    </row>
    <row r="27">
      <c r="A27" s="29"/>
      <c r="B27" s="30"/>
      <c r="C27" s="31"/>
      <c r="D27" s="32" t="s">
        <v>67</v>
      </c>
      <c r="E27" s="33">
        <v>27190.0</v>
      </c>
      <c r="F27" s="34">
        <v>49214.0</v>
      </c>
      <c r="G27" s="33">
        <v>2719.0</v>
      </c>
      <c r="H27" s="33">
        <v>1631.0</v>
      </c>
      <c r="I27" s="33">
        <v>0.0</v>
      </c>
      <c r="J27" s="33">
        <v>1360.0</v>
      </c>
      <c r="K27" s="33">
        <v>0.0</v>
      </c>
      <c r="L27" s="33">
        <v>500.0</v>
      </c>
      <c r="M27" s="20">
        <v>0.0</v>
      </c>
      <c r="N27" s="21">
        <f t="shared" si="1"/>
        <v>82614</v>
      </c>
      <c r="O27" s="33">
        <v>1800.0</v>
      </c>
      <c r="P27" s="22">
        <v>0.0</v>
      </c>
      <c r="Q27" s="22">
        <v>0.0</v>
      </c>
      <c r="R27" s="23">
        <f t="shared" si="2"/>
        <v>80814</v>
      </c>
      <c r="S27" s="49">
        <v>20015.0</v>
      </c>
      <c r="T27" s="22" t="s">
        <v>28</v>
      </c>
      <c r="U27" s="22" t="s">
        <v>28</v>
      </c>
      <c r="V27" s="36"/>
      <c r="W27" s="37"/>
      <c r="X27" s="42" t="s">
        <v>68</v>
      </c>
      <c r="Y27" s="28" t="s">
        <v>62</v>
      </c>
    </row>
    <row r="28">
      <c r="A28" s="38">
        <v>10.0</v>
      </c>
      <c r="B28" s="39" t="s">
        <v>69</v>
      </c>
      <c r="C28" s="40">
        <v>3.1792384095E10</v>
      </c>
      <c r="D28" s="32" t="s">
        <v>70</v>
      </c>
      <c r="E28" s="33">
        <v>27190.0</v>
      </c>
      <c r="F28" s="34">
        <v>49214.0</v>
      </c>
      <c r="G28" s="33">
        <v>2719.0</v>
      </c>
      <c r="H28" s="33">
        <v>1631.0</v>
      </c>
      <c r="I28" s="33">
        <v>0.0</v>
      </c>
      <c r="J28" s="33">
        <v>0.0</v>
      </c>
      <c r="K28" s="33">
        <v>0.0</v>
      </c>
      <c r="L28" s="33">
        <v>500.0</v>
      </c>
      <c r="M28" s="20">
        <v>0.0</v>
      </c>
      <c r="N28" s="21">
        <f t="shared" si="1"/>
        <v>81254</v>
      </c>
      <c r="O28" s="33">
        <v>1800.0</v>
      </c>
      <c r="P28" s="22">
        <v>0.0</v>
      </c>
      <c r="Q28" s="22">
        <v>0.0</v>
      </c>
      <c r="R28" s="23">
        <f t="shared" si="2"/>
        <v>79454</v>
      </c>
      <c r="S28" s="35">
        <v>87080.0</v>
      </c>
      <c r="T28" s="26" t="s">
        <v>71</v>
      </c>
      <c r="U28" s="26" t="s">
        <v>71</v>
      </c>
      <c r="V28" s="25">
        <f>R28+R29+R30+R31</f>
        <v>237786</v>
      </c>
      <c r="W28" s="26" t="s">
        <v>71</v>
      </c>
      <c r="X28" s="42"/>
      <c r="Y28" s="28" t="s">
        <v>34</v>
      </c>
    </row>
    <row r="29">
      <c r="A29" s="29"/>
      <c r="B29" s="30"/>
      <c r="C29" s="31"/>
      <c r="D29" s="32" t="s">
        <v>72</v>
      </c>
      <c r="E29" s="33">
        <v>27190.0</v>
      </c>
      <c r="F29" s="34">
        <v>49214.0</v>
      </c>
      <c r="G29" s="33">
        <v>2719.0</v>
      </c>
      <c r="H29" s="33">
        <v>1631.0</v>
      </c>
      <c r="I29" s="33">
        <v>0.0</v>
      </c>
      <c r="J29" s="33">
        <v>0.0</v>
      </c>
      <c r="K29" s="33">
        <v>0.0</v>
      </c>
      <c r="L29" s="33">
        <v>500.0</v>
      </c>
      <c r="M29" s="20">
        <v>0.0</v>
      </c>
      <c r="N29" s="21">
        <f t="shared" si="1"/>
        <v>81254</v>
      </c>
      <c r="O29" s="33">
        <v>1800.0</v>
      </c>
      <c r="P29" s="22">
        <v>0.0</v>
      </c>
      <c r="Q29" s="22">
        <v>0.0</v>
      </c>
      <c r="R29" s="23">
        <f t="shared" si="2"/>
        <v>79454</v>
      </c>
      <c r="S29" s="35">
        <v>87049.0</v>
      </c>
      <c r="T29" s="22" t="s">
        <v>28</v>
      </c>
      <c r="U29" s="22" t="s">
        <v>52</v>
      </c>
      <c r="V29" s="36"/>
      <c r="W29" s="37" t="s">
        <v>31</v>
      </c>
      <c r="X29" s="42"/>
      <c r="Y29" s="28" t="s">
        <v>34</v>
      </c>
    </row>
    <row r="30">
      <c r="A30" s="29"/>
      <c r="B30" s="30"/>
      <c r="C30" s="31"/>
      <c r="D30" s="32" t="s">
        <v>73</v>
      </c>
      <c r="E30" s="33">
        <v>26390.0</v>
      </c>
      <c r="F30" s="34">
        <v>47766.0</v>
      </c>
      <c r="G30" s="33">
        <v>2639.0</v>
      </c>
      <c r="H30" s="33">
        <v>1583.0</v>
      </c>
      <c r="I30" s="33">
        <v>0.0</v>
      </c>
      <c r="J30" s="33">
        <v>0.0</v>
      </c>
      <c r="K30" s="33">
        <v>0.0</v>
      </c>
      <c r="L30" s="33">
        <v>500.0</v>
      </c>
      <c r="M30" s="20">
        <v>0.0</v>
      </c>
      <c r="N30" s="21">
        <f t="shared" si="1"/>
        <v>78878</v>
      </c>
      <c r="O30" s="33">
        <v>0.0</v>
      </c>
      <c r="P30" s="22">
        <v>0.0</v>
      </c>
      <c r="Q30" s="22">
        <v>0.0</v>
      </c>
      <c r="R30" s="23">
        <f t="shared" si="2"/>
        <v>78878</v>
      </c>
      <c r="S30" s="35">
        <v>87066.0</v>
      </c>
      <c r="T30" s="22" t="s">
        <v>74</v>
      </c>
      <c r="U30" s="22" t="s">
        <v>52</v>
      </c>
      <c r="V30" s="36"/>
      <c r="W30" s="37" t="s">
        <v>31</v>
      </c>
      <c r="X30" s="42" t="s">
        <v>75</v>
      </c>
      <c r="Y30" s="28" t="s">
        <v>34</v>
      </c>
    </row>
    <row r="31">
      <c r="A31" s="29"/>
      <c r="B31" s="30"/>
      <c r="C31" s="31"/>
      <c r="D31" s="32" t="s">
        <v>76</v>
      </c>
      <c r="E31" s="33">
        <v>0.0</v>
      </c>
      <c r="F31" s="34">
        <v>0.0</v>
      </c>
      <c r="G31" s="33">
        <v>0.0</v>
      </c>
      <c r="H31" s="33">
        <v>0.0</v>
      </c>
      <c r="I31" s="33">
        <v>0.0</v>
      </c>
      <c r="J31" s="33">
        <v>0.0</v>
      </c>
      <c r="K31" s="33">
        <v>0.0</v>
      </c>
      <c r="L31" s="33">
        <v>0.0</v>
      </c>
      <c r="M31" s="20">
        <v>0.0</v>
      </c>
      <c r="N31" s="21">
        <f t="shared" si="1"/>
        <v>0</v>
      </c>
      <c r="O31" s="33">
        <v>0.0</v>
      </c>
      <c r="P31" s="22">
        <v>0.0</v>
      </c>
      <c r="Q31" s="22">
        <v>0.0</v>
      </c>
      <c r="R31" s="23">
        <f t="shared" si="2"/>
        <v>0</v>
      </c>
      <c r="S31" s="35" t="s">
        <v>77</v>
      </c>
      <c r="T31" s="22"/>
      <c r="U31" s="22"/>
      <c r="V31" s="36"/>
      <c r="W31" s="37" t="s">
        <v>31</v>
      </c>
      <c r="X31" s="27"/>
      <c r="Y31" s="28" t="s">
        <v>34</v>
      </c>
    </row>
    <row r="32">
      <c r="A32" s="38">
        <v>11.0</v>
      </c>
      <c r="B32" s="39" t="s">
        <v>78</v>
      </c>
      <c r="C32" s="40">
        <v>3.1816932175E10</v>
      </c>
      <c r="D32" s="32" t="s">
        <v>79</v>
      </c>
      <c r="E32" s="33">
        <v>27190.0</v>
      </c>
      <c r="F32" s="34">
        <v>49214.0</v>
      </c>
      <c r="G32" s="33">
        <v>2719.0</v>
      </c>
      <c r="H32" s="33">
        <v>1631.0</v>
      </c>
      <c r="I32" s="33">
        <v>0.0</v>
      </c>
      <c r="J32" s="33">
        <v>0.0</v>
      </c>
      <c r="K32" s="33">
        <v>0.0</v>
      </c>
      <c r="L32" s="33">
        <v>500.0</v>
      </c>
      <c r="M32" s="20">
        <v>0.0</v>
      </c>
      <c r="N32" s="21">
        <f t="shared" si="1"/>
        <v>81254</v>
      </c>
      <c r="O32" s="33">
        <v>0.0</v>
      </c>
      <c r="P32" s="22">
        <v>0.0</v>
      </c>
      <c r="Q32" s="22">
        <v>0.0</v>
      </c>
      <c r="R32" s="23">
        <f t="shared" si="2"/>
        <v>81254</v>
      </c>
      <c r="S32" s="35">
        <v>87375.0</v>
      </c>
      <c r="T32" s="22"/>
      <c r="U32" s="22"/>
      <c r="V32" s="25">
        <f>R32+R33+R34+R35</f>
        <v>323216</v>
      </c>
      <c r="W32" s="41"/>
      <c r="X32" s="27"/>
      <c r="Y32" s="28" t="s">
        <v>34</v>
      </c>
    </row>
    <row r="33">
      <c r="A33" s="29"/>
      <c r="B33" s="30"/>
      <c r="C33" s="31"/>
      <c r="D33" s="32" t="s">
        <v>80</v>
      </c>
      <c r="E33" s="33">
        <v>27190.0</v>
      </c>
      <c r="F33" s="34">
        <v>49214.0</v>
      </c>
      <c r="G33" s="33">
        <v>2719.0</v>
      </c>
      <c r="H33" s="33">
        <v>1631.0</v>
      </c>
      <c r="I33" s="33">
        <v>0.0</v>
      </c>
      <c r="J33" s="33">
        <v>0.0</v>
      </c>
      <c r="K33" s="33">
        <v>0.0</v>
      </c>
      <c r="L33" s="33">
        <v>500.0</v>
      </c>
      <c r="M33" s="20">
        <v>0.0</v>
      </c>
      <c r="N33" s="21">
        <f t="shared" si="1"/>
        <v>81254</v>
      </c>
      <c r="O33" s="33">
        <v>1800.0</v>
      </c>
      <c r="P33" s="22">
        <v>0.0</v>
      </c>
      <c r="Q33" s="22">
        <v>0.0</v>
      </c>
      <c r="R33" s="23">
        <f t="shared" si="2"/>
        <v>79454</v>
      </c>
      <c r="S33" s="35">
        <v>87376.0</v>
      </c>
      <c r="T33" s="22"/>
      <c r="U33" s="22"/>
      <c r="V33" s="36"/>
      <c r="W33" s="37" t="s">
        <v>31</v>
      </c>
      <c r="X33" s="27"/>
      <c r="Y33" s="28" t="s">
        <v>34</v>
      </c>
    </row>
    <row r="34">
      <c r="A34" s="29"/>
      <c r="B34" s="30"/>
      <c r="C34" s="31"/>
      <c r="D34" s="32" t="s">
        <v>81</v>
      </c>
      <c r="E34" s="33">
        <v>27190.0</v>
      </c>
      <c r="F34" s="34">
        <v>49214.0</v>
      </c>
      <c r="G34" s="33">
        <v>2719.0</v>
      </c>
      <c r="H34" s="33">
        <v>1631.0</v>
      </c>
      <c r="I34" s="33">
        <v>0.0</v>
      </c>
      <c r="J34" s="33">
        <v>0.0</v>
      </c>
      <c r="K34" s="33">
        <v>0.0</v>
      </c>
      <c r="L34" s="33">
        <v>500.0</v>
      </c>
      <c r="M34" s="20">
        <v>0.0</v>
      </c>
      <c r="N34" s="21">
        <f t="shared" si="1"/>
        <v>81254</v>
      </c>
      <c r="O34" s="33">
        <v>0.0</v>
      </c>
      <c r="P34" s="22">
        <v>0.0</v>
      </c>
      <c r="Q34" s="22">
        <v>0.0</v>
      </c>
      <c r="R34" s="23">
        <f t="shared" si="2"/>
        <v>81254</v>
      </c>
      <c r="S34" s="35">
        <v>87395.0</v>
      </c>
      <c r="T34" s="22"/>
      <c r="U34" s="22"/>
      <c r="V34" s="36"/>
      <c r="W34" s="37" t="s">
        <v>31</v>
      </c>
      <c r="X34" s="27"/>
      <c r="Y34" s="28" t="s">
        <v>34</v>
      </c>
    </row>
    <row r="35">
      <c r="A35" s="29"/>
      <c r="B35" s="30"/>
      <c r="C35" s="31"/>
      <c r="D35" s="32" t="s">
        <v>82</v>
      </c>
      <c r="E35" s="33">
        <v>27190.0</v>
      </c>
      <c r="F35" s="34">
        <v>49214.0</v>
      </c>
      <c r="G35" s="33">
        <v>2719.0</v>
      </c>
      <c r="H35" s="33">
        <v>1631.0</v>
      </c>
      <c r="I35" s="33">
        <v>0.0</v>
      </c>
      <c r="J35" s="33">
        <v>0.0</v>
      </c>
      <c r="K35" s="33">
        <v>0.0</v>
      </c>
      <c r="L35" s="33">
        <v>500.0</v>
      </c>
      <c r="M35" s="20">
        <v>0.0</v>
      </c>
      <c r="N35" s="21">
        <f t="shared" si="1"/>
        <v>81254</v>
      </c>
      <c r="O35" s="33">
        <v>0.0</v>
      </c>
      <c r="P35" s="22">
        <v>0.0</v>
      </c>
      <c r="Q35" s="22">
        <v>0.0</v>
      </c>
      <c r="R35" s="23">
        <f t="shared" si="2"/>
        <v>81254</v>
      </c>
      <c r="S35" s="35">
        <v>87396.0</v>
      </c>
      <c r="T35" s="22"/>
      <c r="U35" s="22"/>
      <c r="V35" s="36"/>
      <c r="W35" s="37" t="s">
        <v>31</v>
      </c>
      <c r="X35" s="27"/>
      <c r="Y35" s="28" t="s">
        <v>34</v>
      </c>
    </row>
    <row r="36">
      <c r="A36" s="38">
        <v>12.0</v>
      </c>
      <c r="B36" s="39" t="s">
        <v>83</v>
      </c>
      <c r="C36" s="40">
        <v>3.1955074432E10</v>
      </c>
      <c r="D36" s="32" t="s">
        <v>84</v>
      </c>
      <c r="E36" s="33">
        <v>27190.0</v>
      </c>
      <c r="F36" s="34">
        <v>49214.0</v>
      </c>
      <c r="G36" s="33">
        <v>2719.0</v>
      </c>
      <c r="H36" s="33">
        <v>1631.0</v>
      </c>
      <c r="I36" s="33">
        <v>0.0</v>
      </c>
      <c r="J36" s="33">
        <v>1360.0</v>
      </c>
      <c r="K36" s="33">
        <v>0.0</v>
      </c>
      <c r="L36" s="33">
        <v>500.0</v>
      </c>
      <c r="M36" s="20">
        <v>0.0</v>
      </c>
      <c r="N36" s="21">
        <f t="shared" si="1"/>
        <v>82614</v>
      </c>
      <c r="O36" s="33">
        <v>1800.0</v>
      </c>
      <c r="P36" s="22">
        <v>0.0</v>
      </c>
      <c r="Q36" s="22">
        <v>0.0</v>
      </c>
      <c r="R36" s="23">
        <f t="shared" si="2"/>
        <v>80814</v>
      </c>
      <c r="S36" s="35">
        <v>87873.0</v>
      </c>
      <c r="T36" s="22" t="s">
        <v>28</v>
      </c>
      <c r="U36" s="22" t="s">
        <v>28</v>
      </c>
      <c r="V36" s="25">
        <f>R36+R37+R38</f>
        <v>244242</v>
      </c>
      <c r="W36" s="41"/>
      <c r="X36" s="42"/>
      <c r="Y36" s="28" t="s">
        <v>29</v>
      </c>
    </row>
    <row r="37">
      <c r="A37" s="29"/>
      <c r="B37" s="30"/>
      <c r="C37" s="31"/>
      <c r="D37" s="32" t="s">
        <v>54</v>
      </c>
      <c r="E37" s="33">
        <v>27190.0</v>
      </c>
      <c r="F37" s="34">
        <v>49214.0</v>
      </c>
      <c r="G37" s="33">
        <v>2719.0</v>
      </c>
      <c r="H37" s="33">
        <v>1631.0</v>
      </c>
      <c r="I37" s="33">
        <v>0.0</v>
      </c>
      <c r="J37" s="33">
        <v>1360.0</v>
      </c>
      <c r="K37" s="33">
        <v>0.0</v>
      </c>
      <c r="L37" s="33">
        <v>500.0</v>
      </c>
      <c r="M37" s="20">
        <v>0.0</v>
      </c>
      <c r="N37" s="21">
        <f t="shared" si="1"/>
        <v>82614</v>
      </c>
      <c r="O37" s="33">
        <v>1800.0</v>
      </c>
      <c r="P37" s="22">
        <v>0.0</v>
      </c>
      <c r="Q37" s="22">
        <v>0.0</v>
      </c>
      <c r="R37" s="23">
        <f t="shared" si="2"/>
        <v>80814</v>
      </c>
      <c r="S37" s="35">
        <v>87885.0</v>
      </c>
      <c r="T37" s="22" t="s">
        <v>28</v>
      </c>
      <c r="U37" s="22" t="s">
        <v>28</v>
      </c>
      <c r="V37" s="36"/>
      <c r="W37" s="37" t="s">
        <v>31</v>
      </c>
      <c r="X37" s="42"/>
      <c r="Y37" s="28" t="s">
        <v>29</v>
      </c>
    </row>
    <row r="38">
      <c r="A38" s="29"/>
      <c r="B38" s="30"/>
      <c r="C38" s="31"/>
      <c r="D38" s="32" t="s">
        <v>85</v>
      </c>
      <c r="E38" s="33">
        <v>27190.0</v>
      </c>
      <c r="F38" s="34">
        <v>49214.0</v>
      </c>
      <c r="G38" s="33">
        <v>2719.0</v>
      </c>
      <c r="H38" s="33">
        <v>1631.0</v>
      </c>
      <c r="I38" s="33">
        <v>0.0</v>
      </c>
      <c r="J38" s="33">
        <v>1360.0</v>
      </c>
      <c r="K38" s="33">
        <v>0.0</v>
      </c>
      <c r="L38" s="33">
        <v>500.0</v>
      </c>
      <c r="M38" s="20">
        <v>0.0</v>
      </c>
      <c r="N38" s="21">
        <f t="shared" si="1"/>
        <v>82614</v>
      </c>
      <c r="O38" s="33">
        <v>0.0</v>
      </c>
      <c r="P38" s="22">
        <v>0.0</v>
      </c>
      <c r="Q38" s="22">
        <v>0.0</v>
      </c>
      <c r="R38" s="23">
        <f t="shared" si="2"/>
        <v>82614</v>
      </c>
      <c r="S38" s="35">
        <v>87863.0</v>
      </c>
      <c r="T38" s="22" t="s">
        <v>28</v>
      </c>
      <c r="U38" s="22" t="s">
        <v>28</v>
      </c>
      <c r="V38" s="36"/>
      <c r="W38" s="37" t="s">
        <v>31</v>
      </c>
      <c r="X38" s="42"/>
      <c r="Y38" s="28" t="s">
        <v>29</v>
      </c>
    </row>
    <row r="39">
      <c r="A39" s="38">
        <v>13.0</v>
      </c>
      <c r="B39" s="39" t="s">
        <v>86</v>
      </c>
      <c r="C39" s="40">
        <v>3.2169244143E10</v>
      </c>
      <c r="D39" s="32" t="s">
        <v>87</v>
      </c>
      <c r="E39" s="33">
        <v>24140.0</v>
      </c>
      <c r="F39" s="34">
        <v>43693.0</v>
      </c>
      <c r="G39" s="33">
        <v>2414.0</v>
      </c>
      <c r="H39" s="33">
        <v>1448.0</v>
      </c>
      <c r="I39" s="33">
        <v>0.0</v>
      </c>
      <c r="J39" s="33">
        <v>0.0</v>
      </c>
      <c r="K39" s="33">
        <v>0.0</v>
      </c>
      <c r="L39" s="33">
        <v>500.0</v>
      </c>
      <c r="M39" s="20">
        <v>0.0</v>
      </c>
      <c r="N39" s="21">
        <f t="shared" si="1"/>
        <v>72195</v>
      </c>
      <c r="O39" s="33">
        <v>1800.0</v>
      </c>
      <c r="P39" s="22">
        <v>0.0</v>
      </c>
      <c r="Q39" s="22">
        <v>0.0</v>
      </c>
      <c r="R39" s="23">
        <f t="shared" si="2"/>
        <v>70395</v>
      </c>
      <c r="S39" s="35">
        <v>107972.0</v>
      </c>
      <c r="T39" s="22" t="s">
        <v>52</v>
      </c>
      <c r="U39" s="22" t="s">
        <v>28</v>
      </c>
      <c r="V39" s="25">
        <f>R39+R40+R41</f>
        <v>217560</v>
      </c>
      <c r="W39" s="41"/>
      <c r="X39" s="50"/>
      <c r="Y39" s="28" t="s">
        <v>29</v>
      </c>
    </row>
    <row r="40">
      <c r="A40" s="29"/>
      <c r="B40" s="30"/>
      <c r="C40" s="31"/>
      <c r="D40" s="32" t="s">
        <v>88</v>
      </c>
      <c r="E40" s="33">
        <v>26390.0</v>
      </c>
      <c r="F40" s="34">
        <v>47766.0</v>
      </c>
      <c r="G40" s="33">
        <v>2639.0</v>
      </c>
      <c r="H40" s="33">
        <v>1583.0</v>
      </c>
      <c r="I40" s="33">
        <v>0.0</v>
      </c>
      <c r="J40" s="33">
        <v>0.0</v>
      </c>
      <c r="K40" s="33">
        <v>0.0</v>
      </c>
      <c r="L40" s="33">
        <v>500.0</v>
      </c>
      <c r="M40" s="20">
        <v>0.0</v>
      </c>
      <c r="N40" s="21">
        <f t="shared" si="1"/>
        <v>78878</v>
      </c>
      <c r="O40" s="33">
        <v>0.0</v>
      </c>
      <c r="P40" s="22">
        <v>0.0</v>
      </c>
      <c r="Q40" s="22">
        <v>0.0</v>
      </c>
      <c r="R40" s="23">
        <f t="shared" si="2"/>
        <v>78878</v>
      </c>
      <c r="S40" s="35">
        <v>9230.0</v>
      </c>
      <c r="T40" s="22" t="s">
        <v>52</v>
      </c>
      <c r="U40" s="22" t="s">
        <v>28</v>
      </c>
      <c r="V40" s="36"/>
      <c r="W40" s="37" t="s">
        <v>31</v>
      </c>
      <c r="X40" s="50"/>
      <c r="Y40" s="28" t="s">
        <v>29</v>
      </c>
    </row>
    <row r="41">
      <c r="A41" s="29"/>
      <c r="B41" s="30"/>
      <c r="C41" s="31"/>
      <c r="D41" s="32" t="s">
        <v>89</v>
      </c>
      <c r="E41" s="33">
        <v>23430.0</v>
      </c>
      <c r="F41" s="34">
        <v>42408.0</v>
      </c>
      <c r="G41" s="33">
        <v>2343.0</v>
      </c>
      <c r="H41" s="33">
        <v>1406.0</v>
      </c>
      <c r="I41" s="33">
        <v>0.0</v>
      </c>
      <c r="J41" s="33">
        <v>0.0</v>
      </c>
      <c r="K41" s="33">
        <v>0.0</v>
      </c>
      <c r="L41" s="33">
        <v>500.0</v>
      </c>
      <c r="M41" s="20">
        <v>0.0</v>
      </c>
      <c r="N41" s="21">
        <f t="shared" si="1"/>
        <v>70087</v>
      </c>
      <c r="O41" s="33">
        <v>1800.0</v>
      </c>
      <c r="P41" s="22">
        <v>0.0</v>
      </c>
      <c r="Q41" s="22">
        <v>0.0</v>
      </c>
      <c r="R41" s="23">
        <f t="shared" si="2"/>
        <v>68287</v>
      </c>
      <c r="S41" s="35">
        <v>92988.0</v>
      </c>
      <c r="T41" s="22" t="s">
        <v>28</v>
      </c>
      <c r="U41" s="22" t="s">
        <v>28</v>
      </c>
      <c r="V41" s="36"/>
      <c r="W41" s="37" t="s">
        <v>31</v>
      </c>
      <c r="X41" s="50"/>
      <c r="Y41" s="28" t="s">
        <v>29</v>
      </c>
    </row>
    <row r="42">
      <c r="A42" s="38">
        <v>14.0</v>
      </c>
      <c r="B42" s="39" t="s">
        <v>90</v>
      </c>
      <c r="C42" s="40">
        <v>3.1921513755E10</v>
      </c>
      <c r="D42" s="32" t="s">
        <v>91</v>
      </c>
      <c r="E42" s="33">
        <v>27190.0</v>
      </c>
      <c r="F42" s="34">
        <v>49214.0</v>
      </c>
      <c r="G42" s="33">
        <v>2719.0</v>
      </c>
      <c r="H42" s="33">
        <v>1631.0</v>
      </c>
      <c r="I42" s="33">
        <v>0.0</v>
      </c>
      <c r="J42" s="33">
        <v>1360.0</v>
      </c>
      <c r="K42" s="33">
        <v>0.0</v>
      </c>
      <c r="L42" s="33">
        <v>500.0</v>
      </c>
      <c r="M42" s="20">
        <v>0.0</v>
      </c>
      <c r="N42" s="21">
        <f t="shared" si="1"/>
        <v>82614</v>
      </c>
      <c r="O42" s="33">
        <v>1800.0</v>
      </c>
      <c r="P42" s="22">
        <v>0.0</v>
      </c>
      <c r="Q42" s="22">
        <v>0.0</v>
      </c>
      <c r="R42" s="23">
        <f t="shared" si="2"/>
        <v>80814</v>
      </c>
      <c r="S42" s="35">
        <v>89097.0</v>
      </c>
      <c r="T42" s="22" t="s">
        <v>28</v>
      </c>
      <c r="U42" s="22" t="s">
        <v>28</v>
      </c>
      <c r="V42" s="25">
        <f>R42+R43+R44</f>
        <v>237084</v>
      </c>
      <c r="W42" s="26"/>
      <c r="X42" s="42"/>
      <c r="Y42" s="28" t="s">
        <v>34</v>
      </c>
    </row>
    <row r="43">
      <c r="A43" s="29"/>
      <c r="B43" s="30"/>
      <c r="C43" s="31"/>
      <c r="D43" s="32" t="s">
        <v>92</v>
      </c>
      <c r="E43" s="33">
        <v>26390.0</v>
      </c>
      <c r="F43" s="34">
        <v>47766.0</v>
      </c>
      <c r="G43" s="33">
        <v>2639.0</v>
      </c>
      <c r="H43" s="33">
        <v>1583.0</v>
      </c>
      <c r="I43" s="33">
        <v>0.0</v>
      </c>
      <c r="J43" s="33">
        <v>1320.0</v>
      </c>
      <c r="K43" s="33">
        <v>0.0</v>
      </c>
      <c r="L43" s="33">
        <v>500.0</v>
      </c>
      <c r="M43" s="20">
        <v>0.0</v>
      </c>
      <c r="N43" s="21">
        <f t="shared" si="1"/>
        <v>80198</v>
      </c>
      <c r="O43" s="33">
        <v>0.0</v>
      </c>
      <c r="P43" s="22">
        <v>0.0</v>
      </c>
      <c r="Q43" s="22">
        <v>0.0</v>
      </c>
      <c r="R43" s="23">
        <f t="shared" si="2"/>
        <v>80198</v>
      </c>
      <c r="S43" s="35">
        <v>89083.0</v>
      </c>
      <c r="T43" s="22"/>
      <c r="U43" s="22"/>
      <c r="V43" s="36"/>
      <c r="W43" s="37" t="s">
        <v>31</v>
      </c>
      <c r="X43" s="42"/>
      <c r="Y43" s="28" t="s">
        <v>34</v>
      </c>
    </row>
    <row r="44">
      <c r="A44" s="29"/>
      <c r="B44" s="30"/>
      <c r="C44" s="31"/>
      <c r="D44" s="32" t="s">
        <v>93</v>
      </c>
      <c r="E44" s="33">
        <v>25620.0</v>
      </c>
      <c r="F44" s="34">
        <v>46372.0</v>
      </c>
      <c r="G44" s="33">
        <v>2562.0</v>
      </c>
      <c r="H44" s="33">
        <v>1537.0</v>
      </c>
      <c r="I44" s="33">
        <v>0.0</v>
      </c>
      <c r="J44" s="33">
        <v>1281.0</v>
      </c>
      <c r="K44" s="33">
        <v>0.0</v>
      </c>
      <c r="L44" s="33">
        <v>500.0</v>
      </c>
      <c r="M44" s="20">
        <v>0.0</v>
      </c>
      <c r="N44" s="21">
        <f t="shared" si="1"/>
        <v>77872</v>
      </c>
      <c r="O44" s="33">
        <v>1800.0</v>
      </c>
      <c r="P44" s="22">
        <v>0.0</v>
      </c>
      <c r="Q44" s="22">
        <v>0.0</v>
      </c>
      <c r="R44" s="23">
        <f t="shared" si="2"/>
        <v>76072</v>
      </c>
      <c r="S44" s="35">
        <v>89079.0</v>
      </c>
      <c r="T44" s="22"/>
      <c r="U44" s="22"/>
      <c r="V44" s="36"/>
      <c r="W44" s="37" t="s">
        <v>31</v>
      </c>
      <c r="X44" s="42"/>
      <c r="Y44" s="28" t="s">
        <v>34</v>
      </c>
    </row>
    <row r="45">
      <c r="A45" s="38">
        <v>15.0</v>
      </c>
      <c r="B45" s="39" t="s">
        <v>94</v>
      </c>
      <c r="C45" s="40">
        <v>3.1799336281E10</v>
      </c>
      <c r="D45" s="32" t="s">
        <v>95</v>
      </c>
      <c r="E45" s="33">
        <v>23430.0</v>
      </c>
      <c r="F45" s="34">
        <v>42408.0</v>
      </c>
      <c r="G45" s="33">
        <v>2343.0</v>
      </c>
      <c r="H45" s="33">
        <v>1406.0</v>
      </c>
      <c r="I45" s="33">
        <v>0.0</v>
      </c>
      <c r="J45" s="33">
        <v>1172.0</v>
      </c>
      <c r="K45" s="33">
        <v>0.0</v>
      </c>
      <c r="L45" s="33">
        <v>500.0</v>
      </c>
      <c r="M45" s="20">
        <v>0.0</v>
      </c>
      <c r="N45" s="21">
        <f t="shared" si="1"/>
        <v>71259</v>
      </c>
      <c r="O45" s="33">
        <v>1800.0</v>
      </c>
      <c r="P45" s="22">
        <v>0.0</v>
      </c>
      <c r="Q45" s="22">
        <v>0.0</v>
      </c>
      <c r="R45" s="23">
        <f t="shared" si="2"/>
        <v>69459</v>
      </c>
      <c r="S45" s="35">
        <v>22324.0</v>
      </c>
      <c r="T45" s="22" t="s">
        <v>96</v>
      </c>
      <c r="U45" s="22" t="s">
        <v>71</v>
      </c>
      <c r="V45" s="25">
        <f>R45+R46</f>
        <v>150273</v>
      </c>
      <c r="W45" s="26" t="s">
        <v>71</v>
      </c>
      <c r="Y45" s="28" t="s">
        <v>29</v>
      </c>
    </row>
    <row r="46">
      <c r="A46" s="29"/>
      <c r="B46" s="30"/>
      <c r="C46" s="31"/>
      <c r="D46" s="32" t="s">
        <v>97</v>
      </c>
      <c r="E46" s="33">
        <v>27190.0</v>
      </c>
      <c r="F46" s="34">
        <v>49214.0</v>
      </c>
      <c r="G46" s="33">
        <v>2719.0</v>
      </c>
      <c r="H46" s="33">
        <v>1631.0</v>
      </c>
      <c r="I46" s="33">
        <v>0.0</v>
      </c>
      <c r="J46" s="33">
        <v>1360.0</v>
      </c>
      <c r="K46" s="33">
        <v>0.0</v>
      </c>
      <c r="L46" s="33">
        <v>500.0</v>
      </c>
      <c r="M46" s="20">
        <v>0.0</v>
      </c>
      <c r="N46" s="21">
        <f t="shared" si="1"/>
        <v>82614</v>
      </c>
      <c r="O46" s="33">
        <v>1800.0</v>
      </c>
      <c r="P46" s="22">
        <v>0.0</v>
      </c>
      <c r="Q46" s="22">
        <v>0.0</v>
      </c>
      <c r="R46" s="23">
        <f t="shared" si="2"/>
        <v>80814</v>
      </c>
      <c r="S46" s="35">
        <v>9099.0</v>
      </c>
      <c r="T46" s="22" t="s">
        <v>71</v>
      </c>
      <c r="U46" s="22" t="s">
        <v>71</v>
      </c>
      <c r="V46" s="36"/>
      <c r="W46" s="37" t="s">
        <v>31</v>
      </c>
      <c r="X46" s="27"/>
      <c r="Y46" s="28" t="s">
        <v>29</v>
      </c>
    </row>
    <row r="47">
      <c r="A47" s="38">
        <v>16.0</v>
      </c>
      <c r="B47" s="39" t="s">
        <v>98</v>
      </c>
      <c r="C47" s="40">
        <v>3.1916432012E10</v>
      </c>
      <c r="D47" s="32" t="s">
        <v>99</v>
      </c>
      <c r="E47" s="33">
        <v>27190.0</v>
      </c>
      <c r="F47" s="34">
        <v>49214.0</v>
      </c>
      <c r="G47" s="33">
        <v>2719.0</v>
      </c>
      <c r="H47" s="33">
        <v>1631.0</v>
      </c>
      <c r="I47" s="33">
        <v>0.0</v>
      </c>
      <c r="J47" s="33">
        <v>0.0</v>
      </c>
      <c r="K47" s="33">
        <v>0.0</v>
      </c>
      <c r="L47" s="33">
        <v>500.0</v>
      </c>
      <c r="M47" s="20">
        <v>0.0</v>
      </c>
      <c r="N47" s="21">
        <f t="shared" si="1"/>
        <v>81254</v>
      </c>
      <c r="O47" s="33">
        <v>1800.0</v>
      </c>
      <c r="P47" s="22">
        <v>0.0</v>
      </c>
      <c r="Q47" s="22">
        <v>0.0</v>
      </c>
      <c r="R47" s="23">
        <f t="shared" si="2"/>
        <v>79454</v>
      </c>
      <c r="S47" s="35">
        <v>89428.0</v>
      </c>
      <c r="T47" s="22" t="s">
        <v>71</v>
      </c>
      <c r="U47" s="22" t="s">
        <v>28</v>
      </c>
      <c r="V47" s="25">
        <f>R47+R48+R49</f>
        <v>239586</v>
      </c>
      <c r="W47" s="26" t="s">
        <v>28</v>
      </c>
      <c r="X47" s="42"/>
      <c r="Y47" s="28" t="s">
        <v>29</v>
      </c>
    </row>
    <row r="48">
      <c r="A48" s="29"/>
      <c r="B48" s="30"/>
      <c r="C48" s="31"/>
      <c r="D48" s="32" t="s">
        <v>100</v>
      </c>
      <c r="E48" s="33">
        <v>27190.0</v>
      </c>
      <c r="F48" s="34">
        <v>49214.0</v>
      </c>
      <c r="G48" s="33">
        <v>2719.0</v>
      </c>
      <c r="H48" s="33">
        <v>1631.0</v>
      </c>
      <c r="I48" s="33">
        <v>0.0</v>
      </c>
      <c r="J48" s="33">
        <v>0.0</v>
      </c>
      <c r="K48" s="33">
        <v>0.0</v>
      </c>
      <c r="L48" s="33">
        <v>500.0</v>
      </c>
      <c r="M48" s="20">
        <v>0.0</v>
      </c>
      <c r="N48" s="21">
        <f t="shared" si="1"/>
        <v>81254</v>
      </c>
      <c r="O48" s="33">
        <v>0.0</v>
      </c>
      <c r="P48" s="22">
        <v>0.0</v>
      </c>
      <c r="Q48" s="22">
        <v>0.0</v>
      </c>
      <c r="R48" s="23">
        <f t="shared" si="2"/>
        <v>81254</v>
      </c>
      <c r="S48" s="35">
        <v>89421.0</v>
      </c>
      <c r="T48" s="22" t="s">
        <v>28</v>
      </c>
      <c r="U48" s="22" t="s">
        <v>28</v>
      </c>
      <c r="V48" s="36"/>
      <c r="W48" s="37" t="s">
        <v>31</v>
      </c>
      <c r="X48" s="42"/>
      <c r="Y48" s="28" t="s">
        <v>29</v>
      </c>
    </row>
    <row r="49">
      <c r="A49" s="29"/>
      <c r="B49" s="30"/>
      <c r="C49" s="31"/>
      <c r="D49" s="32" t="s">
        <v>101</v>
      </c>
      <c r="E49" s="33">
        <v>26390.0</v>
      </c>
      <c r="F49" s="34">
        <v>47766.0</v>
      </c>
      <c r="G49" s="33">
        <v>2639.0</v>
      </c>
      <c r="H49" s="33">
        <v>1583.0</v>
      </c>
      <c r="I49" s="33">
        <v>0.0</v>
      </c>
      <c r="J49" s="33">
        <v>0.0</v>
      </c>
      <c r="K49" s="33">
        <v>0.0</v>
      </c>
      <c r="L49" s="33">
        <v>500.0</v>
      </c>
      <c r="M49" s="20">
        <v>0.0</v>
      </c>
      <c r="N49" s="21">
        <f t="shared" si="1"/>
        <v>78878</v>
      </c>
      <c r="O49" s="33">
        <v>0.0</v>
      </c>
      <c r="P49" s="22">
        <v>0.0</v>
      </c>
      <c r="Q49" s="22">
        <v>0.0</v>
      </c>
      <c r="R49" s="23">
        <f t="shared" si="2"/>
        <v>78878</v>
      </c>
      <c r="S49" s="35">
        <v>89417.0</v>
      </c>
      <c r="T49" s="22" t="s">
        <v>28</v>
      </c>
      <c r="U49" s="22" t="s">
        <v>28</v>
      </c>
      <c r="V49" s="36"/>
      <c r="W49" s="37" t="s">
        <v>31</v>
      </c>
      <c r="X49" s="42"/>
      <c r="Y49" s="28" t="s">
        <v>29</v>
      </c>
    </row>
    <row r="50">
      <c r="A50" s="38">
        <v>17.0</v>
      </c>
      <c r="B50" s="39" t="s">
        <v>102</v>
      </c>
      <c r="C50" s="40">
        <v>3.2076678797E10</v>
      </c>
      <c r="D50" s="32" t="s">
        <v>103</v>
      </c>
      <c r="E50" s="33">
        <v>27190.0</v>
      </c>
      <c r="F50" s="34">
        <v>49214.0</v>
      </c>
      <c r="G50" s="33">
        <v>2719.0</v>
      </c>
      <c r="H50" s="33">
        <v>1631.0</v>
      </c>
      <c r="I50" s="33">
        <v>0.0</v>
      </c>
      <c r="J50" s="33">
        <v>1360.0</v>
      </c>
      <c r="K50" s="33">
        <v>0.0</v>
      </c>
      <c r="L50" s="33">
        <v>500.0</v>
      </c>
      <c r="M50" s="20">
        <v>0.0</v>
      </c>
      <c r="N50" s="21">
        <f t="shared" si="1"/>
        <v>82614</v>
      </c>
      <c r="O50" s="33">
        <v>1800.0</v>
      </c>
      <c r="P50" s="22">
        <v>0.0</v>
      </c>
      <c r="Q50" s="22">
        <v>0.0</v>
      </c>
      <c r="R50" s="23">
        <f t="shared" si="2"/>
        <v>80814</v>
      </c>
      <c r="S50" s="35">
        <v>90126.0</v>
      </c>
      <c r="T50" s="22" t="s">
        <v>52</v>
      </c>
      <c r="U50" s="22" t="s">
        <v>52</v>
      </c>
      <c r="V50" s="25">
        <f>R50+R51+R52+R53</f>
        <v>230471</v>
      </c>
      <c r="W50" s="41"/>
      <c r="X50" s="42"/>
      <c r="Y50" s="28" t="s">
        <v>29</v>
      </c>
    </row>
    <row r="51">
      <c r="A51" s="29"/>
      <c r="B51" s="30"/>
      <c r="C51" s="31"/>
      <c r="D51" s="32" t="s">
        <v>104</v>
      </c>
      <c r="E51" s="33">
        <v>0.0</v>
      </c>
      <c r="F51" s="34">
        <v>0.0</v>
      </c>
      <c r="G51" s="33">
        <v>0.0</v>
      </c>
      <c r="H51" s="33">
        <v>0.0</v>
      </c>
      <c r="I51" s="33">
        <v>0.0</v>
      </c>
      <c r="J51" s="33">
        <v>0.0</v>
      </c>
      <c r="K51" s="33">
        <v>0.0</v>
      </c>
      <c r="L51" s="33">
        <v>0.0</v>
      </c>
      <c r="M51" s="20">
        <v>0.0</v>
      </c>
      <c r="N51" s="21">
        <f t="shared" si="1"/>
        <v>0</v>
      </c>
      <c r="O51" s="33">
        <v>0.0</v>
      </c>
      <c r="P51" s="22">
        <v>0.0</v>
      </c>
      <c r="Q51" s="22">
        <v>0.0</v>
      </c>
      <c r="R51" s="23">
        <f t="shared" si="2"/>
        <v>0</v>
      </c>
      <c r="S51" s="35" t="s">
        <v>77</v>
      </c>
      <c r="T51" s="22"/>
      <c r="U51" s="22"/>
      <c r="V51" s="36"/>
      <c r="W51" s="37" t="s">
        <v>31</v>
      </c>
      <c r="X51" s="42"/>
      <c r="Y51" s="28" t="s">
        <v>29</v>
      </c>
    </row>
    <row r="52">
      <c r="A52" s="29"/>
      <c r="B52" s="30"/>
      <c r="C52" s="31"/>
      <c r="D52" s="32" t="s">
        <v>105</v>
      </c>
      <c r="E52" s="33">
        <v>26390.0</v>
      </c>
      <c r="F52" s="34">
        <v>47766.0</v>
      </c>
      <c r="G52" s="33">
        <v>2639.0</v>
      </c>
      <c r="H52" s="33">
        <v>1583.0</v>
      </c>
      <c r="I52" s="33">
        <v>0.0</v>
      </c>
      <c r="J52" s="33">
        <v>1320.0</v>
      </c>
      <c r="K52" s="33">
        <v>0.0</v>
      </c>
      <c r="L52" s="33">
        <v>500.0</v>
      </c>
      <c r="M52" s="20">
        <v>0.0</v>
      </c>
      <c r="N52" s="21">
        <f t="shared" si="1"/>
        <v>80198</v>
      </c>
      <c r="O52" s="33">
        <v>0.0</v>
      </c>
      <c r="P52" s="22">
        <v>0.0</v>
      </c>
      <c r="Q52" s="22">
        <v>0.0</v>
      </c>
      <c r="R52" s="23">
        <f t="shared" si="2"/>
        <v>80198</v>
      </c>
      <c r="S52" s="35">
        <v>90119.0</v>
      </c>
      <c r="T52" s="22" t="s">
        <v>52</v>
      </c>
      <c r="U52" s="22" t="s">
        <v>106</v>
      </c>
      <c r="V52" s="36"/>
      <c r="W52" s="37" t="s">
        <v>31</v>
      </c>
      <c r="X52" s="51" t="s">
        <v>107</v>
      </c>
      <c r="Y52" s="28" t="s">
        <v>29</v>
      </c>
    </row>
    <row r="53">
      <c r="A53" s="29"/>
      <c r="B53" s="30"/>
      <c r="C53" s="31"/>
      <c r="D53" s="32" t="s">
        <v>108</v>
      </c>
      <c r="E53" s="33">
        <v>23430.0</v>
      </c>
      <c r="F53" s="34">
        <v>42408.0</v>
      </c>
      <c r="G53" s="33">
        <v>2343.0</v>
      </c>
      <c r="H53" s="33">
        <v>1406.0</v>
      </c>
      <c r="I53" s="33">
        <v>0.0</v>
      </c>
      <c r="J53" s="33">
        <v>1172.0</v>
      </c>
      <c r="K53" s="33">
        <v>0.0</v>
      </c>
      <c r="L53" s="33">
        <v>500.0</v>
      </c>
      <c r="M53" s="20">
        <v>0.0</v>
      </c>
      <c r="N53" s="21">
        <f t="shared" si="1"/>
        <v>71259</v>
      </c>
      <c r="O53" s="33">
        <v>1800.0</v>
      </c>
      <c r="P53" s="22">
        <v>0.0</v>
      </c>
      <c r="Q53" s="22">
        <v>0.0</v>
      </c>
      <c r="R53" s="23">
        <f t="shared" si="2"/>
        <v>69459</v>
      </c>
      <c r="S53" s="35">
        <v>90123.0</v>
      </c>
      <c r="T53" s="22" t="s">
        <v>52</v>
      </c>
      <c r="U53" s="22" t="s">
        <v>106</v>
      </c>
      <c r="V53" s="36"/>
      <c r="W53" s="37" t="s">
        <v>31</v>
      </c>
      <c r="X53" s="51" t="s">
        <v>109</v>
      </c>
      <c r="Y53" s="28" t="s">
        <v>29</v>
      </c>
    </row>
    <row r="54">
      <c r="A54" s="38">
        <v>18.0</v>
      </c>
      <c r="B54" s="39" t="s">
        <v>110</v>
      </c>
      <c r="C54" s="40">
        <v>3.1802162541E10</v>
      </c>
      <c r="D54" s="32" t="s">
        <v>111</v>
      </c>
      <c r="E54" s="33">
        <v>27190.0</v>
      </c>
      <c r="F54" s="34">
        <v>49214.0</v>
      </c>
      <c r="G54" s="33">
        <v>2719.0</v>
      </c>
      <c r="H54" s="33">
        <v>1631.0</v>
      </c>
      <c r="I54" s="33">
        <v>0.0</v>
      </c>
      <c r="J54" s="33">
        <v>0.0</v>
      </c>
      <c r="K54" s="33">
        <v>0.0</v>
      </c>
      <c r="L54" s="33">
        <v>500.0</v>
      </c>
      <c r="M54" s="20">
        <v>0.0</v>
      </c>
      <c r="N54" s="21">
        <f t="shared" si="1"/>
        <v>81254</v>
      </c>
      <c r="O54" s="33">
        <v>0.0</v>
      </c>
      <c r="P54" s="22">
        <v>0.0</v>
      </c>
      <c r="Q54" s="22">
        <v>0.0</v>
      </c>
      <c r="R54" s="23">
        <f t="shared" si="2"/>
        <v>81254</v>
      </c>
      <c r="S54" s="35">
        <v>6171.0</v>
      </c>
      <c r="T54" s="22" t="s">
        <v>52</v>
      </c>
      <c r="U54" s="22" t="s">
        <v>52</v>
      </c>
      <c r="V54" s="25">
        <f>R54+R55+R56</f>
        <v>240162</v>
      </c>
      <c r="W54" s="26" t="s">
        <v>52</v>
      </c>
      <c r="X54" s="42"/>
      <c r="Y54" s="28" t="s">
        <v>34</v>
      </c>
    </row>
    <row r="55">
      <c r="A55" s="29"/>
      <c r="B55" s="30"/>
      <c r="C55" s="31"/>
      <c r="D55" s="32" t="s">
        <v>112</v>
      </c>
      <c r="E55" s="33">
        <v>27190.0</v>
      </c>
      <c r="F55" s="34">
        <v>49214.0</v>
      </c>
      <c r="G55" s="33">
        <v>2719.0</v>
      </c>
      <c r="H55" s="33">
        <v>1631.0</v>
      </c>
      <c r="I55" s="33">
        <v>0.0</v>
      </c>
      <c r="J55" s="33">
        <v>0.0</v>
      </c>
      <c r="K55" s="33">
        <v>0.0</v>
      </c>
      <c r="L55" s="33">
        <v>500.0</v>
      </c>
      <c r="M55" s="20">
        <v>0.0</v>
      </c>
      <c r="N55" s="21">
        <f t="shared" si="1"/>
        <v>81254</v>
      </c>
      <c r="O55" s="33">
        <v>1800.0</v>
      </c>
      <c r="P55" s="22">
        <v>0.0</v>
      </c>
      <c r="Q55" s="22">
        <v>0.0</v>
      </c>
      <c r="R55" s="23">
        <f t="shared" si="2"/>
        <v>79454</v>
      </c>
      <c r="S55" s="35">
        <v>91076.0</v>
      </c>
      <c r="T55" s="22" t="s">
        <v>52</v>
      </c>
      <c r="U55" s="22" t="s">
        <v>52</v>
      </c>
      <c r="V55" s="36"/>
      <c r="W55" s="37" t="s">
        <v>31</v>
      </c>
      <c r="X55" s="42"/>
      <c r="Y55" s="28" t="s">
        <v>34</v>
      </c>
    </row>
    <row r="56">
      <c r="A56" s="29"/>
      <c r="B56" s="30"/>
      <c r="C56" s="31"/>
      <c r="D56" s="32" t="s">
        <v>113</v>
      </c>
      <c r="E56" s="33">
        <v>27190.0</v>
      </c>
      <c r="F56" s="34">
        <v>49214.0</v>
      </c>
      <c r="G56" s="33">
        <v>2719.0</v>
      </c>
      <c r="H56" s="33">
        <v>1631.0</v>
      </c>
      <c r="I56" s="33">
        <v>0.0</v>
      </c>
      <c r="J56" s="33">
        <v>0.0</v>
      </c>
      <c r="K56" s="33">
        <v>0.0</v>
      </c>
      <c r="L56" s="33">
        <v>500.0</v>
      </c>
      <c r="M56" s="20">
        <v>0.0</v>
      </c>
      <c r="N56" s="21">
        <f t="shared" si="1"/>
        <v>81254</v>
      </c>
      <c r="O56" s="33">
        <v>1800.0</v>
      </c>
      <c r="P56" s="22">
        <v>0.0</v>
      </c>
      <c r="Q56" s="22">
        <v>0.0</v>
      </c>
      <c r="R56" s="23">
        <f t="shared" si="2"/>
        <v>79454</v>
      </c>
      <c r="S56" s="35">
        <v>91069.0</v>
      </c>
      <c r="T56" s="22" t="s">
        <v>52</v>
      </c>
      <c r="U56" s="22" t="s">
        <v>52</v>
      </c>
      <c r="V56" s="36"/>
      <c r="W56" s="37" t="s">
        <v>31</v>
      </c>
      <c r="X56" s="42"/>
      <c r="Y56" s="28" t="s">
        <v>34</v>
      </c>
    </row>
    <row r="57">
      <c r="A57" s="38">
        <v>19.0</v>
      </c>
      <c r="B57" s="39" t="s">
        <v>114</v>
      </c>
      <c r="C57" s="40">
        <v>3.201179042E10</v>
      </c>
      <c r="D57" s="32" t="s">
        <v>115</v>
      </c>
      <c r="E57" s="33">
        <v>27190.0</v>
      </c>
      <c r="F57" s="34">
        <v>49214.0</v>
      </c>
      <c r="G57" s="33">
        <v>2719.0</v>
      </c>
      <c r="H57" s="33">
        <v>1631.0</v>
      </c>
      <c r="I57" s="33">
        <v>0.0</v>
      </c>
      <c r="J57" s="33">
        <v>0.0</v>
      </c>
      <c r="K57" s="33">
        <v>0.0</v>
      </c>
      <c r="L57" s="33">
        <v>500.0</v>
      </c>
      <c r="M57" s="20">
        <v>0.0</v>
      </c>
      <c r="N57" s="21">
        <f t="shared" si="1"/>
        <v>81254</v>
      </c>
      <c r="O57" s="33">
        <v>0.0</v>
      </c>
      <c r="P57" s="22">
        <v>0.0</v>
      </c>
      <c r="Q57" s="22">
        <v>0.0</v>
      </c>
      <c r="R57" s="23">
        <f t="shared" si="2"/>
        <v>81254</v>
      </c>
      <c r="S57" s="35">
        <v>91767.0</v>
      </c>
      <c r="T57" s="22" t="s">
        <v>52</v>
      </c>
      <c r="U57" s="22" t="s">
        <v>52</v>
      </c>
      <c r="V57" s="25">
        <f>R57+R58+R59</f>
        <v>157845</v>
      </c>
      <c r="W57" s="26" t="s">
        <v>52</v>
      </c>
      <c r="X57" s="42"/>
      <c r="Y57" s="28" t="s">
        <v>34</v>
      </c>
    </row>
    <row r="58">
      <c r="A58" s="29"/>
      <c r="B58" s="30"/>
      <c r="C58" s="31"/>
      <c r="D58" s="32" t="s">
        <v>116</v>
      </c>
      <c r="E58" s="33">
        <v>25620.0</v>
      </c>
      <c r="F58" s="34">
        <v>46372.0</v>
      </c>
      <c r="G58" s="33">
        <v>2562.0</v>
      </c>
      <c r="H58" s="33">
        <v>1537.0</v>
      </c>
      <c r="I58" s="33">
        <v>0.0</v>
      </c>
      <c r="J58" s="33">
        <v>0.0</v>
      </c>
      <c r="K58" s="33">
        <v>0.0</v>
      </c>
      <c r="L58" s="33">
        <v>500.0</v>
      </c>
      <c r="M58" s="20">
        <v>0.0</v>
      </c>
      <c r="N58" s="21">
        <f t="shared" si="1"/>
        <v>76591</v>
      </c>
      <c r="O58" s="33">
        <v>0.0</v>
      </c>
      <c r="P58" s="22">
        <v>0.0</v>
      </c>
      <c r="Q58" s="22">
        <v>0.0</v>
      </c>
      <c r="R58" s="23">
        <f t="shared" si="2"/>
        <v>76591</v>
      </c>
      <c r="S58" s="35">
        <v>91772.0</v>
      </c>
      <c r="T58" s="22"/>
      <c r="U58" s="22" t="s">
        <v>52</v>
      </c>
      <c r="V58" s="36"/>
      <c r="W58" s="37" t="s">
        <v>31</v>
      </c>
      <c r="X58" s="42"/>
      <c r="Y58" s="28" t="s">
        <v>34</v>
      </c>
    </row>
    <row r="59">
      <c r="A59" s="29"/>
      <c r="B59" s="30"/>
      <c r="C59" s="31"/>
      <c r="D59" s="32" t="s">
        <v>117</v>
      </c>
      <c r="E59" s="33">
        <v>0.0</v>
      </c>
      <c r="F59" s="34">
        <v>0.0</v>
      </c>
      <c r="G59" s="33">
        <v>0.0</v>
      </c>
      <c r="H59" s="33">
        <v>0.0</v>
      </c>
      <c r="I59" s="33">
        <v>0.0</v>
      </c>
      <c r="J59" s="33">
        <v>0.0</v>
      </c>
      <c r="K59" s="33">
        <v>0.0</v>
      </c>
      <c r="L59" s="33">
        <v>0.0</v>
      </c>
      <c r="M59" s="20">
        <v>0.0</v>
      </c>
      <c r="N59" s="21">
        <f t="shared" si="1"/>
        <v>0</v>
      </c>
      <c r="O59" s="33">
        <v>0.0</v>
      </c>
      <c r="P59" s="22">
        <v>0.0</v>
      </c>
      <c r="Q59" s="22">
        <v>0.0</v>
      </c>
      <c r="R59" s="23">
        <f t="shared" si="2"/>
        <v>0</v>
      </c>
      <c r="S59" s="35" t="s">
        <v>77</v>
      </c>
      <c r="T59" s="22"/>
      <c r="U59" s="22"/>
      <c r="V59" s="36"/>
      <c r="W59" s="37" t="s">
        <v>31</v>
      </c>
      <c r="X59" s="27"/>
      <c r="Y59" s="28" t="s">
        <v>34</v>
      </c>
    </row>
    <row r="60">
      <c r="A60" s="38">
        <v>20.0</v>
      </c>
      <c r="B60" s="39" t="s">
        <v>118</v>
      </c>
      <c r="C60" s="40">
        <v>3.1858131357E10</v>
      </c>
      <c r="D60" s="32" t="s">
        <v>119</v>
      </c>
      <c r="E60" s="33">
        <v>27190.0</v>
      </c>
      <c r="F60" s="34">
        <v>49214.0</v>
      </c>
      <c r="G60" s="33">
        <v>2719.0</v>
      </c>
      <c r="H60" s="33">
        <v>1631.0</v>
      </c>
      <c r="I60" s="33">
        <v>0.0</v>
      </c>
      <c r="J60" s="33">
        <v>0.0</v>
      </c>
      <c r="K60" s="33">
        <v>0.0</v>
      </c>
      <c r="L60" s="33">
        <v>500.0</v>
      </c>
      <c r="M60" s="20">
        <v>0.0</v>
      </c>
      <c r="N60" s="21">
        <f t="shared" si="1"/>
        <v>81254</v>
      </c>
      <c r="O60" s="33">
        <v>1800.0</v>
      </c>
      <c r="P60" s="22">
        <v>0.0</v>
      </c>
      <c r="Q60" s="22">
        <v>0.0</v>
      </c>
      <c r="R60" s="23">
        <f t="shared" si="2"/>
        <v>79454</v>
      </c>
      <c r="S60" s="35">
        <v>13416.0</v>
      </c>
      <c r="T60" s="22" t="s">
        <v>28</v>
      </c>
      <c r="U60" s="22" t="s">
        <v>28</v>
      </c>
      <c r="V60" s="25">
        <f>R60</f>
        <v>79454</v>
      </c>
      <c r="W60" s="41"/>
      <c r="X60" s="42"/>
      <c r="Y60" s="28" t="s">
        <v>34</v>
      </c>
    </row>
    <row r="61">
      <c r="A61" s="38">
        <v>21.0</v>
      </c>
      <c r="B61" s="39" t="s">
        <v>120</v>
      </c>
      <c r="C61" s="40">
        <v>3.1820850909E10</v>
      </c>
      <c r="D61" s="32" t="s">
        <v>121</v>
      </c>
      <c r="E61" s="33">
        <v>27190.0</v>
      </c>
      <c r="F61" s="34">
        <v>49214.0</v>
      </c>
      <c r="G61" s="33">
        <v>2719.0</v>
      </c>
      <c r="H61" s="33">
        <v>1631.0</v>
      </c>
      <c r="I61" s="33">
        <v>0.0</v>
      </c>
      <c r="J61" s="33">
        <v>0.0</v>
      </c>
      <c r="K61" s="33">
        <v>0.0</v>
      </c>
      <c r="L61" s="33">
        <v>500.0</v>
      </c>
      <c r="M61" s="20">
        <v>0.0</v>
      </c>
      <c r="N61" s="21">
        <f t="shared" si="1"/>
        <v>81254</v>
      </c>
      <c r="O61" s="33">
        <v>1800.0</v>
      </c>
      <c r="P61" s="22">
        <v>0.0</v>
      </c>
      <c r="Q61" s="22">
        <v>0.0</v>
      </c>
      <c r="R61" s="23">
        <f t="shared" si="2"/>
        <v>79454</v>
      </c>
      <c r="S61" s="35">
        <v>91885.0</v>
      </c>
      <c r="T61" s="22"/>
      <c r="U61" s="22"/>
      <c r="V61" s="25">
        <f>R61+R62+R63</f>
        <v>239586</v>
      </c>
      <c r="W61" s="41"/>
      <c r="X61" s="42"/>
      <c r="Y61" s="28" t="s">
        <v>62</v>
      </c>
    </row>
    <row r="62">
      <c r="A62" s="29"/>
      <c r="B62" s="30"/>
      <c r="C62" s="31"/>
      <c r="D62" s="32" t="s">
        <v>122</v>
      </c>
      <c r="E62" s="33">
        <v>27190.0</v>
      </c>
      <c r="F62" s="34">
        <v>49214.0</v>
      </c>
      <c r="G62" s="33">
        <v>2719.0</v>
      </c>
      <c r="H62" s="33">
        <v>1631.0</v>
      </c>
      <c r="I62" s="33">
        <v>0.0</v>
      </c>
      <c r="J62" s="33">
        <v>0.0</v>
      </c>
      <c r="K62" s="33">
        <v>0.0</v>
      </c>
      <c r="L62" s="33">
        <v>500.0</v>
      </c>
      <c r="M62" s="20">
        <v>0.0</v>
      </c>
      <c r="N62" s="21">
        <f t="shared" si="1"/>
        <v>81254</v>
      </c>
      <c r="O62" s="33">
        <v>0.0</v>
      </c>
      <c r="P62" s="22">
        <v>0.0</v>
      </c>
      <c r="Q62" s="22">
        <v>0.0</v>
      </c>
      <c r="R62" s="23">
        <f t="shared" si="2"/>
        <v>81254</v>
      </c>
      <c r="S62" s="35">
        <v>91881.0</v>
      </c>
      <c r="T62" s="22"/>
      <c r="U62" s="22"/>
      <c r="V62" s="36"/>
      <c r="W62" s="37" t="s">
        <v>31</v>
      </c>
      <c r="X62" s="42"/>
      <c r="Y62" s="28" t="s">
        <v>62</v>
      </c>
    </row>
    <row r="63">
      <c r="A63" s="29"/>
      <c r="B63" s="30"/>
      <c r="C63" s="31"/>
      <c r="D63" s="32" t="s">
        <v>123</v>
      </c>
      <c r="E63" s="33">
        <v>26390.0</v>
      </c>
      <c r="F63" s="34">
        <v>47766.0</v>
      </c>
      <c r="G63" s="33">
        <v>2639.0</v>
      </c>
      <c r="H63" s="33">
        <v>1583.0</v>
      </c>
      <c r="I63" s="33">
        <v>0.0</v>
      </c>
      <c r="J63" s="33">
        <v>0.0</v>
      </c>
      <c r="K63" s="33">
        <v>0.0</v>
      </c>
      <c r="L63" s="33">
        <v>500.0</v>
      </c>
      <c r="M63" s="20">
        <v>0.0</v>
      </c>
      <c r="N63" s="21">
        <f t="shared" si="1"/>
        <v>78878</v>
      </c>
      <c r="O63" s="33">
        <v>0.0</v>
      </c>
      <c r="P63" s="22">
        <v>0.0</v>
      </c>
      <c r="Q63" s="22">
        <v>0.0</v>
      </c>
      <c r="R63" s="23">
        <f t="shared" si="2"/>
        <v>78878</v>
      </c>
      <c r="S63" s="35">
        <v>91890.0</v>
      </c>
      <c r="T63" s="22"/>
      <c r="U63" s="22"/>
      <c r="V63" s="36"/>
      <c r="W63" s="37" t="s">
        <v>31</v>
      </c>
      <c r="X63" s="42"/>
      <c r="Y63" s="28" t="s">
        <v>62</v>
      </c>
    </row>
    <row r="64">
      <c r="A64" s="38">
        <v>22.0</v>
      </c>
      <c r="B64" s="39" t="s">
        <v>124</v>
      </c>
      <c r="C64" s="40">
        <v>3.190128993E10</v>
      </c>
      <c r="D64" s="32" t="s">
        <v>125</v>
      </c>
      <c r="E64" s="33">
        <v>27190.0</v>
      </c>
      <c r="F64" s="34">
        <v>49214.0</v>
      </c>
      <c r="G64" s="33">
        <v>2719.0</v>
      </c>
      <c r="H64" s="33">
        <v>1631.0</v>
      </c>
      <c r="I64" s="33">
        <v>0.0</v>
      </c>
      <c r="J64" s="33">
        <v>1360.0</v>
      </c>
      <c r="K64" s="33">
        <v>0.0</v>
      </c>
      <c r="L64" s="33">
        <v>500.0</v>
      </c>
      <c r="M64" s="20">
        <v>0.0</v>
      </c>
      <c r="N64" s="21">
        <f t="shared" si="1"/>
        <v>82614</v>
      </c>
      <c r="O64" s="33">
        <v>1800.0</v>
      </c>
      <c r="P64" s="22">
        <v>0.0</v>
      </c>
      <c r="Q64" s="22">
        <v>0.0</v>
      </c>
      <c r="R64" s="23">
        <f t="shared" si="2"/>
        <v>80814</v>
      </c>
      <c r="S64" s="35">
        <v>92244.0</v>
      </c>
      <c r="T64" s="22"/>
      <c r="U64" s="22" t="s">
        <v>126</v>
      </c>
      <c r="V64" s="25">
        <f>R64+R65+R66</f>
        <v>241826</v>
      </c>
      <c r="W64" s="26" t="s">
        <v>126</v>
      </c>
      <c r="X64" s="42"/>
      <c r="Y64" s="28" t="s">
        <v>127</v>
      </c>
    </row>
    <row r="65">
      <c r="A65" s="29"/>
      <c r="B65" s="30"/>
      <c r="C65" s="31"/>
      <c r="D65" s="32" t="s">
        <v>128</v>
      </c>
      <c r="E65" s="33">
        <v>27190.0</v>
      </c>
      <c r="F65" s="34">
        <v>49214.0</v>
      </c>
      <c r="G65" s="33">
        <v>2719.0</v>
      </c>
      <c r="H65" s="33">
        <v>1631.0</v>
      </c>
      <c r="I65" s="33">
        <v>0.0</v>
      </c>
      <c r="J65" s="33">
        <v>1360.0</v>
      </c>
      <c r="K65" s="33">
        <v>0.0</v>
      </c>
      <c r="L65" s="33">
        <v>500.0</v>
      </c>
      <c r="M65" s="20">
        <v>0.0</v>
      </c>
      <c r="N65" s="21">
        <f t="shared" si="1"/>
        <v>82614</v>
      </c>
      <c r="O65" s="33">
        <v>1800.0</v>
      </c>
      <c r="P65" s="22">
        <v>0.0</v>
      </c>
      <c r="Q65" s="22">
        <v>0.0</v>
      </c>
      <c r="R65" s="23">
        <f t="shared" si="2"/>
        <v>80814</v>
      </c>
      <c r="S65" s="35">
        <v>92238.0</v>
      </c>
      <c r="T65" s="22"/>
      <c r="U65" s="22" t="s">
        <v>126</v>
      </c>
      <c r="V65" s="36"/>
      <c r="W65" s="37" t="s">
        <v>31</v>
      </c>
      <c r="X65" s="42"/>
      <c r="Y65" s="28" t="s">
        <v>127</v>
      </c>
    </row>
    <row r="66">
      <c r="A66" s="29"/>
      <c r="B66" s="30"/>
      <c r="C66" s="31"/>
      <c r="D66" s="32" t="s">
        <v>129</v>
      </c>
      <c r="E66" s="33">
        <v>26390.0</v>
      </c>
      <c r="F66" s="34">
        <v>47766.0</v>
      </c>
      <c r="G66" s="33">
        <v>2639.0</v>
      </c>
      <c r="H66" s="33">
        <v>1583.0</v>
      </c>
      <c r="I66" s="33">
        <v>0.0</v>
      </c>
      <c r="J66" s="33">
        <v>1320.0</v>
      </c>
      <c r="K66" s="33">
        <v>0.0</v>
      </c>
      <c r="L66" s="33">
        <v>500.0</v>
      </c>
      <c r="M66" s="20">
        <v>0.0</v>
      </c>
      <c r="N66" s="21">
        <f t="shared" si="1"/>
        <v>80198</v>
      </c>
      <c r="O66" s="33">
        <v>0.0</v>
      </c>
      <c r="P66" s="22">
        <v>0.0</v>
      </c>
      <c r="Q66" s="22">
        <v>0.0</v>
      </c>
      <c r="R66" s="23">
        <f t="shared" si="2"/>
        <v>80198</v>
      </c>
      <c r="S66" s="35">
        <v>92237.0</v>
      </c>
      <c r="T66" s="22"/>
      <c r="U66" s="22" t="s">
        <v>126</v>
      </c>
      <c r="V66" s="36"/>
      <c r="W66" s="37" t="s">
        <v>31</v>
      </c>
      <c r="X66" s="42"/>
      <c r="Y66" s="28" t="s">
        <v>127</v>
      </c>
    </row>
    <row r="67">
      <c r="A67" s="38">
        <v>23.0</v>
      </c>
      <c r="B67" s="39" t="s">
        <v>130</v>
      </c>
      <c r="C67" s="40">
        <v>3.1955166302E10</v>
      </c>
      <c r="D67" s="32" t="s">
        <v>131</v>
      </c>
      <c r="E67" s="33">
        <v>27190.0</v>
      </c>
      <c r="F67" s="34">
        <v>49214.0</v>
      </c>
      <c r="G67" s="33">
        <v>2719.0</v>
      </c>
      <c r="H67" s="33">
        <v>1631.0</v>
      </c>
      <c r="I67" s="33">
        <v>0.0</v>
      </c>
      <c r="J67" s="33">
        <v>0.0</v>
      </c>
      <c r="K67" s="33">
        <v>0.0</v>
      </c>
      <c r="L67" s="33">
        <v>500.0</v>
      </c>
      <c r="M67" s="20">
        <v>0.0</v>
      </c>
      <c r="N67" s="21">
        <f t="shared" si="1"/>
        <v>81254</v>
      </c>
      <c r="O67" s="33">
        <v>1800.0</v>
      </c>
      <c r="P67" s="22">
        <v>0.0</v>
      </c>
      <c r="Q67" s="22">
        <v>0.0</v>
      </c>
      <c r="R67" s="23">
        <f t="shared" si="2"/>
        <v>79454</v>
      </c>
      <c r="S67" s="35">
        <v>92603.0</v>
      </c>
      <c r="T67" s="22"/>
      <c r="U67" s="22" t="s">
        <v>28</v>
      </c>
      <c r="V67" s="25">
        <f>R67+R68+R69+R70</f>
        <v>320840</v>
      </c>
      <c r="W67" s="41"/>
      <c r="X67" s="42"/>
      <c r="Y67" s="28" t="s">
        <v>34</v>
      </c>
    </row>
    <row r="68">
      <c r="A68" s="29"/>
      <c r="B68" s="30"/>
      <c r="C68" s="31"/>
      <c r="D68" s="32" t="s">
        <v>132</v>
      </c>
      <c r="E68" s="33">
        <v>27190.0</v>
      </c>
      <c r="F68" s="34">
        <v>49214.0</v>
      </c>
      <c r="G68" s="33">
        <v>2719.0</v>
      </c>
      <c r="H68" s="33">
        <v>1631.0</v>
      </c>
      <c r="I68" s="33">
        <v>0.0</v>
      </c>
      <c r="J68" s="33">
        <v>0.0</v>
      </c>
      <c r="K68" s="33">
        <v>0.0</v>
      </c>
      <c r="L68" s="33">
        <v>500.0</v>
      </c>
      <c r="M68" s="20">
        <v>0.0</v>
      </c>
      <c r="N68" s="21">
        <f t="shared" si="1"/>
        <v>81254</v>
      </c>
      <c r="O68" s="33">
        <v>0.0</v>
      </c>
      <c r="P68" s="22">
        <v>0.0</v>
      </c>
      <c r="Q68" s="22">
        <v>0.0</v>
      </c>
      <c r="R68" s="23">
        <f t="shared" si="2"/>
        <v>81254</v>
      </c>
      <c r="S68" s="35">
        <v>116545.0</v>
      </c>
      <c r="T68" s="22"/>
      <c r="U68" s="22" t="s">
        <v>28</v>
      </c>
      <c r="V68" s="36"/>
      <c r="W68" s="37" t="s">
        <v>31</v>
      </c>
      <c r="X68" s="42"/>
      <c r="Y68" s="28" t="s">
        <v>34</v>
      </c>
    </row>
    <row r="69">
      <c r="A69" s="29"/>
      <c r="B69" s="30"/>
      <c r="C69" s="31"/>
      <c r="D69" s="32" t="s">
        <v>133</v>
      </c>
      <c r="E69" s="33">
        <v>27190.0</v>
      </c>
      <c r="F69" s="34">
        <v>49214.0</v>
      </c>
      <c r="G69" s="33">
        <v>2719.0</v>
      </c>
      <c r="H69" s="33">
        <v>1631.0</v>
      </c>
      <c r="I69" s="33">
        <v>0.0</v>
      </c>
      <c r="J69" s="33">
        <v>0.0</v>
      </c>
      <c r="K69" s="33">
        <v>0.0</v>
      </c>
      <c r="L69" s="33">
        <v>500.0</v>
      </c>
      <c r="M69" s="20">
        <v>0.0</v>
      </c>
      <c r="N69" s="21">
        <f t="shared" si="1"/>
        <v>81254</v>
      </c>
      <c r="O69" s="33">
        <v>0.0</v>
      </c>
      <c r="P69" s="22">
        <v>0.0</v>
      </c>
      <c r="Q69" s="22">
        <v>0.0</v>
      </c>
      <c r="R69" s="23">
        <f t="shared" si="2"/>
        <v>81254</v>
      </c>
      <c r="S69" s="35">
        <v>92574.0</v>
      </c>
      <c r="T69" s="22"/>
      <c r="U69" s="22" t="s">
        <v>28</v>
      </c>
      <c r="V69" s="36"/>
      <c r="W69" s="37" t="s">
        <v>31</v>
      </c>
      <c r="X69" s="42"/>
      <c r="Y69" s="28" t="s">
        <v>34</v>
      </c>
    </row>
    <row r="70">
      <c r="A70" s="29"/>
      <c r="B70" s="30"/>
      <c r="C70" s="31"/>
      <c r="D70" s="32" t="s">
        <v>134</v>
      </c>
      <c r="E70" s="33">
        <v>26390.0</v>
      </c>
      <c r="F70" s="34">
        <v>47766.0</v>
      </c>
      <c r="G70" s="33">
        <v>2639.0</v>
      </c>
      <c r="H70" s="33">
        <v>1583.0</v>
      </c>
      <c r="I70" s="33">
        <v>0.0</v>
      </c>
      <c r="J70" s="33">
        <v>0.0</v>
      </c>
      <c r="K70" s="33">
        <v>0.0</v>
      </c>
      <c r="L70" s="33">
        <v>500.0</v>
      </c>
      <c r="M70" s="20">
        <v>0.0</v>
      </c>
      <c r="N70" s="21">
        <f t="shared" si="1"/>
        <v>78878</v>
      </c>
      <c r="O70" s="33">
        <v>0.0</v>
      </c>
      <c r="P70" s="22">
        <v>0.0</v>
      </c>
      <c r="Q70" s="22">
        <v>0.0</v>
      </c>
      <c r="R70" s="23">
        <f t="shared" si="2"/>
        <v>78878</v>
      </c>
      <c r="S70" s="35">
        <v>110232.0</v>
      </c>
      <c r="T70" s="22"/>
      <c r="U70" s="22" t="s">
        <v>28</v>
      </c>
      <c r="V70" s="36"/>
      <c r="W70" s="37" t="s">
        <v>31</v>
      </c>
      <c r="X70" s="42"/>
      <c r="Y70" s="28" t="s">
        <v>34</v>
      </c>
    </row>
    <row r="71">
      <c r="A71" s="38">
        <v>24.0</v>
      </c>
      <c r="B71" s="39" t="s">
        <v>135</v>
      </c>
      <c r="C71" s="40">
        <v>1.1329285652E10</v>
      </c>
      <c r="D71" s="32" t="s">
        <v>136</v>
      </c>
      <c r="E71" s="33">
        <v>27190.0</v>
      </c>
      <c r="F71" s="34">
        <v>49214.0</v>
      </c>
      <c r="G71" s="33">
        <v>2719.0</v>
      </c>
      <c r="H71" s="33">
        <v>1631.0</v>
      </c>
      <c r="I71" s="33">
        <v>0.0</v>
      </c>
      <c r="J71" s="33">
        <v>0.0</v>
      </c>
      <c r="K71" s="33">
        <v>0.0</v>
      </c>
      <c r="L71" s="33">
        <v>500.0</v>
      </c>
      <c r="M71" s="20">
        <v>0.0</v>
      </c>
      <c r="N71" s="21">
        <f t="shared" si="1"/>
        <v>81254</v>
      </c>
      <c r="O71" s="33">
        <v>1800.0</v>
      </c>
      <c r="P71" s="22">
        <v>0.0</v>
      </c>
      <c r="Q71" s="22">
        <v>0.0</v>
      </c>
      <c r="R71" s="23">
        <f t="shared" si="2"/>
        <v>79454</v>
      </c>
      <c r="S71" s="35">
        <v>92693.0</v>
      </c>
      <c r="T71" s="22"/>
      <c r="U71" s="22" t="s">
        <v>52</v>
      </c>
      <c r="V71" s="25">
        <f>R71+R72</f>
        <v>158908</v>
      </c>
      <c r="W71" s="26" t="s">
        <v>52</v>
      </c>
      <c r="X71" s="42"/>
      <c r="Y71" s="28" t="s">
        <v>127</v>
      </c>
    </row>
    <row r="72">
      <c r="A72" s="29"/>
      <c r="B72" s="30"/>
      <c r="C72" s="31"/>
      <c r="D72" s="32" t="s">
        <v>137</v>
      </c>
      <c r="E72" s="33">
        <v>27190.0</v>
      </c>
      <c r="F72" s="34">
        <v>49214.0</v>
      </c>
      <c r="G72" s="33">
        <v>2719.0</v>
      </c>
      <c r="H72" s="33">
        <v>1631.0</v>
      </c>
      <c r="I72" s="33">
        <v>0.0</v>
      </c>
      <c r="J72" s="33">
        <v>0.0</v>
      </c>
      <c r="K72" s="33">
        <v>0.0</v>
      </c>
      <c r="L72" s="33">
        <v>500.0</v>
      </c>
      <c r="M72" s="20">
        <v>0.0</v>
      </c>
      <c r="N72" s="21">
        <f t="shared" si="1"/>
        <v>81254</v>
      </c>
      <c r="O72" s="33">
        <v>1800.0</v>
      </c>
      <c r="P72" s="22">
        <v>0.0</v>
      </c>
      <c r="Q72" s="22">
        <v>0.0</v>
      </c>
      <c r="R72" s="23">
        <f t="shared" si="2"/>
        <v>79454</v>
      </c>
      <c r="S72" s="35">
        <v>92694.0</v>
      </c>
      <c r="T72" s="22"/>
      <c r="U72" s="22" t="s">
        <v>52</v>
      </c>
      <c r="V72" s="36"/>
      <c r="W72" s="37" t="s">
        <v>31</v>
      </c>
      <c r="X72" s="42"/>
      <c r="Y72" s="28" t="s">
        <v>127</v>
      </c>
    </row>
    <row r="73">
      <c r="A73" s="38">
        <v>25.0</v>
      </c>
      <c r="B73" s="39" t="s">
        <v>138</v>
      </c>
      <c r="C73" s="40">
        <v>3.1845681443E10</v>
      </c>
      <c r="D73" s="32" t="s">
        <v>139</v>
      </c>
      <c r="E73" s="33">
        <v>27190.0</v>
      </c>
      <c r="F73" s="34">
        <v>49214.0</v>
      </c>
      <c r="G73" s="33">
        <v>5438.0</v>
      </c>
      <c r="H73" s="33">
        <v>0.0</v>
      </c>
      <c r="I73" s="33">
        <v>120.0</v>
      </c>
      <c r="J73" s="33">
        <v>0.0</v>
      </c>
      <c r="K73" s="33">
        <v>0.0</v>
      </c>
      <c r="L73" s="33">
        <v>500.0</v>
      </c>
      <c r="M73" s="20">
        <v>0.0</v>
      </c>
      <c r="N73" s="21">
        <f t="shared" si="1"/>
        <v>82462</v>
      </c>
      <c r="O73" s="33">
        <v>1800.0</v>
      </c>
      <c r="P73" s="22">
        <v>0.0</v>
      </c>
      <c r="Q73" s="22">
        <v>0.0</v>
      </c>
      <c r="R73" s="23">
        <f t="shared" si="2"/>
        <v>80662</v>
      </c>
      <c r="S73" s="35">
        <v>92813.0</v>
      </c>
      <c r="T73" s="22" t="s">
        <v>28</v>
      </c>
      <c r="U73" s="22" t="s">
        <v>28</v>
      </c>
      <c r="V73" s="25">
        <f>R73+R74+R75+R76+R77+R78+R79</f>
        <v>568234</v>
      </c>
      <c r="W73" s="26"/>
      <c r="X73" s="42"/>
      <c r="Y73" s="28" t="s">
        <v>34</v>
      </c>
    </row>
    <row r="74">
      <c r="A74" s="29"/>
      <c r="B74" s="30"/>
      <c r="C74" s="31"/>
      <c r="D74" s="32" t="s">
        <v>91</v>
      </c>
      <c r="E74" s="33">
        <v>27190.0</v>
      </c>
      <c r="F74" s="34">
        <v>49214.0</v>
      </c>
      <c r="G74" s="33">
        <v>5438.0</v>
      </c>
      <c r="H74" s="33">
        <v>0.0</v>
      </c>
      <c r="I74" s="33">
        <v>120.0</v>
      </c>
      <c r="J74" s="33">
        <v>0.0</v>
      </c>
      <c r="K74" s="33">
        <v>0.0</v>
      </c>
      <c r="L74" s="33">
        <v>500.0</v>
      </c>
      <c r="M74" s="20">
        <v>0.0</v>
      </c>
      <c r="N74" s="21">
        <f t="shared" si="1"/>
        <v>82462</v>
      </c>
      <c r="O74" s="33">
        <v>1800.0</v>
      </c>
      <c r="P74" s="22">
        <v>0.0</v>
      </c>
      <c r="Q74" s="22">
        <v>0.0</v>
      </c>
      <c r="R74" s="23">
        <f t="shared" si="2"/>
        <v>80662</v>
      </c>
      <c r="S74" s="35">
        <v>92775.0</v>
      </c>
      <c r="T74" s="22" t="s">
        <v>28</v>
      </c>
      <c r="U74" s="22" t="s">
        <v>28</v>
      </c>
      <c r="V74" s="36"/>
      <c r="W74" s="37" t="s">
        <v>31</v>
      </c>
      <c r="X74" s="42"/>
      <c r="Y74" s="28" t="s">
        <v>34</v>
      </c>
    </row>
    <row r="75">
      <c r="A75" s="29"/>
      <c r="B75" s="30"/>
      <c r="C75" s="31"/>
      <c r="D75" s="32" t="s">
        <v>140</v>
      </c>
      <c r="E75" s="33">
        <v>27190.0</v>
      </c>
      <c r="F75" s="34">
        <v>49214.0</v>
      </c>
      <c r="G75" s="33">
        <v>5438.0</v>
      </c>
      <c r="H75" s="33">
        <v>0.0</v>
      </c>
      <c r="I75" s="33">
        <v>120.0</v>
      </c>
      <c r="J75" s="33">
        <v>0.0</v>
      </c>
      <c r="K75" s="33">
        <v>0.0</v>
      </c>
      <c r="L75" s="33">
        <v>500.0</v>
      </c>
      <c r="M75" s="20">
        <v>0.0</v>
      </c>
      <c r="N75" s="21">
        <f t="shared" si="1"/>
        <v>82462</v>
      </c>
      <c r="O75" s="33">
        <v>1800.0</v>
      </c>
      <c r="P75" s="22">
        <v>0.0</v>
      </c>
      <c r="Q75" s="22">
        <v>0.0</v>
      </c>
      <c r="R75" s="23">
        <f t="shared" si="2"/>
        <v>80662</v>
      </c>
      <c r="S75" s="35">
        <v>92759.0</v>
      </c>
      <c r="T75" s="22" t="s">
        <v>28</v>
      </c>
      <c r="U75" s="22" t="s">
        <v>28</v>
      </c>
      <c r="V75" s="36"/>
      <c r="W75" s="37" t="s">
        <v>31</v>
      </c>
      <c r="X75" s="42"/>
      <c r="Y75" s="28" t="s">
        <v>34</v>
      </c>
    </row>
    <row r="76">
      <c r="A76" s="29"/>
      <c r="B76" s="30"/>
      <c r="C76" s="31"/>
      <c r="D76" s="32" t="s">
        <v>141</v>
      </c>
      <c r="E76" s="33">
        <v>27190.0</v>
      </c>
      <c r="F76" s="34">
        <v>49214.0</v>
      </c>
      <c r="G76" s="33">
        <v>5438.0</v>
      </c>
      <c r="H76" s="33">
        <v>0.0</v>
      </c>
      <c r="I76" s="33">
        <v>120.0</v>
      </c>
      <c r="J76" s="33">
        <v>0.0</v>
      </c>
      <c r="K76" s="33">
        <v>0.0</v>
      </c>
      <c r="L76" s="33">
        <v>500.0</v>
      </c>
      <c r="M76" s="20">
        <v>0.0</v>
      </c>
      <c r="N76" s="21">
        <f t="shared" si="1"/>
        <v>82462</v>
      </c>
      <c r="O76" s="33">
        <v>1800.0</v>
      </c>
      <c r="P76" s="22">
        <v>0.0</v>
      </c>
      <c r="Q76" s="22">
        <v>0.0</v>
      </c>
      <c r="R76" s="23">
        <f t="shared" si="2"/>
        <v>80662</v>
      </c>
      <c r="S76" s="35">
        <v>92767.0</v>
      </c>
      <c r="T76" s="22" t="s">
        <v>28</v>
      </c>
      <c r="U76" s="22" t="s">
        <v>28</v>
      </c>
      <c r="V76" s="36"/>
      <c r="W76" s="37" t="s">
        <v>31</v>
      </c>
      <c r="X76" s="42"/>
      <c r="Y76" s="28" t="s">
        <v>34</v>
      </c>
    </row>
    <row r="77">
      <c r="A77" s="29"/>
      <c r="B77" s="30"/>
      <c r="C77" s="31"/>
      <c r="D77" s="32" t="s">
        <v>142</v>
      </c>
      <c r="E77" s="33">
        <v>27190.0</v>
      </c>
      <c r="F77" s="34">
        <v>49214.0</v>
      </c>
      <c r="G77" s="33">
        <v>5438.0</v>
      </c>
      <c r="H77" s="33">
        <v>0.0</v>
      </c>
      <c r="I77" s="33">
        <v>120.0</v>
      </c>
      <c r="J77" s="33">
        <v>0.0</v>
      </c>
      <c r="K77" s="33">
        <v>0.0</v>
      </c>
      <c r="L77" s="33">
        <v>500.0</v>
      </c>
      <c r="M77" s="20">
        <v>0.0</v>
      </c>
      <c r="N77" s="21">
        <f t="shared" si="1"/>
        <v>82462</v>
      </c>
      <c r="O77" s="33">
        <v>1800.0</v>
      </c>
      <c r="P77" s="22">
        <v>0.0</v>
      </c>
      <c r="Q77" s="22">
        <v>0.0</v>
      </c>
      <c r="R77" s="23">
        <f t="shared" si="2"/>
        <v>80662</v>
      </c>
      <c r="S77" s="35">
        <v>93747.0</v>
      </c>
      <c r="T77" s="22" t="s">
        <v>28</v>
      </c>
      <c r="U77" s="22" t="s">
        <v>28</v>
      </c>
      <c r="V77" s="36"/>
      <c r="W77" s="37" t="s">
        <v>31</v>
      </c>
      <c r="X77" s="42"/>
      <c r="Y77" s="28" t="s">
        <v>34</v>
      </c>
    </row>
    <row r="78">
      <c r="A78" s="29"/>
      <c r="B78" s="30"/>
      <c r="C78" s="31"/>
      <c r="D78" s="32" t="s">
        <v>143</v>
      </c>
      <c r="E78" s="33">
        <v>27190.0</v>
      </c>
      <c r="F78" s="34">
        <v>49214.0</v>
      </c>
      <c r="G78" s="33">
        <v>5438.0</v>
      </c>
      <c r="H78" s="33">
        <v>0.0</v>
      </c>
      <c r="I78" s="33">
        <v>120.0</v>
      </c>
      <c r="J78" s="33">
        <v>0.0</v>
      </c>
      <c r="K78" s="33">
        <v>0.0</v>
      </c>
      <c r="L78" s="33">
        <v>500.0</v>
      </c>
      <c r="M78" s="20">
        <v>0.0</v>
      </c>
      <c r="N78" s="21">
        <f t="shared" si="1"/>
        <v>82462</v>
      </c>
      <c r="O78" s="33">
        <v>0.0</v>
      </c>
      <c r="P78" s="22">
        <v>0.0</v>
      </c>
      <c r="Q78" s="22">
        <v>0.0</v>
      </c>
      <c r="R78" s="23">
        <f t="shared" si="2"/>
        <v>82462</v>
      </c>
      <c r="S78" s="35">
        <v>96575.0</v>
      </c>
      <c r="T78" s="22" t="s">
        <v>28</v>
      </c>
      <c r="U78" s="22" t="s">
        <v>28</v>
      </c>
      <c r="V78" s="36"/>
      <c r="W78" s="37" t="s">
        <v>31</v>
      </c>
      <c r="X78" s="42"/>
      <c r="Y78" s="28" t="s">
        <v>34</v>
      </c>
    </row>
    <row r="79">
      <c r="A79" s="29"/>
      <c r="B79" s="30"/>
      <c r="C79" s="31"/>
      <c r="D79" s="32" t="s">
        <v>48</v>
      </c>
      <c r="E79" s="33">
        <v>27190.0</v>
      </c>
      <c r="F79" s="34">
        <v>49214.0</v>
      </c>
      <c r="G79" s="33">
        <v>5438.0</v>
      </c>
      <c r="H79" s="33">
        <v>0.0</v>
      </c>
      <c r="I79" s="33">
        <v>120.0</v>
      </c>
      <c r="J79" s="33">
        <v>0.0</v>
      </c>
      <c r="K79" s="33">
        <v>0.0</v>
      </c>
      <c r="L79" s="33">
        <v>500.0</v>
      </c>
      <c r="M79" s="20">
        <v>0.0</v>
      </c>
      <c r="N79" s="21">
        <f t="shared" si="1"/>
        <v>82462</v>
      </c>
      <c r="O79" s="33">
        <v>0.0</v>
      </c>
      <c r="P79" s="22">
        <v>0.0</v>
      </c>
      <c r="Q79" s="22">
        <v>0.0</v>
      </c>
      <c r="R79" s="23">
        <f t="shared" si="2"/>
        <v>82462</v>
      </c>
      <c r="S79" s="35">
        <v>92733.0</v>
      </c>
      <c r="T79" s="22" t="s">
        <v>28</v>
      </c>
      <c r="U79" s="22" t="s">
        <v>28</v>
      </c>
      <c r="V79" s="36"/>
      <c r="W79" s="37" t="s">
        <v>31</v>
      </c>
      <c r="X79" s="42"/>
      <c r="Y79" s="28" t="s">
        <v>34</v>
      </c>
    </row>
    <row r="80">
      <c r="A80" s="38">
        <v>26.0</v>
      </c>
      <c r="B80" s="39" t="s">
        <v>144</v>
      </c>
      <c r="C80" s="40">
        <v>3.1817070403E10</v>
      </c>
      <c r="D80" s="32" t="s">
        <v>145</v>
      </c>
      <c r="E80" s="33">
        <v>27190.0</v>
      </c>
      <c r="F80" s="34">
        <v>49214.0</v>
      </c>
      <c r="G80" s="33">
        <v>5438.0</v>
      </c>
      <c r="H80" s="33">
        <v>0.0</v>
      </c>
      <c r="I80" s="33">
        <v>120.0</v>
      </c>
      <c r="J80" s="33">
        <v>0.0</v>
      </c>
      <c r="K80" s="33">
        <v>0.0</v>
      </c>
      <c r="L80" s="33">
        <v>500.0</v>
      </c>
      <c r="M80" s="20">
        <v>0.0</v>
      </c>
      <c r="N80" s="21">
        <f t="shared" si="1"/>
        <v>82462</v>
      </c>
      <c r="O80" s="33">
        <v>1800.0</v>
      </c>
      <c r="P80" s="22">
        <v>0.0</v>
      </c>
      <c r="Q80" s="22">
        <v>0.0</v>
      </c>
      <c r="R80" s="23">
        <f t="shared" si="2"/>
        <v>80662</v>
      </c>
      <c r="S80" s="35">
        <v>93580.0</v>
      </c>
      <c r="T80" s="22" t="s">
        <v>28</v>
      </c>
      <c r="U80" s="22" t="s">
        <v>71</v>
      </c>
      <c r="V80" s="25">
        <f>R80+R81+R82</f>
        <v>241378</v>
      </c>
      <c r="W80" s="26" t="s">
        <v>28</v>
      </c>
      <c r="X80" s="42"/>
      <c r="Y80" s="28" t="s">
        <v>34</v>
      </c>
    </row>
    <row r="81">
      <c r="A81" s="29"/>
      <c r="B81" s="30"/>
      <c r="C81" s="31"/>
      <c r="D81" s="32" t="s">
        <v>146</v>
      </c>
      <c r="E81" s="33">
        <v>27190.0</v>
      </c>
      <c r="F81" s="34">
        <v>49214.0</v>
      </c>
      <c r="G81" s="33">
        <v>5438.0</v>
      </c>
      <c r="H81" s="33">
        <v>0.0</v>
      </c>
      <c r="I81" s="33">
        <v>120.0</v>
      </c>
      <c r="J81" s="33">
        <v>0.0</v>
      </c>
      <c r="K81" s="33">
        <v>0.0</v>
      </c>
      <c r="L81" s="33">
        <v>500.0</v>
      </c>
      <c r="M81" s="20">
        <v>0.0</v>
      </c>
      <c r="N81" s="21">
        <f t="shared" si="1"/>
        <v>82462</v>
      </c>
      <c r="O81" s="33">
        <v>1800.0</v>
      </c>
      <c r="P81" s="22">
        <v>0.0</v>
      </c>
      <c r="Q81" s="22">
        <v>0.0</v>
      </c>
      <c r="R81" s="23">
        <f t="shared" si="2"/>
        <v>80662</v>
      </c>
      <c r="S81" s="35">
        <v>93577.0</v>
      </c>
      <c r="T81" s="22" t="s">
        <v>28</v>
      </c>
      <c r="U81" s="22" t="s">
        <v>71</v>
      </c>
      <c r="V81" s="36"/>
      <c r="W81" s="37" t="s">
        <v>31</v>
      </c>
      <c r="X81" s="42"/>
      <c r="Y81" s="28" t="s">
        <v>34</v>
      </c>
    </row>
    <row r="82">
      <c r="A82" s="29"/>
      <c r="B82" s="30"/>
      <c r="C82" s="31"/>
      <c r="D82" s="32" t="s">
        <v>147</v>
      </c>
      <c r="E82" s="33">
        <v>26390.0</v>
      </c>
      <c r="F82" s="34">
        <v>47766.0</v>
      </c>
      <c r="G82" s="33">
        <v>5278.0</v>
      </c>
      <c r="H82" s="33">
        <v>0.0</v>
      </c>
      <c r="I82" s="33">
        <v>120.0</v>
      </c>
      <c r="J82" s="33">
        <v>0.0</v>
      </c>
      <c r="K82" s="33">
        <v>0.0</v>
      </c>
      <c r="L82" s="33">
        <v>500.0</v>
      </c>
      <c r="M82" s="20">
        <v>0.0</v>
      </c>
      <c r="N82" s="21">
        <f t="shared" si="1"/>
        <v>80054</v>
      </c>
      <c r="O82" s="33">
        <v>0.0</v>
      </c>
      <c r="P82" s="22">
        <v>0.0</v>
      </c>
      <c r="Q82" s="22">
        <v>0.0</v>
      </c>
      <c r="R82" s="23">
        <f t="shared" si="2"/>
        <v>80054</v>
      </c>
      <c r="S82" s="35">
        <v>93588.0</v>
      </c>
      <c r="T82" s="22" t="s">
        <v>28</v>
      </c>
      <c r="U82" s="22" t="s">
        <v>71</v>
      </c>
      <c r="V82" s="36"/>
      <c r="W82" s="37" t="s">
        <v>31</v>
      </c>
      <c r="X82" s="42"/>
      <c r="Y82" s="28" t="s">
        <v>34</v>
      </c>
    </row>
    <row r="83">
      <c r="A83" s="38">
        <v>27.0</v>
      </c>
      <c r="B83" s="39" t="s">
        <v>148</v>
      </c>
      <c r="C83" s="40">
        <v>3.1953719805E10</v>
      </c>
      <c r="D83" s="32" t="s">
        <v>149</v>
      </c>
      <c r="E83" s="33">
        <v>27190.0</v>
      </c>
      <c r="F83" s="34">
        <v>49214.0</v>
      </c>
      <c r="G83" s="33">
        <v>2719.0</v>
      </c>
      <c r="H83" s="33">
        <v>1631.0</v>
      </c>
      <c r="I83" s="33">
        <v>0.0</v>
      </c>
      <c r="J83" s="33">
        <v>0.0</v>
      </c>
      <c r="K83" s="33">
        <v>0.0</v>
      </c>
      <c r="L83" s="33">
        <v>500.0</v>
      </c>
      <c r="M83" s="20">
        <v>0.0</v>
      </c>
      <c r="N83" s="21">
        <f t="shared" si="1"/>
        <v>81254</v>
      </c>
      <c r="O83" s="33">
        <v>1800.0</v>
      </c>
      <c r="P83" s="22">
        <v>0.0</v>
      </c>
      <c r="Q83" s="22">
        <v>0.0</v>
      </c>
      <c r="R83" s="23">
        <f t="shared" si="2"/>
        <v>79454</v>
      </c>
      <c r="S83" s="35">
        <v>93966.0</v>
      </c>
      <c r="T83" s="22" t="s">
        <v>71</v>
      </c>
      <c r="U83" s="22" t="s">
        <v>71</v>
      </c>
      <c r="V83" s="25">
        <f>R83+R84</f>
        <v>158332</v>
      </c>
      <c r="W83" s="26" t="s">
        <v>71</v>
      </c>
      <c r="X83" s="42"/>
      <c r="Y83" s="28" t="s">
        <v>29</v>
      </c>
    </row>
    <row r="84">
      <c r="A84" s="29"/>
      <c r="B84" s="30"/>
      <c r="C84" s="31"/>
      <c r="D84" s="32" t="s">
        <v>150</v>
      </c>
      <c r="E84" s="33">
        <v>26390.0</v>
      </c>
      <c r="F84" s="34">
        <v>47766.0</v>
      </c>
      <c r="G84" s="33">
        <v>2639.0</v>
      </c>
      <c r="H84" s="33">
        <v>1583.0</v>
      </c>
      <c r="I84" s="33">
        <v>0.0</v>
      </c>
      <c r="J84" s="33">
        <v>0.0</v>
      </c>
      <c r="K84" s="33">
        <v>0.0</v>
      </c>
      <c r="L84" s="33">
        <v>500.0</v>
      </c>
      <c r="M84" s="20">
        <v>0.0</v>
      </c>
      <c r="N84" s="21">
        <f t="shared" si="1"/>
        <v>78878</v>
      </c>
      <c r="O84" s="33">
        <v>0.0</v>
      </c>
      <c r="P84" s="22">
        <v>0.0</v>
      </c>
      <c r="Q84" s="22">
        <v>0.0</v>
      </c>
      <c r="R84" s="23">
        <f t="shared" si="2"/>
        <v>78878</v>
      </c>
      <c r="S84" s="35">
        <v>93959.0</v>
      </c>
      <c r="T84" s="22" t="s">
        <v>71</v>
      </c>
      <c r="U84" s="22" t="s">
        <v>71</v>
      </c>
      <c r="V84" s="36"/>
      <c r="W84" s="37" t="s">
        <v>31</v>
      </c>
      <c r="X84" s="42"/>
      <c r="Y84" s="28" t="s">
        <v>29</v>
      </c>
    </row>
    <row r="85">
      <c r="A85" s="38">
        <v>28.0</v>
      </c>
      <c r="B85" s="39" t="s">
        <v>151</v>
      </c>
      <c r="C85" s="40">
        <v>3.1889860612E10</v>
      </c>
      <c r="D85" s="32" t="s">
        <v>152</v>
      </c>
      <c r="E85" s="33">
        <v>27190.0</v>
      </c>
      <c r="F85" s="34">
        <v>49214.0</v>
      </c>
      <c r="G85" s="33">
        <v>5438.0</v>
      </c>
      <c r="H85" s="33">
        <v>0.0</v>
      </c>
      <c r="I85" s="33">
        <v>120.0</v>
      </c>
      <c r="J85" s="33">
        <v>0.0</v>
      </c>
      <c r="K85" s="33">
        <v>0.0</v>
      </c>
      <c r="L85" s="33">
        <v>500.0</v>
      </c>
      <c r="M85" s="20">
        <v>0.0</v>
      </c>
      <c r="N85" s="21">
        <f t="shared" si="1"/>
        <v>82462</v>
      </c>
      <c r="O85" s="33">
        <v>1800.0</v>
      </c>
      <c r="P85" s="22">
        <v>0.0</v>
      </c>
      <c r="Q85" s="22">
        <v>0.0</v>
      </c>
      <c r="R85" s="23">
        <f t="shared" si="2"/>
        <v>80662</v>
      </c>
      <c r="S85" s="35">
        <v>94970.0</v>
      </c>
      <c r="T85" s="22"/>
      <c r="U85" s="22" t="s">
        <v>96</v>
      </c>
      <c r="V85" s="25">
        <f>R85+R86+R87</f>
        <v>243786</v>
      </c>
      <c r="W85" s="26"/>
      <c r="X85" s="42" t="s">
        <v>153</v>
      </c>
      <c r="Y85" s="28" t="s">
        <v>29</v>
      </c>
      <c r="Z85" s="28" t="s">
        <v>154</v>
      </c>
    </row>
    <row r="86">
      <c r="A86" s="29"/>
      <c r="B86" s="30"/>
      <c r="C86" s="31"/>
      <c r="D86" s="32" t="s">
        <v>155</v>
      </c>
      <c r="E86" s="33">
        <v>27190.0</v>
      </c>
      <c r="F86" s="34">
        <v>49214.0</v>
      </c>
      <c r="G86" s="33">
        <v>5438.0</v>
      </c>
      <c r="H86" s="33">
        <v>0.0</v>
      </c>
      <c r="I86" s="33">
        <v>120.0</v>
      </c>
      <c r="J86" s="33">
        <v>0.0</v>
      </c>
      <c r="K86" s="33">
        <v>0.0</v>
      </c>
      <c r="L86" s="33">
        <v>500.0</v>
      </c>
      <c r="M86" s="20">
        <v>0.0</v>
      </c>
      <c r="N86" s="21">
        <f t="shared" si="1"/>
        <v>82462</v>
      </c>
      <c r="O86" s="33">
        <v>1800.0</v>
      </c>
      <c r="P86" s="22">
        <v>0.0</v>
      </c>
      <c r="Q86" s="22">
        <v>0.0</v>
      </c>
      <c r="R86" s="23">
        <f t="shared" si="2"/>
        <v>80662</v>
      </c>
      <c r="S86" s="35">
        <v>94993.0</v>
      </c>
      <c r="T86" s="22"/>
      <c r="U86" s="22" t="s">
        <v>71</v>
      </c>
      <c r="V86" s="36"/>
      <c r="W86" s="37" t="s">
        <v>31</v>
      </c>
      <c r="X86" s="42"/>
      <c r="Y86" s="28" t="s">
        <v>29</v>
      </c>
    </row>
    <row r="87">
      <c r="A87" s="29"/>
      <c r="B87" s="30"/>
      <c r="C87" s="31"/>
      <c r="D87" s="32" t="s">
        <v>156</v>
      </c>
      <c r="E87" s="33">
        <v>27190.0</v>
      </c>
      <c r="F87" s="34">
        <v>49214.0</v>
      </c>
      <c r="G87" s="33">
        <v>5438.0</v>
      </c>
      <c r="H87" s="33">
        <v>0.0</v>
      </c>
      <c r="I87" s="33">
        <v>120.0</v>
      </c>
      <c r="J87" s="33">
        <v>0.0</v>
      </c>
      <c r="K87" s="33">
        <v>0.0</v>
      </c>
      <c r="L87" s="33">
        <v>500.0</v>
      </c>
      <c r="M87" s="20">
        <v>0.0</v>
      </c>
      <c r="N87" s="21">
        <f t="shared" si="1"/>
        <v>82462</v>
      </c>
      <c r="O87" s="33">
        <v>0.0</v>
      </c>
      <c r="P87" s="22">
        <v>0.0</v>
      </c>
      <c r="Q87" s="22">
        <v>0.0</v>
      </c>
      <c r="R87" s="23">
        <f t="shared" si="2"/>
        <v>82462</v>
      </c>
      <c r="S87" s="35">
        <v>94984.0</v>
      </c>
      <c r="T87" s="22"/>
      <c r="U87" s="22" t="s">
        <v>71</v>
      </c>
      <c r="V87" s="36"/>
      <c r="W87" s="37" t="s">
        <v>31</v>
      </c>
      <c r="X87" s="42"/>
      <c r="Y87" s="28" t="s">
        <v>29</v>
      </c>
    </row>
    <row r="88">
      <c r="A88" s="38">
        <v>29.0</v>
      </c>
      <c r="B88" s="39" t="s">
        <v>157</v>
      </c>
      <c r="C88" s="40">
        <v>3.2032154821E10</v>
      </c>
      <c r="D88" s="32" t="s">
        <v>158</v>
      </c>
      <c r="E88" s="33">
        <v>27190.0</v>
      </c>
      <c r="F88" s="34">
        <v>49214.0</v>
      </c>
      <c r="G88" s="33">
        <v>2719.0</v>
      </c>
      <c r="H88" s="33">
        <v>1631.0</v>
      </c>
      <c r="I88" s="33">
        <v>0.0</v>
      </c>
      <c r="J88" s="33">
        <v>0.0</v>
      </c>
      <c r="K88" s="33">
        <v>0.0</v>
      </c>
      <c r="L88" s="33">
        <v>500.0</v>
      </c>
      <c r="M88" s="20">
        <v>0.0</v>
      </c>
      <c r="N88" s="21">
        <f t="shared" si="1"/>
        <v>81254</v>
      </c>
      <c r="O88" s="33">
        <v>0.0</v>
      </c>
      <c r="P88" s="22">
        <v>0.0</v>
      </c>
      <c r="Q88" s="22">
        <v>0.0</v>
      </c>
      <c r="R88" s="23">
        <f t="shared" si="2"/>
        <v>81254</v>
      </c>
      <c r="S88" s="35">
        <v>95453.0</v>
      </c>
      <c r="T88" s="22" t="s">
        <v>28</v>
      </c>
      <c r="U88" s="22" t="s">
        <v>28</v>
      </c>
      <c r="V88" s="25">
        <f>R88+R89+R90</f>
        <v>244762</v>
      </c>
      <c r="W88" s="26" t="s">
        <v>159</v>
      </c>
      <c r="X88" s="42"/>
      <c r="Y88" s="28" t="s">
        <v>127</v>
      </c>
    </row>
    <row r="89">
      <c r="A89" s="29"/>
      <c r="B89" s="30"/>
      <c r="C89" s="31"/>
      <c r="D89" s="32" t="s">
        <v>160</v>
      </c>
      <c r="E89" s="33">
        <v>27190.0</v>
      </c>
      <c r="F89" s="34">
        <v>49214.0</v>
      </c>
      <c r="G89" s="33">
        <v>2719.0</v>
      </c>
      <c r="H89" s="33">
        <v>1631.0</v>
      </c>
      <c r="I89" s="33">
        <v>0.0</v>
      </c>
      <c r="J89" s="33">
        <v>0.0</v>
      </c>
      <c r="K89" s="33">
        <v>0.0</v>
      </c>
      <c r="L89" s="33">
        <v>500.0</v>
      </c>
      <c r="M89" s="20">
        <v>0.0</v>
      </c>
      <c r="N89" s="21">
        <f t="shared" si="1"/>
        <v>81254</v>
      </c>
      <c r="O89" s="33">
        <v>0.0</v>
      </c>
      <c r="P89" s="22">
        <v>0.0</v>
      </c>
      <c r="Q89" s="22">
        <v>0.0</v>
      </c>
      <c r="R89" s="23">
        <f t="shared" si="2"/>
        <v>81254</v>
      </c>
      <c r="S89" s="35">
        <v>95461.0</v>
      </c>
      <c r="T89" s="22" t="s">
        <v>28</v>
      </c>
      <c r="U89" s="22" t="s">
        <v>28</v>
      </c>
      <c r="V89" s="36"/>
      <c r="W89" s="37" t="s">
        <v>31</v>
      </c>
      <c r="X89" s="27"/>
      <c r="Y89" s="28" t="s">
        <v>127</v>
      </c>
    </row>
    <row r="90">
      <c r="A90" s="29"/>
      <c r="B90" s="30"/>
      <c r="C90" s="31"/>
      <c r="D90" s="32" t="s">
        <v>161</v>
      </c>
      <c r="E90" s="33">
        <v>27190.0</v>
      </c>
      <c r="F90" s="34">
        <v>49214.0</v>
      </c>
      <c r="G90" s="33">
        <v>2719.0</v>
      </c>
      <c r="H90" s="33">
        <v>1631.0</v>
      </c>
      <c r="I90" s="33">
        <v>0.0</v>
      </c>
      <c r="J90" s="33">
        <v>0.0</v>
      </c>
      <c r="K90" s="33">
        <v>1000.0</v>
      </c>
      <c r="L90" s="33">
        <v>500.0</v>
      </c>
      <c r="M90" s="20">
        <v>0.0</v>
      </c>
      <c r="N90" s="21">
        <f t="shared" si="1"/>
        <v>82254</v>
      </c>
      <c r="O90" s="33">
        <v>0.0</v>
      </c>
      <c r="P90" s="22">
        <v>0.0</v>
      </c>
      <c r="Q90" s="22">
        <v>0.0</v>
      </c>
      <c r="R90" s="23">
        <f t="shared" si="2"/>
        <v>82254</v>
      </c>
      <c r="S90" s="35">
        <v>95463.0</v>
      </c>
      <c r="T90" s="22" t="s">
        <v>28</v>
      </c>
      <c r="U90" s="22" t="s">
        <v>28</v>
      </c>
      <c r="V90" s="36"/>
      <c r="W90" s="37" t="s">
        <v>31</v>
      </c>
      <c r="X90" s="27"/>
      <c r="Y90" s="28" t="s">
        <v>127</v>
      </c>
    </row>
    <row r="91">
      <c r="A91" s="38">
        <v>30.0</v>
      </c>
      <c r="B91" s="39" t="s">
        <v>162</v>
      </c>
      <c r="C91" s="40">
        <v>3.1790815503E10</v>
      </c>
      <c r="D91" s="32" t="s">
        <v>163</v>
      </c>
      <c r="E91" s="33">
        <v>27190.0</v>
      </c>
      <c r="F91" s="34">
        <v>49214.0</v>
      </c>
      <c r="G91" s="33">
        <v>2719.0</v>
      </c>
      <c r="H91" s="33">
        <v>1631.0</v>
      </c>
      <c r="I91" s="33">
        <v>0.0</v>
      </c>
      <c r="J91" s="33">
        <v>0.0</v>
      </c>
      <c r="K91" s="33">
        <v>0.0</v>
      </c>
      <c r="L91" s="33">
        <v>500.0</v>
      </c>
      <c r="M91" s="20">
        <v>0.0</v>
      </c>
      <c r="N91" s="21">
        <f t="shared" si="1"/>
        <v>81254</v>
      </c>
      <c r="O91" s="33">
        <v>1800.0</v>
      </c>
      <c r="P91" s="22">
        <v>0.0</v>
      </c>
      <c r="Q91" s="22">
        <v>0.0</v>
      </c>
      <c r="R91" s="23">
        <f t="shared" si="2"/>
        <v>79454</v>
      </c>
      <c r="S91" s="35">
        <v>96563.0</v>
      </c>
      <c r="T91" s="22" t="s">
        <v>28</v>
      </c>
      <c r="U91" s="22" t="s">
        <v>126</v>
      </c>
      <c r="V91" s="25">
        <f>R91+R92+R93</f>
        <v>240162</v>
      </c>
      <c r="W91" s="26" t="s">
        <v>159</v>
      </c>
      <c r="X91" s="27"/>
      <c r="Y91" s="28" t="s">
        <v>34</v>
      </c>
    </row>
    <row r="92">
      <c r="A92" s="29"/>
      <c r="B92" s="30"/>
      <c r="C92" s="31"/>
      <c r="D92" s="32" t="s">
        <v>164</v>
      </c>
      <c r="E92" s="33">
        <v>27190.0</v>
      </c>
      <c r="F92" s="34">
        <v>49214.0</v>
      </c>
      <c r="G92" s="33">
        <v>2719.0</v>
      </c>
      <c r="H92" s="33">
        <v>1631.0</v>
      </c>
      <c r="I92" s="33">
        <v>0.0</v>
      </c>
      <c r="J92" s="33">
        <v>0.0</v>
      </c>
      <c r="K92" s="33">
        <v>0.0</v>
      </c>
      <c r="L92" s="33">
        <v>500.0</v>
      </c>
      <c r="M92" s="20">
        <v>0.0</v>
      </c>
      <c r="N92" s="21">
        <f t="shared" si="1"/>
        <v>81254</v>
      </c>
      <c r="O92" s="33">
        <v>0.0</v>
      </c>
      <c r="P92" s="22">
        <v>0.0</v>
      </c>
      <c r="Q92" s="22">
        <v>0.0</v>
      </c>
      <c r="R92" s="23">
        <f t="shared" si="2"/>
        <v>81254</v>
      </c>
      <c r="S92" s="35">
        <v>96560.0</v>
      </c>
      <c r="T92" s="22" t="s">
        <v>28</v>
      </c>
      <c r="U92" s="22" t="s">
        <v>126</v>
      </c>
      <c r="V92" s="36"/>
      <c r="W92" s="37" t="s">
        <v>31</v>
      </c>
      <c r="X92" s="27"/>
      <c r="Y92" s="28" t="s">
        <v>34</v>
      </c>
    </row>
    <row r="93">
      <c r="A93" s="29"/>
      <c r="B93" s="30"/>
      <c r="C93" s="31"/>
      <c r="D93" s="32" t="s">
        <v>145</v>
      </c>
      <c r="E93" s="33">
        <v>27190.0</v>
      </c>
      <c r="F93" s="34">
        <v>49214.0</v>
      </c>
      <c r="G93" s="33">
        <v>2719.0</v>
      </c>
      <c r="H93" s="33">
        <v>1631.0</v>
      </c>
      <c r="I93" s="33">
        <v>0.0</v>
      </c>
      <c r="J93" s="33">
        <v>0.0</v>
      </c>
      <c r="K93" s="33">
        <v>0.0</v>
      </c>
      <c r="L93" s="33">
        <v>500.0</v>
      </c>
      <c r="M93" s="20">
        <v>0.0</v>
      </c>
      <c r="N93" s="21">
        <f t="shared" si="1"/>
        <v>81254</v>
      </c>
      <c r="O93" s="33">
        <v>1800.0</v>
      </c>
      <c r="P93" s="22">
        <v>0.0</v>
      </c>
      <c r="Q93" s="22">
        <v>0.0</v>
      </c>
      <c r="R93" s="23">
        <f t="shared" si="2"/>
        <v>79454</v>
      </c>
      <c r="S93" s="35">
        <v>97605.0</v>
      </c>
      <c r="T93" s="22" t="s">
        <v>28</v>
      </c>
      <c r="U93" s="22" t="s">
        <v>126</v>
      </c>
      <c r="V93" s="36"/>
      <c r="W93" s="37" t="s">
        <v>31</v>
      </c>
      <c r="X93" s="27"/>
      <c r="Y93" s="28" t="s">
        <v>34</v>
      </c>
    </row>
    <row r="94">
      <c r="A94" s="38">
        <v>31.0</v>
      </c>
      <c r="B94" s="39" t="s">
        <v>165</v>
      </c>
      <c r="C94" s="40">
        <v>3.1099251029E10</v>
      </c>
      <c r="D94" s="32" t="s">
        <v>166</v>
      </c>
      <c r="E94" s="33">
        <v>27190.0</v>
      </c>
      <c r="F94" s="34">
        <v>49214.0</v>
      </c>
      <c r="G94" s="33">
        <v>2719.0</v>
      </c>
      <c r="H94" s="33">
        <v>1631.0</v>
      </c>
      <c r="I94" s="33">
        <v>0.0</v>
      </c>
      <c r="J94" s="33">
        <v>0.0</v>
      </c>
      <c r="K94" s="33">
        <v>0.0</v>
      </c>
      <c r="L94" s="33">
        <v>500.0</v>
      </c>
      <c r="M94" s="20">
        <v>0.0</v>
      </c>
      <c r="N94" s="21">
        <f t="shared" si="1"/>
        <v>81254</v>
      </c>
      <c r="O94" s="33">
        <v>1800.0</v>
      </c>
      <c r="P94" s="22">
        <v>0.0</v>
      </c>
      <c r="Q94" s="22">
        <v>0.0</v>
      </c>
      <c r="R94" s="23">
        <f t="shared" si="2"/>
        <v>79454</v>
      </c>
      <c r="S94" s="35">
        <v>14634.0</v>
      </c>
      <c r="T94" s="22" t="s">
        <v>52</v>
      </c>
      <c r="U94" s="22" t="s">
        <v>52</v>
      </c>
      <c r="V94" s="25">
        <f>R94+R95</f>
        <v>160708</v>
      </c>
      <c r="W94" s="26"/>
      <c r="X94" s="42"/>
      <c r="Y94" s="28" t="s">
        <v>127</v>
      </c>
    </row>
    <row r="95">
      <c r="A95" s="29"/>
      <c r="B95" s="30"/>
      <c r="C95" s="31"/>
      <c r="D95" s="32" t="s">
        <v>167</v>
      </c>
      <c r="E95" s="33">
        <v>27190.0</v>
      </c>
      <c r="F95" s="34">
        <v>49214.0</v>
      </c>
      <c r="G95" s="33">
        <v>2719.0</v>
      </c>
      <c r="H95" s="33">
        <v>1631.0</v>
      </c>
      <c r="I95" s="33">
        <v>0.0</v>
      </c>
      <c r="J95" s="33">
        <v>0.0</v>
      </c>
      <c r="K95" s="33">
        <v>0.0</v>
      </c>
      <c r="L95" s="33">
        <v>500.0</v>
      </c>
      <c r="M95" s="20">
        <v>0.0</v>
      </c>
      <c r="N95" s="21">
        <f t="shared" si="1"/>
        <v>81254</v>
      </c>
      <c r="O95" s="33">
        <v>0.0</v>
      </c>
      <c r="P95" s="22">
        <v>0.0</v>
      </c>
      <c r="Q95" s="22">
        <v>0.0</v>
      </c>
      <c r="R95" s="23">
        <f t="shared" si="2"/>
        <v>81254</v>
      </c>
      <c r="S95" s="35">
        <v>14626.0</v>
      </c>
      <c r="T95" s="22" t="s">
        <v>52</v>
      </c>
      <c r="U95" s="22" t="s">
        <v>52</v>
      </c>
      <c r="V95" s="36"/>
      <c r="W95" s="37" t="s">
        <v>31</v>
      </c>
      <c r="X95" s="27"/>
      <c r="Y95" s="28" t="s">
        <v>127</v>
      </c>
    </row>
    <row r="96">
      <c r="A96" s="38">
        <v>32.0</v>
      </c>
      <c r="B96" s="39" t="s">
        <v>168</v>
      </c>
      <c r="C96" s="40">
        <v>3.0746430498E10</v>
      </c>
      <c r="D96" s="32" t="s">
        <v>169</v>
      </c>
      <c r="E96" s="33">
        <v>27190.0</v>
      </c>
      <c r="F96" s="34">
        <v>49214.0</v>
      </c>
      <c r="G96" s="33">
        <v>2719.0</v>
      </c>
      <c r="H96" s="33">
        <v>1631.0</v>
      </c>
      <c r="I96" s="33">
        <v>0.0</v>
      </c>
      <c r="J96" s="33">
        <v>1360.0</v>
      </c>
      <c r="K96" s="33">
        <v>0.0</v>
      </c>
      <c r="L96" s="33">
        <v>500.0</v>
      </c>
      <c r="M96" s="20">
        <v>0.0</v>
      </c>
      <c r="N96" s="21">
        <f t="shared" si="1"/>
        <v>82614</v>
      </c>
      <c r="O96" s="33">
        <v>1800.0</v>
      </c>
      <c r="P96" s="22">
        <v>0.0</v>
      </c>
      <c r="Q96" s="22">
        <v>0.0</v>
      </c>
      <c r="R96" s="23">
        <f t="shared" si="2"/>
        <v>80814</v>
      </c>
      <c r="S96" s="35">
        <v>23583.0</v>
      </c>
      <c r="T96" s="22" t="s">
        <v>28</v>
      </c>
      <c r="U96" s="22" t="s">
        <v>28</v>
      </c>
      <c r="V96" s="25">
        <f>R96+R97+R98</f>
        <v>244242</v>
      </c>
      <c r="W96" s="26" t="s">
        <v>28</v>
      </c>
      <c r="X96" s="52"/>
      <c r="Y96" s="53" t="s">
        <v>34</v>
      </c>
    </row>
    <row r="97">
      <c r="A97" s="29"/>
      <c r="B97" s="30"/>
      <c r="C97" s="31"/>
      <c r="D97" s="32" t="s">
        <v>170</v>
      </c>
      <c r="E97" s="33">
        <v>27190.0</v>
      </c>
      <c r="F97" s="34">
        <v>49214.0</v>
      </c>
      <c r="G97" s="33">
        <v>2719.0</v>
      </c>
      <c r="H97" s="33">
        <v>1631.0</v>
      </c>
      <c r="I97" s="33">
        <v>0.0</v>
      </c>
      <c r="J97" s="33">
        <v>1360.0</v>
      </c>
      <c r="K97" s="33">
        <v>0.0</v>
      </c>
      <c r="L97" s="33">
        <v>500.0</v>
      </c>
      <c r="M97" s="20">
        <v>0.0</v>
      </c>
      <c r="N97" s="21">
        <f t="shared" si="1"/>
        <v>82614</v>
      </c>
      <c r="O97" s="33">
        <v>1800.0</v>
      </c>
      <c r="P97" s="22">
        <v>0.0</v>
      </c>
      <c r="Q97" s="22">
        <v>0.0</v>
      </c>
      <c r="R97" s="23">
        <f t="shared" si="2"/>
        <v>80814</v>
      </c>
      <c r="S97" s="35">
        <v>96868.0</v>
      </c>
      <c r="T97" s="22" t="s">
        <v>28</v>
      </c>
      <c r="U97" s="22" t="s">
        <v>28</v>
      </c>
      <c r="V97" s="36"/>
      <c r="W97" s="37" t="s">
        <v>31</v>
      </c>
      <c r="X97" s="52"/>
      <c r="Y97" s="53" t="s">
        <v>34</v>
      </c>
    </row>
    <row r="98">
      <c r="A98" s="29"/>
      <c r="B98" s="30"/>
      <c r="C98" s="31"/>
      <c r="D98" s="32" t="s">
        <v>171</v>
      </c>
      <c r="E98" s="33">
        <v>27190.0</v>
      </c>
      <c r="F98" s="34">
        <v>49214.0</v>
      </c>
      <c r="G98" s="33">
        <v>2719.0</v>
      </c>
      <c r="H98" s="33">
        <v>1631.0</v>
      </c>
      <c r="I98" s="33">
        <v>0.0</v>
      </c>
      <c r="J98" s="33">
        <v>1360.0</v>
      </c>
      <c r="K98" s="33">
        <v>0.0</v>
      </c>
      <c r="L98" s="33">
        <v>500.0</v>
      </c>
      <c r="M98" s="20">
        <v>0.0</v>
      </c>
      <c r="N98" s="21">
        <f t="shared" si="1"/>
        <v>82614</v>
      </c>
      <c r="O98" s="33">
        <v>0.0</v>
      </c>
      <c r="P98" s="22">
        <v>0.0</v>
      </c>
      <c r="Q98" s="22">
        <v>0.0</v>
      </c>
      <c r="R98" s="23">
        <f t="shared" si="2"/>
        <v>82614</v>
      </c>
      <c r="S98" s="35">
        <v>96881.0</v>
      </c>
      <c r="T98" s="22" t="s">
        <v>28</v>
      </c>
      <c r="U98" s="22" t="s">
        <v>28</v>
      </c>
      <c r="V98" s="36"/>
      <c r="W98" s="37" t="s">
        <v>31</v>
      </c>
      <c r="X98" s="52"/>
      <c r="Y98" s="53" t="s">
        <v>34</v>
      </c>
    </row>
    <row r="99">
      <c r="A99" s="38">
        <v>33.0</v>
      </c>
      <c r="B99" s="39" t="s">
        <v>172</v>
      </c>
      <c r="C99" s="40">
        <v>3.1992456087E10</v>
      </c>
      <c r="D99" s="32" t="s">
        <v>173</v>
      </c>
      <c r="E99" s="33">
        <v>27190.0</v>
      </c>
      <c r="F99" s="34">
        <v>49214.0</v>
      </c>
      <c r="G99" s="33">
        <v>2719.0</v>
      </c>
      <c r="H99" s="33">
        <v>1631.0</v>
      </c>
      <c r="I99" s="33">
        <v>0.0</v>
      </c>
      <c r="J99" s="33">
        <v>0.0</v>
      </c>
      <c r="K99" s="33">
        <v>0.0</v>
      </c>
      <c r="L99" s="33">
        <v>500.0</v>
      </c>
      <c r="M99" s="20">
        <v>0.0</v>
      </c>
      <c r="N99" s="21">
        <f t="shared" si="1"/>
        <v>81254</v>
      </c>
      <c r="O99" s="33">
        <v>0.0</v>
      </c>
      <c r="P99" s="22">
        <v>0.0</v>
      </c>
      <c r="Q99" s="22">
        <v>0.0</v>
      </c>
      <c r="R99" s="23">
        <f t="shared" si="2"/>
        <v>81254</v>
      </c>
      <c r="S99" s="35">
        <v>14999.0</v>
      </c>
      <c r="T99" s="22"/>
      <c r="U99" s="22" t="s">
        <v>28</v>
      </c>
      <c r="V99" s="25">
        <f>R99+R100+R101</f>
        <v>232903</v>
      </c>
      <c r="W99" s="41"/>
      <c r="X99" s="42"/>
      <c r="Y99" s="28" t="s">
        <v>127</v>
      </c>
    </row>
    <row r="100">
      <c r="A100" s="29"/>
      <c r="B100" s="30"/>
      <c r="C100" s="31"/>
      <c r="D100" s="32" t="s">
        <v>174</v>
      </c>
      <c r="E100" s="33">
        <v>27190.0</v>
      </c>
      <c r="F100" s="34">
        <v>49214.0</v>
      </c>
      <c r="G100" s="33">
        <v>2719.0</v>
      </c>
      <c r="H100" s="33">
        <v>1631.0</v>
      </c>
      <c r="I100" s="33">
        <v>0.0</v>
      </c>
      <c r="J100" s="33">
        <v>0.0</v>
      </c>
      <c r="K100" s="33">
        <v>0.0</v>
      </c>
      <c r="L100" s="33">
        <v>500.0</v>
      </c>
      <c r="M100" s="20">
        <v>0.0</v>
      </c>
      <c r="N100" s="21">
        <f t="shared" si="1"/>
        <v>81254</v>
      </c>
      <c r="O100" s="33">
        <v>0.0</v>
      </c>
      <c r="P100" s="22">
        <v>0.0</v>
      </c>
      <c r="Q100" s="22">
        <v>0.0</v>
      </c>
      <c r="R100" s="23">
        <f t="shared" si="2"/>
        <v>81254</v>
      </c>
      <c r="S100" s="35">
        <v>15004.0</v>
      </c>
      <c r="T100" s="22" t="s">
        <v>28</v>
      </c>
      <c r="U100" s="22" t="s">
        <v>28</v>
      </c>
      <c r="V100" s="36"/>
      <c r="W100" s="37" t="s">
        <v>31</v>
      </c>
      <c r="X100" s="42"/>
      <c r="Y100" s="28" t="s">
        <v>127</v>
      </c>
    </row>
    <row r="101">
      <c r="A101" s="29"/>
      <c r="B101" s="30"/>
      <c r="C101" s="31"/>
      <c r="D101" s="32" t="s">
        <v>175</v>
      </c>
      <c r="E101" s="33">
        <v>24140.0</v>
      </c>
      <c r="F101" s="34">
        <v>43693.0</v>
      </c>
      <c r="G101" s="33">
        <v>2414.0</v>
      </c>
      <c r="H101" s="33">
        <v>1448.0</v>
      </c>
      <c r="I101" s="33">
        <v>0.0</v>
      </c>
      <c r="J101" s="33">
        <v>0.0</v>
      </c>
      <c r="K101" s="33">
        <v>0.0</v>
      </c>
      <c r="L101" s="33">
        <v>500.0</v>
      </c>
      <c r="M101" s="20">
        <v>0.0</v>
      </c>
      <c r="N101" s="21">
        <f t="shared" si="1"/>
        <v>72195</v>
      </c>
      <c r="O101" s="33">
        <v>1800.0</v>
      </c>
      <c r="P101" s="22">
        <v>0.0</v>
      </c>
      <c r="Q101" s="22">
        <v>0.0</v>
      </c>
      <c r="R101" s="23">
        <f t="shared" si="2"/>
        <v>70395</v>
      </c>
      <c r="S101" s="35">
        <v>102775.0</v>
      </c>
      <c r="T101" s="22" t="s">
        <v>176</v>
      </c>
      <c r="U101" s="22" t="s">
        <v>28</v>
      </c>
      <c r="V101" s="36"/>
      <c r="W101" s="37" t="s">
        <v>31</v>
      </c>
      <c r="X101" s="42"/>
      <c r="Y101" s="28" t="s">
        <v>127</v>
      </c>
    </row>
    <row r="102">
      <c r="A102" s="38">
        <v>34.0</v>
      </c>
      <c r="B102" s="39" t="s">
        <v>177</v>
      </c>
      <c r="C102" s="40">
        <v>3.1985250697E10</v>
      </c>
      <c r="D102" s="32" t="s">
        <v>178</v>
      </c>
      <c r="E102" s="33">
        <v>27190.0</v>
      </c>
      <c r="F102" s="34">
        <v>49214.0</v>
      </c>
      <c r="G102" s="33">
        <v>5438.0</v>
      </c>
      <c r="H102" s="33">
        <v>0.0</v>
      </c>
      <c r="I102" s="33">
        <v>120.0</v>
      </c>
      <c r="J102" s="33">
        <v>0.0</v>
      </c>
      <c r="K102" s="33">
        <v>0.0</v>
      </c>
      <c r="L102" s="33">
        <v>500.0</v>
      </c>
      <c r="M102" s="20">
        <v>0.0</v>
      </c>
      <c r="N102" s="21">
        <f t="shared" si="1"/>
        <v>82462</v>
      </c>
      <c r="O102" s="33">
        <v>1800.0</v>
      </c>
      <c r="P102" s="22">
        <v>0.0</v>
      </c>
      <c r="Q102" s="22">
        <v>0.0</v>
      </c>
      <c r="R102" s="23">
        <f t="shared" si="2"/>
        <v>80662</v>
      </c>
      <c r="S102" s="35">
        <v>97596.0</v>
      </c>
      <c r="T102" s="22" t="s">
        <v>52</v>
      </c>
      <c r="U102" s="22" t="s">
        <v>52</v>
      </c>
      <c r="V102" s="25">
        <f>R102+R103+R104</f>
        <v>232805</v>
      </c>
      <c r="W102" s="26" t="s">
        <v>52</v>
      </c>
      <c r="X102" s="42" t="s">
        <v>179</v>
      </c>
      <c r="Y102" s="28" t="s">
        <v>34</v>
      </c>
    </row>
    <row r="103">
      <c r="A103" s="29"/>
      <c r="B103" s="30"/>
      <c r="C103" s="31"/>
      <c r="D103" s="32" t="s">
        <v>180</v>
      </c>
      <c r="E103" s="33">
        <v>24140.0</v>
      </c>
      <c r="F103" s="34">
        <v>43693.0</v>
      </c>
      <c r="G103" s="33">
        <v>4828.0</v>
      </c>
      <c r="H103" s="33">
        <v>0.0</v>
      </c>
      <c r="I103" s="33">
        <v>120.0</v>
      </c>
      <c r="J103" s="33">
        <v>0.0</v>
      </c>
      <c r="K103" s="33">
        <v>0.0</v>
      </c>
      <c r="L103" s="33">
        <v>500.0</v>
      </c>
      <c r="M103" s="20">
        <v>0.0</v>
      </c>
      <c r="N103" s="21">
        <f t="shared" si="1"/>
        <v>73281</v>
      </c>
      <c r="O103" s="33">
        <v>1800.0</v>
      </c>
      <c r="P103" s="22">
        <v>0.0</v>
      </c>
      <c r="Q103" s="22">
        <v>0.0</v>
      </c>
      <c r="R103" s="23">
        <f t="shared" si="2"/>
        <v>71481</v>
      </c>
      <c r="S103" s="35">
        <v>114241.0</v>
      </c>
      <c r="T103" s="22" t="s">
        <v>126</v>
      </c>
      <c r="U103" s="22" t="s">
        <v>52</v>
      </c>
      <c r="V103" s="36"/>
      <c r="W103" s="37" t="s">
        <v>31</v>
      </c>
      <c r="X103" s="42"/>
      <c r="Y103" s="28" t="s">
        <v>34</v>
      </c>
    </row>
    <row r="104">
      <c r="A104" s="29"/>
      <c r="B104" s="30"/>
      <c r="C104" s="31"/>
      <c r="D104" s="32" t="s">
        <v>181</v>
      </c>
      <c r="E104" s="33">
        <v>27190.0</v>
      </c>
      <c r="F104" s="34">
        <v>49214.0</v>
      </c>
      <c r="G104" s="33">
        <v>5438.0</v>
      </c>
      <c r="H104" s="33">
        <v>0.0</v>
      </c>
      <c r="I104" s="33">
        <v>120.0</v>
      </c>
      <c r="J104" s="33">
        <v>0.0</v>
      </c>
      <c r="K104" s="33">
        <v>0.0</v>
      </c>
      <c r="L104" s="33">
        <v>500.0</v>
      </c>
      <c r="M104" s="20">
        <v>0.0</v>
      </c>
      <c r="N104" s="21">
        <f t="shared" si="1"/>
        <v>82462</v>
      </c>
      <c r="O104" s="33">
        <v>1800.0</v>
      </c>
      <c r="P104" s="22">
        <v>0.0</v>
      </c>
      <c r="Q104" s="22">
        <v>0.0</v>
      </c>
      <c r="R104" s="23">
        <f t="shared" si="2"/>
        <v>80662</v>
      </c>
      <c r="S104" s="35">
        <v>97588.0</v>
      </c>
      <c r="T104" s="22" t="s">
        <v>126</v>
      </c>
      <c r="U104" s="22" t="s">
        <v>52</v>
      </c>
      <c r="V104" s="36"/>
      <c r="W104" s="37" t="s">
        <v>31</v>
      </c>
      <c r="X104" s="42"/>
      <c r="Y104" s="28" t="s">
        <v>34</v>
      </c>
    </row>
    <row r="105">
      <c r="A105" s="38">
        <v>35.0</v>
      </c>
      <c r="B105" s="39" t="s">
        <v>182</v>
      </c>
      <c r="C105" s="40">
        <v>3.1941160555E10</v>
      </c>
      <c r="D105" s="32" t="s">
        <v>57</v>
      </c>
      <c r="E105" s="33">
        <v>27190.0</v>
      </c>
      <c r="F105" s="34">
        <v>49214.0</v>
      </c>
      <c r="G105" s="33">
        <v>2719.0</v>
      </c>
      <c r="H105" s="33">
        <v>1631.0</v>
      </c>
      <c r="I105" s="33">
        <v>0.0</v>
      </c>
      <c r="J105" s="33">
        <v>1360.0</v>
      </c>
      <c r="K105" s="33">
        <v>0.0</v>
      </c>
      <c r="L105" s="33">
        <v>500.0</v>
      </c>
      <c r="M105" s="20">
        <v>0.0</v>
      </c>
      <c r="N105" s="21">
        <f t="shared" si="1"/>
        <v>82614</v>
      </c>
      <c r="O105" s="33">
        <v>1800.0</v>
      </c>
      <c r="P105" s="22">
        <v>0.0</v>
      </c>
      <c r="Q105" s="22">
        <v>0.0</v>
      </c>
      <c r="R105" s="23">
        <f t="shared" si="2"/>
        <v>80814</v>
      </c>
      <c r="S105" s="35">
        <v>15182.0</v>
      </c>
      <c r="T105" s="22" t="s">
        <v>28</v>
      </c>
      <c r="U105" s="22" t="s">
        <v>28</v>
      </c>
      <c r="V105" s="25">
        <f>R105+R106+R107</f>
        <v>243626</v>
      </c>
      <c r="W105" s="26" t="s">
        <v>28</v>
      </c>
      <c r="X105" s="42" t="s">
        <v>183</v>
      </c>
      <c r="Y105" s="28" t="s">
        <v>62</v>
      </c>
    </row>
    <row r="106">
      <c r="A106" s="29"/>
      <c r="B106" s="30"/>
      <c r="C106" s="31"/>
      <c r="D106" s="32" t="s">
        <v>184</v>
      </c>
      <c r="E106" s="33">
        <v>27190.0</v>
      </c>
      <c r="F106" s="34">
        <v>49214.0</v>
      </c>
      <c r="G106" s="33">
        <v>2719.0</v>
      </c>
      <c r="H106" s="33">
        <v>1631.0</v>
      </c>
      <c r="I106" s="33">
        <v>0.0</v>
      </c>
      <c r="J106" s="33">
        <v>1360.0</v>
      </c>
      <c r="K106" s="33">
        <v>0.0</v>
      </c>
      <c r="L106" s="33">
        <v>500.0</v>
      </c>
      <c r="M106" s="20">
        <v>0.0</v>
      </c>
      <c r="N106" s="21">
        <f t="shared" si="1"/>
        <v>82614</v>
      </c>
      <c r="O106" s="33">
        <v>0.0</v>
      </c>
      <c r="P106" s="22">
        <v>0.0</v>
      </c>
      <c r="Q106" s="22">
        <v>0.0</v>
      </c>
      <c r="R106" s="23">
        <f t="shared" si="2"/>
        <v>82614</v>
      </c>
      <c r="S106" s="35">
        <v>15175.0</v>
      </c>
      <c r="T106" s="22" t="s">
        <v>28</v>
      </c>
      <c r="U106" s="22" t="s">
        <v>28</v>
      </c>
      <c r="V106" s="36"/>
      <c r="W106" s="37" t="s">
        <v>31</v>
      </c>
      <c r="X106" s="42"/>
      <c r="Y106" s="28" t="s">
        <v>62</v>
      </c>
    </row>
    <row r="107">
      <c r="A107" s="29"/>
      <c r="B107" s="30"/>
      <c r="C107" s="31"/>
      <c r="D107" s="32" t="s">
        <v>185</v>
      </c>
      <c r="E107" s="33">
        <v>26390.0</v>
      </c>
      <c r="F107" s="34">
        <v>47766.0</v>
      </c>
      <c r="G107" s="33">
        <v>2639.0</v>
      </c>
      <c r="H107" s="33">
        <v>1583.0</v>
      </c>
      <c r="I107" s="33">
        <v>0.0</v>
      </c>
      <c r="J107" s="33">
        <v>1320.0</v>
      </c>
      <c r="K107" s="33">
        <v>0.0</v>
      </c>
      <c r="L107" s="33">
        <v>500.0</v>
      </c>
      <c r="M107" s="20">
        <v>0.0</v>
      </c>
      <c r="N107" s="21">
        <f t="shared" si="1"/>
        <v>80198</v>
      </c>
      <c r="O107" s="33">
        <v>0.0</v>
      </c>
      <c r="P107" s="22">
        <v>0.0</v>
      </c>
      <c r="Q107" s="22">
        <v>0.0</v>
      </c>
      <c r="R107" s="23">
        <f t="shared" si="2"/>
        <v>80198</v>
      </c>
      <c r="S107" s="35">
        <v>15187.0</v>
      </c>
      <c r="T107" s="22" t="s">
        <v>28</v>
      </c>
      <c r="U107" s="22" t="s">
        <v>28</v>
      </c>
      <c r="V107" s="36"/>
      <c r="W107" s="37" t="s">
        <v>31</v>
      </c>
      <c r="X107" s="42"/>
      <c r="Y107" s="28" t="s">
        <v>62</v>
      </c>
    </row>
    <row r="108">
      <c r="A108" s="38">
        <v>36.0</v>
      </c>
      <c r="B108" s="39" t="s">
        <v>186</v>
      </c>
      <c r="C108" s="40">
        <v>3.229845755E10</v>
      </c>
      <c r="D108" s="32" t="s">
        <v>187</v>
      </c>
      <c r="E108" s="33">
        <v>27190.0</v>
      </c>
      <c r="F108" s="34">
        <v>49214.0</v>
      </c>
      <c r="G108" s="33">
        <v>2719.0</v>
      </c>
      <c r="H108" s="33">
        <v>1631.0</v>
      </c>
      <c r="I108" s="33">
        <v>0.0</v>
      </c>
      <c r="J108" s="33">
        <v>1360.0</v>
      </c>
      <c r="K108" s="33">
        <v>0.0</v>
      </c>
      <c r="L108" s="33">
        <v>500.0</v>
      </c>
      <c r="M108" s="20">
        <v>0.0</v>
      </c>
      <c r="N108" s="21">
        <f t="shared" si="1"/>
        <v>82614</v>
      </c>
      <c r="O108" s="33">
        <v>0.0</v>
      </c>
      <c r="P108" s="22">
        <v>0.0</v>
      </c>
      <c r="Q108" s="22">
        <v>0.0</v>
      </c>
      <c r="R108" s="23">
        <f t="shared" si="2"/>
        <v>82614</v>
      </c>
      <c r="S108" s="35">
        <v>99326.0</v>
      </c>
      <c r="T108" s="22" t="s">
        <v>52</v>
      </c>
      <c r="U108" s="22" t="s">
        <v>188</v>
      </c>
      <c r="V108" s="25">
        <f>R108+R109+R110</f>
        <v>246042</v>
      </c>
      <c r="W108" s="41"/>
      <c r="X108" s="42"/>
      <c r="Y108" s="28" t="s">
        <v>29</v>
      </c>
    </row>
    <row r="109">
      <c r="A109" s="29"/>
      <c r="B109" s="30"/>
      <c r="C109" s="31"/>
      <c r="D109" s="32" t="s">
        <v>189</v>
      </c>
      <c r="E109" s="33">
        <v>27190.0</v>
      </c>
      <c r="F109" s="34">
        <v>49214.0</v>
      </c>
      <c r="G109" s="33">
        <v>2719.0</v>
      </c>
      <c r="H109" s="33">
        <v>1631.0</v>
      </c>
      <c r="I109" s="33">
        <v>0.0</v>
      </c>
      <c r="J109" s="33">
        <v>1360.0</v>
      </c>
      <c r="K109" s="33">
        <v>0.0</v>
      </c>
      <c r="L109" s="33">
        <v>500.0</v>
      </c>
      <c r="M109" s="20">
        <v>0.0</v>
      </c>
      <c r="N109" s="21">
        <f t="shared" si="1"/>
        <v>82614</v>
      </c>
      <c r="O109" s="33">
        <v>1800.0</v>
      </c>
      <c r="P109" s="22">
        <v>0.0</v>
      </c>
      <c r="Q109" s="22">
        <v>0.0</v>
      </c>
      <c r="R109" s="23">
        <f t="shared" si="2"/>
        <v>80814</v>
      </c>
      <c r="S109" s="35">
        <v>99320.0</v>
      </c>
      <c r="T109" s="22" t="s">
        <v>126</v>
      </c>
      <c r="U109" s="22" t="s">
        <v>188</v>
      </c>
      <c r="V109" s="36"/>
      <c r="W109" s="37" t="s">
        <v>31</v>
      </c>
      <c r="X109" s="42"/>
      <c r="Y109" s="28" t="s">
        <v>29</v>
      </c>
    </row>
    <row r="110">
      <c r="A110" s="29"/>
      <c r="B110" s="30"/>
      <c r="C110" s="31"/>
      <c r="D110" s="32" t="s">
        <v>190</v>
      </c>
      <c r="E110" s="33">
        <v>27190.0</v>
      </c>
      <c r="F110" s="34">
        <v>49214.0</v>
      </c>
      <c r="G110" s="33">
        <v>2719.0</v>
      </c>
      <c r="H110" s="33">
        <v>1631.0</v>
      </c>
      <c r="I110" s="33">
        <v>0.0</v>
      </c>
      <c r="J110" s="33">
        <v>1360.0</v>
      </c>
      <c r="K110" s="33">
        <v>0.0</v>
      </c>
      <c r="L110" s="33">
        <v>500.0</v>
      </c>
      <c r="M110" s="20">
        <v>0.0</v>
      </c>
      <c r="N110" s="21">
        <f t="shared" si="1"/>
        <v>82614</v>
      </c>
      <c r="O110" s="33">
        <v>0.0</v>
      </c>
      <c r="P110" s="22">
        <v>0.0</v>
      </c>
      <c r="Q110" s="22">
        <v>0.0</v>
      </c>
      <c r="R110" s="23">
        <f t="shared" si="2"/>
        <v>82614</v>
      </c>
      <c r="S110" s="35">
        <v>99342.0</v>
      </c>
      <c r="T110" s="22" t="s">
        <v>126</v>
      </c>
      <c r="U110" s="22" t="s">
        <v>188</v>
      </c>
      <c r="V110" s="36"/>
      <c r="W110" s="37" t="s">
        <v>31</v>
      </c>
      <c r="X110" s="42"/>
      <c r="Y110" s="28" t="s">
        <v>29</v>
      </c>
    </row>
    <row r="111">
      <c r="A111" s="38">
        <v>37.0</v>
      </c>
      <c r="B111" s="39" t="s">
        <v>191</v>
      </c>
      <c r="C111" s="40">
        <v>3.1845933082E10</v>
      </c>
      <c r="D111" s="32" t="s">
        <v>192</v>
      </c>
      <c r="E111" s="33">
        <v>27190.0</v>
      </c>
      <c r="F111" s="34">
        <v>49214.0</v>
      </c>
      <c r="G111" s="33">
        <v>2719.0</v>
      </c>
      <c r="H111" s="33">
        <v>1631.0</v>
      </c>
      <c r="I111" s="33">
        <v>0.0</v>
      </c>
      <c r="J111" s="33">
        <v>0.0</v>
      </c>
      <c r="K111" s="33">
        <v>0.0</v>
      </c>
      <c r="L111" s="33">
        <v>500.0</v>
      </c>
      <c r="M111" s="20">
        <v>0.0</v>
      </c>
      <c r="N111" s="21">
        <f t="shared" si="1"/>
        <v>81254</v>
      </c>
      <c r="O111" s="33">
        <v>1800.0</v>
      </c>
      <c r="P111" s="22">
        <v>0.0</v>
      </c>
      <c r="Q111" s="22">
        <v>0.0</v>
      </c>
      <c r="R111" s="23">
        <f t="shared" si="2"/>
        <v>79454</v>
      </c>
      <c r="S111" s="35">
        <v>100204.0</v>
      </c>
      <c r="T111" s="22" t="s">
        <v>28</v>
      </c>
      <c r="U111" s="22" t="s">
        <v>52</v>
      </c>
      <c r="V111" s="25">
        <f>R111+R112+R113</f>
        <v>239586</v>
      </c>
      <c r="W111" s="41"/>
      <c r="X111" s="42"/>
      <c r="Y111" s="28" t="s">
        <v>193</v>
      </c>
    </row>
    <row r="112">
      <c r="A112" s="29"/>
      <c r="B112" s="30"/>
      <c r="C112" s="31"/>
      <c r="D112" s="32" t="s">
        <v>91</v>
      </c>
      <c r="E112" s="33">
        <v>27190.0</v>
      </c>
      <c r="F112" s="34">
        <v>49214.0</v>
      </c>
      <c r="G112" s="33">
        <v>2719.0</v>
      </c>
      <c r="H112" s="33">
        <v>1631.0</v>
      </c>
      <c r="I112" s="33">
        <v>0.0</v>
      </c>
      <c r="J112" s="33">
        <v>0.0</v>
      </c>
      <c r="K112" s="33">
        <v>0.0</v>
      </c>
      <c r="L112" s="33">
        <v>500.0</v>
      </c>
      <c r="M112" s="20">
        <v>0.0</v>
      </c>
      <c r="N112" s="21">
        <f t="shared" si="1"/>
        <v>81254</v>
      </c>
      <c r="O112" s="33">
        <v>0.0</v>
      </c>
      <c r="P112" s="22">
        <v>0.0</v>
      </c>
      <c r="Q112" s="22">
        <v>0.0</v>
      </c>
      <c r="R112" s="23">
        <f t="shared" si="2"/>
        <v>81254</v>
      </c>
      <c r="S112" s="35">
        <v>100220.0</v>
      </c>
      <c r="T112" s="22" t="s">
        <v>28</v>
      </c>
      <c r="U112" s="22" t="s">
        <v>52</v>
      </c>
      <c r="V112" s="36"/>
      <c r="W112" s="37" t="s">
        <v>31</v>
      </c>
      <c r="X112" s="42"/>
      <c r="Y112" s="28" t="s">
        <v>193</v>
      </c>
    </row>
    <row r="113">
      <c r="A113" s="29"/>
      <c r="B113" s="30"/>
      <c r="C113" s="31"/>
      <c r="D113" s="32" t="s">
        <v>194</v>
      </c>
      <c r="E113" s="33">
        <v>26390.0</v>
      </c>
      <c r="F113" s="34">
        <v>47766.0</v>
      </c>
      <c r="G113" s="33">
        <v>2639.0</v>
      </c>
      <c r="H113" s="33">
        <v>1583.0</v>
      </c>
      <c r="I113" s="33">
        <v>0.0</v>
      </c>
      <c r="J113" s="33">
        <v>0.0</v>
      </c>
      <c r="K113" s="33">
        <v>0.0</v>
      </c>
      <c r="L113" s="33">
        <v>500.0</v>
      </c>
      <c r="M113" s="20">
        <v>0.0</v>
      </c>
      <c r="N113" s="21">
        <f t="shared" si="1"/>
        <v>78878</v>
      </c>
      <c r="O113" s="33">
        <v>0.0</v>
      </c>
      <c r="P113" s="22">
        <v>0.0</v>
      </c>
      <c r="Q113" s="22">
        <v>0.0</v>
      </c>
      <c r="R113" s="23">
        <f t="shared" si="2"/>
        <v>78878</v>
      </c>
      <c r="S113" s="35">
        <v>100238.0</v>
      </c>
      <c r="T113" s="22" t="s">
        <v>28</v>
      </c>
      <c r="U113" s="22" t="s">
        <v>52</v>
      </c>
      <c r="V113" s="36"/>
      <c r="W113" s="37" t="s">
        <v>31</v>
      </c>
      <c r="X113" s="42"/>
      <c r="Y113" s="28" t="s">
        <v>193</v>
      </c>
    </row>
    <row r="114">
      <c r="A114" s="38">
        <v>38.0</v>
      </c>
      <c r="B114" s="39" t="s">
        <v>195</v>
      </c>
      <c r="C114" s="40">
        <v>1.0495332164E10</v>
      </c>
      <c r="D114" s="32" t="s">
        <v>196</v>
      </c>
      <c r="E114" s="33">
        <v>26390.0</v>
      </c>
      <c r="F114" s="34">
        <v>47766.0</v>
      </c>
      <c r="G114" s="33">
        <v>2639.0</v>
      </c>
      <c r="H114" s="33">
        <v>1583.0</v>
      </c>
      <c r="I114" s="33">
        <v>0.0</v>
      </c>
      <c r="J114" s="33">
        <v>0.0</v>
      </c>
      <c r="K114" s="33">
        <v>0.0</v>
      </c>
      <c r="L114" s="33">
        <v>500.0</v>
      </c>
      <c r="M114" s="20">
        <v>0.0</v>
      </c>
      <c r="N114" s="21">
        <f t="shared" si="1"/>
        <v>78878</v>
      </c>
      <c r="O114" s="33">
        <v>1800.0</v>
      </c>
      <c r="P114" s="22">
        <v>0.0</v>
      </c>
      <c r="Q114" s="22">
        <v>0.0</v>
      </c>
      <c r="R114" s="23">
        <f t="shared" si="2"/>
        <v>77078</v>
      </c>
      <c r="S114" s="35">
        <v>100387.0</v>
      </c>
      <c r="T114" s="22" t="s">
        <v>52</v>
      </c>
      <c r="U114" s="22" t="s">
        <v>52</v>
      </c>
      <c r="V114" s="25">
        <f>R114+R115+R116</f>
        <v>233267</v>
      </c>
      <c r="W114" s="26" t="s">
        <v>61</v>
      </c>
      <c r="X114" s="42"/>
      <c r="Y114" s="28" t="s">
        <v>197</v>
      </c>
    </row>
    <row r="115">
      <c r="A115" s="29"/>
      <c r="B115" s="30"/>
      <c r="C115" s="31"/>
      <c r="D115" s="32" t="s">
        <v>198</v>
      </c>
      <c r="E115" s="33">
        <v>27190.0</v>
      </c>
      <c r="F115" s="34">
        <v>49214.0</v>
      </c>
      <c r="G115" s="33">
        <v>2719.0</v>
      </c>
      <c r="H115" s="33">
        <v>1631.0</v>
      </c>
      <c r="I115" s="33">
        <v>0.0</v>
      </c>
      <c r="J115" s="33">
        <v>0.0</v>
      </c>
      <c r="K115" s="33">
        <v>0.0</v>
      </c>
      <c r="L115" s="33">
        <v>500.0</v>
      </c>
      <c r="M115" s="20">
        <v>0.0</v>
      </c>
      <c r="N115" s="21">
        <f t="shared" si="1"/>
        <v>81254</v>
      </c>
      <c r="O115" s="33">
        <v>1800.0</v>
      </c>
      <c r="P115" s="22">
        <v>0.0</v>
      </c>
      <c r="Q115" s="22">
        <v>0.0</v>
      </c>
      <c r="R115" s="23">
        <f t="shared" si="2"/>
        <v>79454</v>
      </c>
      <c r="S115" s="35">
        <v>22614.0</v>
      </c>
      <c r="T115" s="22" t="s">
        <v>52</v>
      </c>
      <c r="U115" s="22" t="s">
        <v>52</v>
      </c>
      <c r="V115" s="36"/>
      <c r="W115" s="37" t="s">
        <v>31</v>
      </c>
      <c r="X115" s="42"/>
      <c r="Y115" s="28" t="s">
        <v>197</v>
      </c>
    </row>
    <row r="116">
      <c r="A116" s="29"/>
      <c r="B116" s="30"/>
      <c r="C116" s="31"/>
      <c r="D116" s="32" t="s">
        <v>199</v>
      </c>
      <c r="E116" s="33">
        <v>27190.0</v>
      </c>
      <c r="F116" s="34">
        <v>49214.0</v>
      </c>
      <c r="G116" s="33">
        <v>0.0</v>
      </c>
      <c r="H116" s="33">
        <v>1631.0</v>
      </c>
      <c r="I116" s="33">
        <v>0.0</v>
      </c>
      <c r="J116" s="33">
        <v>0.0</v>
      </c>
      <c r="K116" s="33">
        <v>0.0</v>
      </c>
      <c r="L116" s="33">
        <v>500.0</v>
      </c>
      <c r="M116" s="20">
        <v>0.0</v>
      </c>
      <c r="N116" s="21">
        <f t="shared" si="1"/>
        <v>78535</v>
      </c>
      <c r="O116" s="33">
        <v>1800.0</v>
      </c>
      <c r="P116" s="22">
        <v>0.0</v>
      </c>
      <c r="Q116" s="22">
        <v>0.0</v>
      </c>
      <c r="R116" s="23">
        <f t="shared" si="2"/>
        <v>76735</v>
      </c>
      <c r="S116" s="35">
        <v>16023.0</v>
      </c>
      <c r="T116" s="22" t="s">
        <v>52</v>
      </c>
      <c r="U116" s="22" t="s">
        <v>52</v>
      </c>
      <c r="V116" s="36"/>
      <c r="W116" s="37" t="s">
        <v>31</v>
      </c>
      <c r="X116" s="42"/>
      <c r="Y116" s="28" t="s">
        <v>197</v>
      </c>
    </row>
    <row r="117">
      <c r="A117" s="38">
        <v>39.0</v>
      </c>
      <c r="B117" s="39" t="s">
        <v>200</v>
      </c>
      <c r="C117" s="40">
        <v>3.0345895712E10</v>
      </c>
      <c r="D117" s="32" t="s">
        <v>201</v>
      </c>
      <c r="E117" s="33">
        <v>27190.0</v>
      </c>
      <c r="F117" s="34">
        <v>49214.0</v>
      </c>
      <c r="G117" s="33">
        <v>2719.0</v>
      </c>
      <c r="H117" s="33">
        <v>1631.0</v>
      </c>
      <c r="I117" s="33">
        <v>0.0</v>
      </c>
      <c r="J117" s="33">
        <v>0.0</v>
      </c>
      <c r="K117" s="33">
        <v>0.0</v>
      </c>
      <c r="L117" s="33">
        <v>500.0</v>
      </c>
      <c r="M117" s="20">
        <v>0.0</v>
      </c>
      <c r="N117" s="21">
        <f t="shared" si="1"/>
        <v>81254</v>
      </c>
      <c r="O117" s="33">
        <v>1800.0</v>
      </c>
      <c r="P117" s="22">
        <v>0.0</v>
      </c>
      <c r="Q117" s="22">
        <v>0.0</v>
      </c>
      <c r="R117" s="23">
        <f t="shared" si="2"/>
        <v>79454</v>
      </c>
      <c r="S117" s="35">
        <v>16787.0</v>
      </c>
      <c r="T117" s="22" t="s">
        <v>71</v>
      </c>
      <c r="U117" s="22" t="s">
        <v>71</v>
      </c>
      <c r="V117" s="25">
        <f>R117+R118</f>
        <v>160708</v>
      </c>
      <c r="W117" s="41"/>
      <c r="X117" s="27"/>
      <c r="Y117" s="28" t="s">
        <v>62</v>
      </c>
    </row>
    <row r="118">
      <c r="A118" s="29"/>
      <c r="B118" s="30"/>
      <c r="C118" s="31"/>
      <c r="D118" s="32" t="s">
        <v>202</v>
      </c>
      <c r="E118" s="33">
        <v>27190.0</v>
      </c>
      <c r="F118" s="34">
        <v>49214.0</v>
      </c>
      <c r="G118" s="33">
        <v>2719.0</v>
      </c>
      <c r="H118" s="33">
        <v>1631.0</v>
      </c>
      <c r="I118" s="33">
        <v>0.0</v>
      </c>
      <c r="J118" s="33">
        <v>0.0</v>
      </c>
      <c r="K118" s="33">
        <v>0.0</v>
      </c>
      <c r="L118" s="33">
        <v>500.0</v>
      </c>
      <c r="M118" s="20">
        <v>0.0</v>
      </c>
      <c r="N118" s="21">
        <f t="shared" si="1"/>
        <v>81254</v>
      </c>
      <c r="O118" s="33">
        <v>0.0</v>
      </c>
      <c r="P118" s="22">
        <v>0.0</v>
      </c>
      <c r="Q118" s="22">
        <v>0.0</v>
      </c>
      <c r="R118" s="23">
        <f t="shared" si="2"/>
        <v>81254</v>
      </c>
      <c r="S118" s="35">
        <v>16786.0</v>
      </c>
      <c r="T118" s="22" t="s">
        <v>71</v>
      </c>
      <c r="U118" s="22" t="s">
        <v>71</v>
      </c>
      <c r="V118" s="36"/>
      <c r="W118" s="37" t="s">
        <v>31</v>
      </c>
      <c r="X118" s="27"/>
      <c r="Y118" s="28" t="s">
        <v>62</v>
      </c>
    </row>
    <row r="119">
      <c r="A119" s="38">
        <v>40.0</v>
      </c>
      <c r="B119" s="39" t="s">
        <v>203</v>
      </c>
      <c r="C119" s="40">
        <v>3.204175249E10</v>
      </c>
      <c r="D119" s="32" t="s">
        <v>204</v>
      </c>
      <c r="E119" s="33">
        <v>27190.0</v>
      </c>
      <c r="F119" s="34">
        <v>49214.0</v>
      </c>
      <c r="G119" s="33">
        <v>2719.0</v>
      </c>
      <c r="H119" s="33">
        <v>0.0</v>
      </c>
      <c r="I119" s="33">
        <v>0.0</v>
      </c>
      <c r="J119" s="33">
        <v>0.0</v>
      </c>
      <c r="K119" s="33">
        <v>0.0</v>
      </c>
      <c r="L119" s="33">
        <v>500.0</v>
      </c>
      <c r="M119" s="20">
        <v>0.0</v>
      </c>
      <c r="N119" s="21">
        <f t="shared" si="1"/>
        <v>79623</v>
      </c>
      <c r="O119" s="33">
        <v>1800.0</v>
      </c>
      <c r="P119" s="22">
        <v>0.0</v>
      </c>
      <c r="Q119" s="22">
        <v>0.0</v>
      </c>
      <c r="R119" s="23">
        <f t="shared" si="2"/>
        <v>77823</v>
      </c>
      <c r="S119" s="35">
        <v>101391.0</v>
      </c>
      <c r="T119" s="22" t="s">
        <v>71</v>
      </c>
      <c r="U119" s="22" t="s">
        <v>71</v>
      </c>
      <c r="V119" s="25">
        <f>R119+R120+R121+R122</f>
        <v>308964</v>
      </c>
      <c r="W119" s="26" t="s">
        <v>96</v>
      </c>
      <c r="X119" s="42" t="s">
        <v>205</v>
      </c>
      <c r="Y119" s="28" t="s">
        <v>127</v>
      </c>
    </row>
    <row r="120">
      <c r="A120" s="29"/>
      <c r="B120" s="30"/>
      <c r="C120" s="31"/>
      <c r="D120" s="32" t="s">
        <v>206</v>
      </c>
      <c r="E120" s="33">
        <v>27190.0</v>
      </c>
      <c r="F120" s="34">
        <v>49214.0</v>
      </c>
      <c r="G120" s="33">
        <v>2719.0</v>
      </c>
      <c r="H120" s="33">
        <v>0.0</v>
      </c>
      <c r="I120" s="33">
        <v>0.0</v>
      </c>
      <c r="J120" s="33">
        <v>0.0</v>
      </c>
      <c r="K120" s="33">
        <v>0.0</v>
      </c>
      <c r="L120" s="33">
        <v>500.0</v>
      </c>
      <c r="M120" s="20">
        <v>0.0</v>
      </c>
      <c r="N120" s="21">
        <f t="shared" si="1"/>
        <v>79623</v>
      </c>
      <c r="O120" s="33">
        <v>1800.0</v>
      </c>
      <c r="P120" s="22">
        <v>0.0</v>
      </c>
      <c r="Q120" s="22">
        <v>0.0</v>
      </c>
      <c r="R120" s="23">
        <f t="shared" si="2"/>
        <v>77823</v>
      </c>
      <c r="S120" s="35">
        <v>101383.0</v>
      </c>
      <c r="T120" s="22" t="s">
        <v>71</v>
      </c>
      <c r="U120" s="22" t="s">
        <v>71</v>
      </c>
      <c r="V120" s="36"/>
      <c r="W120" s="37" t="s">
        <v>31</v>
      </c>
      <c r="X120" s="42"/>
      <c r="Y120" s="28" t="s">
        <v>127</v>
      </c>
    </row>
    <row r="121">
      <c r="A121" s="29"/>
      <c r="B121" s="30"/>
      <c r="C121" s="31"/>
      <c r="D121" s="54" t="s">
        <v>207</v>
      </c>
      <c r="E121" s="55">
        <v>26390.0</v>
      </c>
      <c r="F121" s="34">
        <v>47766.0</v>
      </c>
      <c r="G121" s="33">
        <v>2639.0</v>
      </c>
      <c r="H121" s="33">
        <v>0.0</v>
      </c>
      <c r="I121" s="33">
        <v>0.0</v>
      </c>
      <c r="J121" s="33">
        <v>0.0</v>
      </c>
      <c r="K121" s="33">
        <v>0.0</v>
      </c>
      <c r="L121" s="33">
        <v>500.0</v>
      </c>
      <c r="M121" s="20">
        <v>0.0</v>
      </c>
      <c r="N121" s="21">
        <f t="shared" si="1"/>
        <v>77295</v>
      </c>
      <c r="O121" s="33">
        <v>1800.0</v>
      </c>
      <c r="P121" s="22">
        <v>0.0</v>
      </c>
      <c r="Q121" s="22">
        <v>0.0</v>
      </c>
      <c r="R121" s="23">
        <f t="shared" si="2"/>
        <v>75495</v>
      </c>
      <c r="S121" s="35">
        <v>101378.0</v>
      </c>
      <c r="T121" s="22" t="s">
        <v>96</v>
      </c>
      <c r="U121" s="22" t="s">
        <v>96</v>
      </c>
      <c r="V121" s="36"/>
      <c r="W121" s="37" t="s">
        <v>31</v>
      </c>
      <c r="X121" s="42"/>
      <c r="Y121" s="28" t="s">
        <v>127</v>
      </c>
    </row>
    <row r="122">
      <c r="A122" s="29"/>
      <c r="B122" s="30"/>
      <c r="C122" s="31"/>
      <c r="D122" s="19" t="s">
        <v>208</v>
      </c>
      <c r="E122" s="20">
        <v>27190.0</v>
      </c>
      <c r="F122" s="34">
        <v>49214.0</v>
      </c>
      <c r="G122" s="33">
        <v>2719.0</v>
      </c>
      <c r="H122" s="33">
        <v>0.0</v>
      </c>
      <c r="I122" s="33">
        <v>0.0</v>
      </c>
      <c r="J122" s="33">
        <v>0.0</v>
      </c>
      <c r="K122" s="33">
        <v>0.0</v>
      </c>
      <c r="L122" s="33">
        <v>500.0</v>
      </c>
      <c r="M122" s="20">
        <v>0.0</v>
      </c>
      <c r="N122" s="21">
        <f t="shared" si="1"/>
        <v>79623</v>
      </c>
      <c r="O122" s="33">
        <v>1800.0</v>
      </c>
      <c r="P122" s="22">
        <v>0.0</v>
      </c>
      <c r="Q122" s="22">
        <v>0.0</v>
      </c>
      <c r="R122" s="23">
        <f t="shared" si="2"/>
        <v>77823</v>
      </c>
      <c r="S122" s="35">
        <v>101359.0</v>
      </c>
      <c r="T122" s="22" t="s">
        <v>71</v>
      </c>
      <c r="U122" s="22" t="s">
        <v>71</v>
      </c>
      <c r="V122" s="36"/>
      <c r="W122" s="37" t="s">
        <v>31</v>
      </c>
      <c r="X122" s="42"/>
      <c r="Y122" s="28" t="s">
        <v>127</v>
      </c>
    </row>
    <row r="123">
      <c r="A123" s="38">
        <v>41.0</v>
      </c>
      <c r="B123" s="39" t="s">
        <v>209</v>
      </c>
      <c r="C123" s="40">
        <v>3.1792289645E10</v>
      </c>
      <c r="D123" s="32" t="s">
        <v>210</v>
      </c>
      <c r="E123" s="33">
        <v>27190.0</v>
      </c>
      <c r="F123" s="34">
        <v>49214.0</v>
      </c>
      <c r="G123" s="33">
        <v>2719.0</v>
      </c>
      <c r="H123" s="33">
        <v>0.0</v>
      </c>
      <c r="I123" s="33">
        <v>0.0</v>
      </c>
      <c r="J123" s="33">
        <v>0.0</v>
      </c>
      <c r="K123" s="33">
        <v>0.0</v>
      </c>
      <c r="L123" s="33">
        <v>500.0</v>
      </c>
      <c r="M123" s="20">
        <v>0.0</v>
      </c>
      <c r="N123" s="21">
        <f t="shared" si="1"/>
        <v>79623</v>
      </c>
      <c r="O123" s="33">
        <v>1800.0</v>
      </c>
      <c r="P123" s="22">
        <v>0.0</v>
      </c>
      <c r="Q123" s="22">
        <v>0.0</v>
      </c>
      <c r="R123" s="23">
        <f t="shared" si="2"/>
        <v>77823</v>
      </c>
      <c r="S123" s="35">
        <v>101435.0</v>
      </c>
      <c r="T123" s="22" t="s">
        <v>52</v>
      </c>
      <c r="U123" s="22" t="s">
        <v>52</v>
      </c>
      <c r="V123" s="25">
        <f>R123+R124+R125+R126+R127</f>
        <v>392715</v>
      </c>
      <c r="W123" s="26"/>
      <c r="X123" s="42"/>
      <c r="Y123" s="28" t="s">
        <v>29</v>
      </c>
    </row>
    <row r="124">
      <c r="A124" s="29"/>
      <c r="B124" s="30"/>
      <c r="C124" s="31"/>
      <c r="D124" s="32" t="s">
        <v>211</v>
      </c>
      <c r="E124" s="33">
        <v>27190.0</v>
      </c>
      <c r="F124" s="34">
        <v>49214.0</v>
      </c>
      <c r="G124" s="33">
        <v>2719.0</v>
      </c>
      <c r="H124" s="33">
        <v>0.0</v>
      </c>
      <c r="I124" s="33">
        <v>0.0</v>
      </c>
      <c r="J124" s="33">
        <v>0.0</v>
      </c>
      <c r="K124" s="33">
        <v>0.0</v>
      </c>
      <c r="L124" s="33">
        <v>500.0</v>
      </c>
      <c r="M124" s="20">
        <v>0.0</v>
      </c>
      <c r="N124" s="21">
        <f t="shared" si="1"/>
        <v>79623</v>
      </c>
      <c r="O124" s="33">
        <v>1800.0</v>
      </c>
      <c r="P124" s="22">
        <v>0.0</v>
      </c>
      <c r="Q124" s="22">
        <v>0.0</v>
      </c>
      <c r="R124" s="23">
        <f t="shared" si="2"/>
        <v>77823</v>
      </c>
      <c r="S124" s="35">
        <v>101398.0</v>
      </c>
      <c r="T124" s="22" t="s">
        <v>52</v>
      </c>
      <c r="U124" s="22" t="s">
        <v>52</v>
      </c>
      <c r="V124" s="36"/>
      <c r="W124" s="37" t="s">
        <v>31</v>
      </c>
      <c r="X124" s="27"/>
      <c r="Y124" s="28" t="s">
        <v>29</v>
      </c>
    </row>
    <row r="125">
      <c r="A125" s="29"/>
      <c r="B125" s="30"/>
      <c r="C125" s="31"/>
      <c r="D125" s="32" t="s">
        <v>212</v>
      </c>
      <c r="E125" s="33">
        <v>27190.0</v>
      </c>
      <c r="F125" s="34">
        <v>49214.0</v>
      </c>
      <c r="G125" s="33">
        <v>2719.0</v>
      </c>
      <c r="H125" s="33">
        <v>0.0</v>
      </c>
      <c r="I125" s="33">
        <v>0.0</v>
      </c>
      <c r="J125" s="33">
        <v>0.0</v>
      </c>
      <c r="K125" s="33">
        <v>0.0</v>
      </c>
      <c r="L125" s="33">
        <v>500.0</v>
      </c>
      <c r="M125" s="20">
        <v>0.0</v>
      </c>
      <c r="N125" s="21">
        <f t="shared" si="1"/>
        <v>79623</v>
      </c>
      <c r="O125" s="33">
        <v>0.0</v>
      </c>
      <c r="P125" s="22">
        <v>0.0</v>
      </c>
      <c r="Q125" s="22">
        <v>0.0</v>
      </c>
      <c r="R125" s="23">
        <f t="shared" si="2"/>
        <v>79623</v>
      </c>
      <c r="S125" s="35">
        <v>101424.0</v>
      </c>
      <c r="T125" s="22" t="s">
        <v>52</v>
      </c>
      <c r="U125" s="22" t="s">
        <v>52</v>
      </c>
      <c r="V125" s="36"/>
      <c r="W125" s="37" t="s">
        <v>31</v>
      </c>
      <c r="X125" s="27"/>
      <c r="Y125" s="28" t="s">
        <v>29</v>
      </c>
    </row>
    <row r="126">
      <c r="A126" s="29"/>
      <c r="B126" s="30"/>
      <c r="C126" s="31"/>
      <c r="D126" s="32" t="s">
        <v>213</v>
      </c>
      <c r="E126" s="33">
        <v>27190.0</v>
      </c>
      <c r="F126" s="34">
        <v>49214.0</v>
      </c>
      <c r="G126" s="33">
        <v>2719.0</v>
      </c>
      <c r="H126" s="33">
        <v>0.0</v>
      </c>
      <c r="I126" s="33">
        <v>0.0</v>
      </c>
      <c r="J126" s="33">
        <v>0.0</v>
      </c>
      <c r="K126" s="33">
        <v>0.0</v>
      </c>
      <c r="L126" s="33">
        <v>500.0</v>
      </c>
      <c r="M126" s="20">
        <v>0.0</v>
      </c>
      <c r="N126" s="21">
        <f t="shared" si="1"/>
        <v>79623</v>
      </c>
      <c r="O126" s="33">
        <v>1800.0</v>
      </c>
      <c r="P126" s="22">
        <v>0.0</v>
      </c>
      <c r="Q126" s="22">
        <v>0.0</v>
      </c>
      <c r="R126" s="23">
        <f t="shared" si="2"/>
        <v>77823</v>
      </c>
      <c r="S126" s="35">
        <v>101433.0</v>
      </c>
      <c r="T126" s="22" t="s">
        <v>52</v>
      </c>
      <c r="U126" s="22" t="s">
        <v>52</v>
      </c>
      <c r="V126" s="36"/>
      <c r="W126" s="37" t="s">
        <v>31</v>
      </c>
      <c r="X126" s="27"/>
      <c r="Y126" s="28" t="s">
        <v>29</v>
      </c>
    </row>
    <row r="127">
      <c r="A127" s="29"/>
      <c r="B127" s="30"/>
      <c r="C127" s="31"/>
      <c r="D127" s="32" t="s">
        <v>214</v>
      </c>
      <c r="E127" s="33">
        <v>27190.0</v>
      </c>
      <c r="F127" s="34">
        <v>49214.0</v>
      </c>
      <c r="G127" s="33">
        <v>2719.0</v>
      </c>
      <c r="H127" s="33">
        <v>0.0</v>
      </c>
      <c r="I127" s="33">
        <v>0.0</v>
      </c>
      <c r="J127" s="33">
        <v>0.0</v>
      </c>
      <c r="K127" s="33">
        <v>0.0</v>
      </c>
      <c r="L127" s="33">
        <v>500.0</v>
      </c>
      <c r="M127" s="20">
        <v>0.0</v>
      </c>
      <c r="N127" s="21">
        <f t="shared" si="1"/>
        <v>79623</v>
      </c>
      <c r="O127" s="33">
        <v>0.0</v>
      </c>
      <c r="P127" s="22">
        <v>0.0</v>
      </c>
      <c r="Q127" s="22">
        <v>0.0</v>
      </c>
      <c r="R127" s="23">
        <f t="shared" si="2"/>
        <v>79623</v>
      </c>
      <c r="S127" s="35">
        <v>123510.0</v>
      </c>
      <c r="T127" s="22" t="s">
        <v>52</v>
      </c>
      <c r="U127" s="22" t="s">
        <v>52</v>
      </c>
      <c r="V127" s="36"/>
      <c r="W127" s="37" t="s">
        <v>31</v>
      </c>
      <c r="X127" s="27"/>
      <c r="Y127" s="28" t="s">
        <v>29</v>
      </c>
    </row>
    <row r="128">
      <c r="A128" s="38">
        <v>42.0</v>
      </c>
      <c r="B128" s="39" t="s">
        <v>215</v>
      </c>
      <c r="C128" s="40">
        <v>1.1329286236E10</v>
      </c>
      <c r="D128" s="32" t="s">
        <v>216</v>
      </c>
      <c r="E128" s="33">
        <v>27190.0</v>
      </c>
      <c r="F128" s="34">
        <v>49214.0</v>
      </c>
      <c r="G128" s="33">
        <v>2719.0</v>
      </c>
      <c r="H128" s="33">
        <v>1631.0</v>
      </c>
      <c r="I128" s="33">
        <v>0.0</v>
      </c>
      <c r="J128" s="33">
        <v>0.0</v>
      </c>
      <c r="K128" s="33">
        <v>0.0</v>
      </c>
      <c r="L128" s="33">
        <v>500.0</v>
      </c>
      <c r="M128" s="20">
        <v>0.0</v>
      </c>
      <c r="N128" s="21">
        <f t="shared" si="1"/>
        <v>81254</v>
      </c>
      <c r="O128" s="33">
        <v>1800.0</v>
      </c>
      <c r="P128" s="22">
        <v>0.0</v>
      </c>
      <c r="Q128" s="22">
        <v>0.0</v>
      </c>
      <c r="R128" s="23">
        <f t="shared" si="2"/>
        <v>79454</v>
      </c>
      <c r="S128" s="35">
        <v>100700.0</v>
      </c>
      <c r="T128" s="22" t="s">
        <v>52</v>
      </c>
      <c r="U128" s="22" t="s">
        <v>52</v>
      </c>
      <c r="V128" s="25">
        <f>R128+R129</f>
        <v>160708</v>
      </c>
      <c r="W128" s="26" t="s">
        <v>52</v>
      </c>
      <c r="X128" s="42"/>
      <c r="Y128" s="28" t="s">
        <v>34</v>
      </c>
    </row>
    <row r="129">
      <c r="A129" s="29"/>
      <c r="B129" s="30"/>
      <c r="C129" s="31"/>
      <c r="D129" s="32" t="s">
        <v>217</v>
      </c>
      <c r="E129" s="33">
        <v>27190.0</v>
      </c>
      <c r="F129" s="34">
        <v>49214.0</v>
      </c>
      <c r="G129" s="33">
        <v>2719.0</v>
      </c>
      <c r="H129" s="33">
        <v>1631.0</v>
      </c>
      <c r="I129" s="33">
        <v>0.0</v>
      </c>
      <c r="J129" s="33">
        <v>0.0</v>
      </c>
      <c r="K129" s="33">
        <v>0.0</v>
      </c>
      <c r="L129" s="33">
        <v>500.0</v>
      </c>
      <c r="M129" s="20">
        <v>0.0</v>
      </c>
      <c r="N129" s="21">
        <f t="shared" si="1"/>
        <v>81254</v>
      </c>
      <c r="O129" s="33">
        <v>0.0</v>
      </c>
      <c r="P129" s="22">
        <v>0.0</v>
      </c>
      <c r="Q129" s="22">
        <v>0.0</v>
      </c>
      <c r="R129" s="23">
        <f t="shared" si="2"/>
        <v>81254</v>
      </c>
      <c r="S129" s="35">
        <v>96357.0</v>
      </c>
      <c r="T129" s="22" t="s">
        <v>52</v>
      </c>
      <c r="U129" s="22" t="s">
        <v>52</v>
      </c>
      <c r="V129" s="36"/>
      <c r="W129" s="37" t="s">
        <v>31</v>
      </c>
      <c r="X129" s="42"/>
      <c r="Y129" s="28" t="s">
        <v>34</v>
      </c>
    </row>
    <row r="130">
      <c r="A130" s="38">
        <v>43.0</v>
      </c>
      <c r="B130" s="39" t="s">
        <v>218</v>
      </c>
      <c r="C130" s="40">
        <v>3.1863798201E10</v>
      </c>
      <c r="D130" s="32" t="s">
        <v>219</v>
      </c>
      <c r="E130" s="33">
        <v>27190.0</v>
      </c>
      <c r="F130" s="34">
        <v>49214.0</v>
      </c>
      <c r="G130" s="33">
        <v>2719.0</v>
      </c>
      <c r="H130" s="33">
        <v>1631.0</v>
      </c>
      <c r="I130" s="33">
        <v>0.0</v>
      </c>
      <c r="J130" s="33">
        <v>0.0</v>
      </c>
      <c r="K130" s="33">
        <v>0.0</v>
      </c>
      <c r="L130" s="33">
        <v>500.0</v>
      </c>
      <c r="M130" s="20">
        <v>0.0</v>
      </c>
      <c r="N130" s="21">
        <f t="shared" si="1"/>
        <v>81254</v>
      </c>
      <c r="O130" s="33">
        <v>1800.0</v>
      </c>
      <c r="P130" s="22">
        <v>0.0</v>
      </c>
      <c r="Q130" s="22">
        <v>0.0</v>
      </c>
      <c r="R130" s="23">
        <f t="shared" si="2"/>
        <v>79454</v>
      </c>
      <c r="S130" s="35">
        <v>100779.0</v>
      </c>
      <c r="T130" s="22"/>
      <c r="U130" s="22"/>
      <c r="V130" s="25">
        <f>R130+R131+R132</f>
        <v>240162</v>
      </c>
      <c r="W130" s="41"/>
      <c r="X130" s="27"/>
      <c r="Y130" s="28" t="s">
        <v>34</v>
      </c>
    </row>
    <row r="131">
      <c r="A131" s="29"/>
      <c r="B131" s="30"/>
      <c r="C131" s="31"/>
      <c r="D131" s="32" t="s">
        <v>56</v>
      </c>
      <c r="E131" s="33">
        <v>27190.0</v>
      </c>
      <c r="F131" s="34">
        <v>49214.0</v>
      </c>
      <c r="G131" s="33">
        <v>2719.0</v>
      </c>
      <c r="H131" s="33">
        <v>1631.0</v>
      </c>
      <c r="I131" s="33">
        <v>0.0</v>
      </c>
      <c r="J131" s="33">
        <v>0.0</v>
      </c>
      <c r="K131" s="33">
        <v>0.0</v>
      </c>
      <c r="L131" s="33">
        <v>500.0</v>
      </c>
      <c r="M131" s="20">
        <v>0.0</v>
      </c>
      <c r="N131" s="21">
        <f t="shared" si="1"/>
        <v>81254</v>
      </c>
      <c r="O131" s="33">
        <v>1800.0</v>
      </c>
      <c r="P131" s="22">
        <v>0.0</v>
      </c>
      <c r="Q131" s="22">
        <v>0.0</v>
      </c>
      <c r="R131" s="23">
        <f t="shared" si="2"/>
        <v>79454</v>
      </c>
      <c r="S131" s="35">
        <v>100784.0</v>
      </c>
      <c r="T131" s="22"/>
      <c r="U131" s="22"/>
      <c r="V131" s="36"/>
      <c r="W131" s="37" t="s">
        <v>31</v>
      </c>
      <c r="X131" s="27"/>
      <c r="Y131" s="28" t="s">
        <v>34</v>
      </c>
    </row>
    <row r="132">
      <c r="A132" s="29"/>
      <c r="B132" s="30"/>
      <c r="C132" s="31"/>
      <c r="D132" s="32" t="s">
        <v>220</v>
      </c>
      <c r="E132" s="33">
        <v>27190.0</v>
      </c>
      <c r="F132" s="34">
        <v>49214.0</v>
      </c>
      <c r="G132" s="33">
        <v>2719.0</v>
      </c>
      <c r="H132" s="33">
        <v>1631.0</v>
      </c>
      <c r="I132" s="33">
        <v>0.0</v>
      </c>
      <c r="J132" s="33">
        <v>0.0</v>
      </c>
      <c r="K132" s="33">
        <v>0.0</v>
      </c>
      <c r="L132" s="33">
        <v>500.0</v>
      </c>
      <c r="M132" s="20">
        <v>0.0</v>
      </c>
      <c r="N132" s="21">
        <f t="shared" si="1"/>
        <v>81254</v>
      </c>
      <c r="O132" s="33">
        <v>0.0</v>
      </c>
      <c r="P132" s="22">
        <v>0.0</v>
      </c>
      <c r="Q132" s="22">
        <v>0.0</v>
      </c>
      <c r="R132" s="23">
        <f t="shared" si="2"/>
        <v>81254</v>
      </c>
      <c r="S132" s="35">
        <v>100767.0</v>
      </c>
      <c r="T132" s="22"/>
      <c r="U132" s="22"/>
      <c r="V132" s="36"/>
      <c r="W132" s="37" t="s">
        <v>31</v>
      </c>
      <c r="X132" s="27"/>
      <c r="Y132" s="28" t="s">
        <v>34</v>
      </c>
    </row>
    <row r="133">
      <c r="A133" s="38">
        <v>44.0</v>
      </c>
      <c r="B133" s="39" t="s">
        <v>221</v>
      </c>
      <c r="C133" s="40">
        <v>1.0734672894E10</v>
      </c>
      <c r="D133" s="32" t="s">
        <v>222</v>
      </c>
      <c r="E133" s="33">
        <v>27190.0</v>
      </c>
      <c r="F133" s="34">
        <v>49214.0</v>
      </c>
      <c r="G133" s="33">
        <v>2719.0</v>
      </c>
      <c r="H133" s="33">
        <v>1631.0</v>
      </c>
      <c r="I133" s="33">
        <v>0.0</v>
      </c>
      <c r="J133" s="33">
        <v>1360.0</v>
      </c>
      <c r="K133" s="33">
        <v>0.0</v>
      </c>
      <c r="L133" s="33">
        <v>500.0</v>
      </c>
      <c r="M133" s="20">
        <v>0.0</v>
      </c>
      <c r="N133" s="21">
        <f t="shared" si="1"/>
        <v>82614</v>
      </c>
      <c r="O133" s="33">
        <v>1800.0</v>
      </c>
      <c r="P133" s="22">
        <v>0.0</v>
      </c>
      <c r="Q133" s="22">
        <v>0.0</v>
      </c>
      <c r="R133" s="23">
        <f t="shared" si="2"/>
        <v>80814</v>
      </c>
      <c r="S133" s="35">
        <v>16946.0</v>
      </c>
      <c r="T133" s="22" t="s">
        <v>52</v>
      </c>
      <c r="U133" s="22" t="s">
        <v>52</v>
      </c>
      <c r="V133" s="25">
        <f>R133+R134+R135+R136</f>
        <v>326856</v>
      </c>
      <c r="W133" s="26" t="s">
        <v>106</v>
      </c>
      <c r="X133" s="42"/>
      <c r="Y133" s="28" t="s">
        <v>34</v>
      </c>
    </row>
    <row r="134">
      <c r="A134" s="29"/>
      <c r="B134" s="30"/>
      <c r="C134" s="31"/>
      <c r="D134" s="32" t="s">
        <v>223</v>
      </c>
      <c r="E134" s="33">
        <v>27190.0</v>
      </c>
      <c r="F134" s="34">
        <v>49214.0</v>
      </c>
      <c r="G134" s="33">
        <v>2719.0</v>
      </c>
      <c r="H134" s="33">
        <v>1631.0</v>
      </c>
      <c r="I134" s="33">
        <v>0.0</v>
      </c>
      <c r="J134" s="33">
        <v>1360.0</v>
      </c>
      <c r="K134" s="33">
        <v>0.0</v>
      </c>
      <c r="L134" s="33">
        <v>500.0</v>
      </c>
      <c r="M134" s="20">
        <v>0.0</v>
      </c>
      <c r="N134" s="21">
        <f t="shared" si="1"/>
        <v>82614</v>
      </c>
      <c r="O134" s="33">
        <v>1800.0</v>
      </c>
      <c r="P134" s="22">
        <v>0.0</v>
      </c>
      <c r="Q134" s="22">
        <v>0.0</v>
      </c>
      <c r="R134" s="23">
        <f t="shared" si="2"/>
        <v>80814</v>
      </c>
      <c r="S134" s="35">
        <v>16941.0</v>
      </c>
      <c r="T134" s="22" t="s">
        <v>52</v>
      </c>
      <c r="U134" s="22" t="s">
        <v>52</v>
      </c>
      <c r="V134" s="36"/>
      <c r="W134" s="37" t="s">
        <v>31</v>
      </c>
      <c r="X134" s="27"/>
      <c r="Y134" s="28" t="s">
        <v>34</v>
      </c>
    </row>
    <row r="135">
      <c r="A135" s="29"/>
      <c r="B135" s="30"/>
      <c r="C135" s="31"/>
      <c r="D135" s="32" t="s">
        <v>224</v>
      </c>
      <c r="E135" s="33">
        <v>27190.0</v>
      </c>
      <c r="F135" s="34">
        <v>49214.0</v>
      </c>
      <c r="G135" s="33">
        <v>2719.0</v>
      </c>
      <c r="H135" s="33">
        <v>1631.0</v>
      </c>
      <c r="I135" s="33">
        <v>0.0</v>
      </c>
      <c r="J135" s="33">
        <v>1360.0</v>
      </c>
      <c r="K135" s="33">
        <v>0.0</v>
      </c>
      <c r="L135" s="33">
        <v>500.0</v>
      </c>
      <c r="M135" s="20">
        <v>0.0</v>
      </c>
      <c r="N135" s="21">
        <f t="shared" si="1"/>
        <v>82614</v>
      </c>
      <c r="O135" s="33">
        <v>0.0</v>
      </c>
      <c r="P135" s="22">
        <v>0.0</v>
      </c>
      <c r="Q135" s="22">
        <v>0.0</v>
      </c>
      <c r="R135" s="23">
        <f t="shared" si="2"/>
        <v>82614</v>
      </c>
      <c r="S135" s="35">
        <v>16945.0</v>
      </c>
      <c r="T135" s="22" t="s">
        <v>96</v>
      </c>
      <c r="U135" s="22" t="s">
        <v>106</v>
      </c>
      <c r="V135" s="36"/>
      <c r="W135" s="37" t="s">
        <v>31</v>
      </c>
      <c r="X135" s="51" t="s">
        <v>225</v>
      </c>
      <c r="Y135" s="28" t="s">
        <v>34</v>
      </c>
      <c r="Z135" s="28" t="s">
        <v>154</v>
      </c>
    </row>
    <row r="136">
      <c r="A136" s="29"/>
      <c r="B136" s="30"/>
      <c r="C136" s="31"/>
      <c r="D136" s="32" t="s">
        <v>226</v>
      </c>
      <c r="E136" s="33">
        <v>27190.0</v>
      </c>
      <c r="F136" s="34">
        <v>49214.0</v>
      </c>
      <c r="G136" s="33">
        <v>2719.0</v>
      </c>
      <c r="H136" s="33">
        <v>1631.0</v>
      </c>
      <c r="I136" s="33">
        <v>0.0</v>
      </c>
      <c r="J136" s="33">
        <v>1360.0</v>
      </c>
      <c r="K136" s="33">
        <v>0.0</v>
      </c>
      <c r="L136" s="33">
        <v>500.0</v>
      </c>
      <c r="M136" s="20">
        <v>0.0</v>
      </c>
      <c r="N136" s="21">
        <f t="shared" si="1"/>
        <v>82614</v>
      </c>
      <c r="O136" s="33">
        <v>0.0</v>
      </c>
      <c r="P136" s="22">
        <v>0.0</v>
      </c>
      <c r="Q136" s="22">
        <v>0.0</v>
      </c>
      <c r="R136" s="23">
        <f t="shared" si="2"/>
        <v>82614</v>
      </c>
      <c r="S136" s="35">
        <v>96500.0</v>
      </c>
      <c r="T136" s="22" t="s">
        <v>52</v>
      </c>
      <c r="U136" s="22" t="s">
        <v>52</v>
      </c>
      <c r="V136" s="36"/>
      <c r="W136" s="37" t="s">
        <v>31</v>
      </c>
      <c r="X136" s="27"/>
      <c r="Y136" s="28" t="s">
        <v>34</v>
      </c>
    </row>
    <row r="137">
      <c r="A137" s="38">
        <v>45.0</v>
      </c>
      <c r="B137" s="39" t="s">
        <v>227</v>
      </c>
      <c r="C137" s="40">
        <v>3.1972358302E10</v>
      </c>
      <c r="D137" s="32" t="s">
        <v>228</v>
      </c>
      <c r="E137" s="33">
        <v>27190.0</v>
      </c>
      <c r="F137" s="34">
        <v>49214.0</v>
      </c>
      <c r="G137" s="33">
        <v>2719.0</v>
      </c>
      <c r="H137" s="33">
        <v>1631.0</v>
      </c>
      <c r="I137" s="33">
        <v>0.0</v>
      </c>
      <c r="J137" s="33">
        <v>1360.0</v>
      </c>
      <c r="K137" s="33">
        <v>0.0</v>
      </c>
      <c r="L137" s="33">
        <v>500.0</v>
      </c>
      <c r="M137" s="20">
        <v>0.0</v>
      </c>
      <c r="N137" s="21">
        <f t="shared" si="1"/>
        <v>82614</v>
      </c>
      <c r="O137" s="33">
        <v>1800.0</v>
      </c>
      <c r="P137" s="22">
        <v>0.0</v>
      </c>
      <c r="Q137" s="22">
        <v>0.0</v>
      </c>
      <c r="R137" s="23">
        <f t="shared" si="2"/>
        <v>80814</v>
      </c>
      <c r="S137" s="35">
        <v>17478.0</v>
      </c>
      <c r="T137" s="22" t="s">
        <v>52</v>
      </c>
      <c r="U137" s="22" t="s">
        <v>52</v>
      </c>
      <c r="V137" s="25">
        <f>R137+R138+R139+R140</f>
        <v>301890</v>
      </c>
      <c r="W137" s="26" t="s">
        <v>52</v>
      </c>
      <c r="X137" s="27"/>
      <c r="Y137" s="28" t="s">
        <v>127</v>
      </c>
    </row>
    <row r="138">
      <c r="A138" s="29"/>
      <c r="B138" s="30"/>
      <c r="C138" s="31"/>
      <c r="D138" s="32" t="s">
        <v>229</v>
      </c>
      <c r="E138" s="33">
        <v>25620.0</v>
      </c>
      <c r="F138" s="34">
        <v>46372.0</v>
      </c>
      <c r="G138" s="33">
        <v>2562.0</v>
      </c>
      <c r="H138" s="33">
        <v>1537.0</v>
      </c>
      <c r="I138" s="33">
        <v>0.0</v>
      </c>
      <c r="J138" s="33">
        <v>1281.0</v>
      </c>
      <c r="K138" s="33">
        <v>0.0</v>
      </c>
      <c r="L138" s="33">
        <v>500.0</v>
      </c>
      <c r="M138" s="20">
        <v>0.0</v>
      </c>
      <c r="N138" s="21">
        <f t="shared" si="1"/>
        <v>77872</v>
      </c>
      <c r="O138" s="33">
        <v>0.0</v>
      </c>
      <c r="P138" s="22">
        <v>0.0</v>
      </c>
      <c r="Q138" s="22">
        <v>0.0</v>
      </c>
      <c r="R138" s="23">
        <f t="shared" si="2"/>
        <v>77872</v>
      </c>
      <c r="S138" s="35">
        <v>17477.0</v>
      </c>
      <c r="T138" s="22" t="s">
        <v>52</v>
      </c>
      <c r="U138" s="22" t="s">
        <v>52</v>
      </c>
      <c r="V138" s="36"/>
      <c r="W138" s="37" t="s">
        <v>31</v>
      </c>
      <c r="X138" s="42" t="s">
        <v>230</v>
      </c>
      <c r="Y138" s="28" t="s">
        <v>127</v>
      </c>
      <c r="Z138" s="28" t="s">
        <v>154</v>
      </c>
    </row>
    <row r="139">
      <c r="A139" s="29"/>
      <c r="B139" s="30"/>
      <c r="C139" s="31"/>
      <c r="D139" s="32" t="s">
        <v>231</v>
      </c>
      <c r="E139" s="33">
        <v>24140.0</v>
      </c>
      <c r="F139" s="34">
        <v>43693.0</v>
      </c>
      <c r="G139" s="33">
        <v>2414.0</v>
      </c>
      <c r="H139" s="33">
        <v>1448.0</v>
      </c>
      <c r="I139" s="33">
        <v>0.0</v>
      </c>
      <c r="J139" s="33">
        <v>1207.0</v>
      </c>
      <c r="K139" s="33">
        <v>0.0</v>
      </c>
      <c r="L139" s="33">
        <v>500.0</v>
      </c>
      <c r="M139" s="20">
        <v>0.0</v>
      </c>
      <c r="N139" s="21">
        <f t="shared" si="1"/>
        <v>73402</v>
      </c>
      <c r="O139" s="33">
        <v>1800.0</v>
      </c>
      <c r="P139" s="22">
        <v>0.0</v>
      </c>
      <c r="Q139" s="22">
        <v>0.0</v>
      </c>
      <c r="R139" s="23">
        <f t="shared" si="2"/>
        <v>71602</v>
      </c>
      <c r="S139" s="35">
        <v>17474.0</v>
      </c>
      <c r="T139" s="22" t="s">
        <v>52</v>
      </c>
      <c r="U139" s="22" t="s">
        <v>52</v>
      </c>
      <c r="V139" s="36"/>
      <c r="W139" s="37" t="s">
        <v>31</v>
      </c>
      <c r="X139" s="42" t="s">
        <v>232</v>
      </c>
      <c r="Y139" s="28" t="s">
        <v>127</v>
      </c>
      <c r="Z139" s="28" t="s">
        <v>154</v>
      </c>
    </row>
    <row r="140">
      <c r="A140" s="29"/>
      <c r="B140" s="30"/>
      <c r="C140" s="31"/>
      <c r="D140" s="32" t="s">
        <v>233</v>
      </c>
      <c r="E140" s="33">
        <v>24140.0</v>
      </c>
      <c r="F140" s="34">
        <v>43693.0</v>
      </c>
      <c r="G140" s="33">
        <v>2414.0</v>
      </c>
      <c r="H140" s="33">
        <v>1448.0</v>
      </c>
      <c r="I140" s="33">
        <v>0.0</v>
      </c>
      <c r="J140" s="33">
        <v>1207.0</v>
      </c>
      <c r="K140" s="33">
        <v>0.0</v>
      </c>
      <c r="L140" s="33">
        <v>500.0</v>
      </c>
      <c r="M140" s="20">
        <v>0.0</v>
      </c>
      <c r="N140" s="21">
        <f t="shared" si="1"/>
        <v>73402</v>
      </c>
      <c r="O140" s="33">
        <v>1800.0</v>
      </c>
      <c r="P140" s="22">
        <v>0.0</v>
      </c>
      <c r="Q140" s="22">
        <v>0.0</v>
      </c>
      <c r="R140" s="23">
        <f t="shared" si="2"/>
        <v>71602</v>
      </c>
      <c r="S140" s="35">
        <v>17466.0</v>
      </c>
      <c r="T140" s="22" t="s">
        <v>52</v>
      </c>
      <c r="U140" s="22" t="s">
        <v>52</v>
      </c>
      <c r="V140" s="36"/>
      <c r="W140" s="37" t="s">
        <v>31</v>
      </c>
      <c r="X140" s="42"/>
      <c r="Y140" s="28" t="s">
        <v>127</v>
      </c>
    </row>
    <row r="141">
      <c r="A141" s="38">
        <v>46.0</v>
      </c>
      <c r="B141" s="39" t="s">
        <v>234</v>
      </c>
      <c r="C141" s="40">
        <v>1.1408780666E10</v>
      </c>
      <c r="D141" s="32" t="s">
        <v>235</v>
      </c>
      <c r="E141" s="33">
        <v>27190.0</v>
      </c>
      <c r="F141" s="34">
        <v>49214.0</v>
      </c>
      <c r="G141" s="33">
        <v>2719.0</v>
      </c>
      <c r="H141" s="33">
        <v>1631.0</v>
      </c>
      <c r="I141" s="33">
        <v>0.0</v>
      </c>
      <c r="J141" s="33">
        <v>0.0</v>
      </c>
      <c r="K141" s="33">
        <v>0.0</v>
      </c>
      <c r="L141" s="33">
        <v>500.0</v>
      </c>
      <c r="M141" s="20">
        <v>0.0</v>
      </c>
      <c r="N141" s="21">
        <f t="shared" si="1"/>
        <v>81254</v>
      </c>
      <c r="O141" s="33">
        <v>1800.0</v>
      </c>
      <c r="P141" s="22">
        <v>0.0</v>
      </c>
      <c r="Q141" s="22">
        <v>0.0</v>
      </c>
      <c r="R141" s="23">
        <f t="shared" si="2"/>
        <v>79454</v>
      </c>
      <c r="S141" s="35">
        <v>101812.0</v>
      </c>
      <c r="T141" s="22" t="s">
        <v>52</v>
      </c>
      <c r="U141" s="22" t="s">
        <v>52</v>
      </c>
      <c r="V141" s="25">
        <f>R141+R142+R143</f>
        <v>238362</v>
      </c>
      <c r="W141" s="26" t="s">
        <v>52</v>
      </c>
      <c r="X141" s="27"/>
      <c r="Y141" s="28"/>
    </row>
    <row r="142">
      <c r="A142" s="29"/>
      <c r="B142" s="30"/>
      <c r="C142" s="31"/>
      <c r="D142" s="32" t="s">
        <v>236</v>
      </c>
      <c r="E142" s="33">
        <v>27190.0</v>
      </c>
      <c r="F142" s="34">
        <v>49214.0</v>
      </c>
      <c r="G142" s="33">
        <v>2719.0</v>
      </c>
      <c r="H142" s="33">
        <v>1631.0</v>
      </c>
      <c r="I142" s="33">
        <v>0.0</v>
      </c>
      <c r="J142" s="33">
        <v>0.0</v>
      </c>
      <c r="K142" s="33">
        <v>0.0</v>
      </c>
      <c r="L142" s="33">
        <v>500.0</v>
      </c>
      <c r="M142" s="20">
        <v>0.0</v>
      </c>
      <c r="N142" s="21">
        <f t="shared" si="1"/>
        <v>81254</v>
      </c>
      <c r="O142" s="33">
        <v>1800.0</v>
      </c>
      <c r="P142" s="22">
        <v>0.0</v>
      </c>
      <c r="Q142" s="22">
        <v>0.0</v>
      </c>
      <c r="R142" s="23">
        <f t="shared" si="2"/>
        <v>79454</v>
      </c>
      <c r="S142" s="35">
        <v>101805.0</v>
      </c>
      <c r="T142" s="22" t="s">
        <v>52</v>
      </c>
      <c r="U142" s="22" t="s">
        <v>52</v>
      </c>
      <c r="V142" s="36"/>
      <c r="W142" s="37" t="s">
        <v>31</v>
      </c>
      <c r="X142" s="27"/>
      <c r="Y142" s="28"/>
    </row>
    <row r="143">
      <c r="A143" s="29"/>
      <c r="B143" s="30"/>
      <c r="C143" s="31"/>
      <c r="D143" s="32" t="s">
        <v>237</v>
      </c>
      <c r="E143" s="33">
        <v>27190.0</v>
      </c>
      <c r="F143" s="34">
        <v>49214.0</v>
      </c>
      <c r="G143" s="33">
        <v>2719.0</v>
      </c>
      <c r="H143" s="33">
        <v>1631.0</v>
      </c>
      <c r="I143" s="33">
        <v>0.0</v>
      </c>
      <c r="J143" s="33">
        <v>0.0</v>
      </c>
      <c r="K143" s="33">
        <v>0.0</v>
      </c>
      <c r="L143" s="33">
        <v>500.0</v>
      </c>
      <c r="M143" s="20">
        <v>0.0</v>
      </c>
      <c r="N143" s="21">
        <f t="shared" si="1"/>
        <v>81254</v>
      </c>
      <c r="O143" s="33">
        <v>1800.0</v>
      </c>
      <c r="P143" s="22">
        <v>0.0</v>
      </c>
      <c r="Q143" s="22">
        <v>0.0</v>
      </c>
      <c r="R143" s="23">
        <f t="shared" si="2"/>
        <v>79454</v>
      </c>
      <c r="S143" s="35">
        <v>101791.0</v>
      </c>
      <c r="T143" s="22" t="s">
        <v>52</v>
      </c>
      <c r="U143" s="22" t="s">
        <v>52</v>
      </c>
      <c r="V143" s="36"/>
      <c r="W143" s="37" t="s">
        <v>31</v>
      </c>
      <c r="X143" s="27"/>
      <c r="Y143" s="28"/>
    </row>
    <row r="144">
      <c r="A144" s="38">
        <v>47.0</v>
      </c>
      <c r="B144" s="39" t="s">
        <v>238</v>
      </c>
      <c r="C144" s="40">
        <v>3.2175058498E10</v>
      </c>
      <c r="D144" s="32" t="s">
        <v>57</v>
      </c>
      <c r="E144" s="33">
        <v>26390.0</v>
      </c>
      <c r="F144" s="34">
        <v>47766.0</v>
      </c>
      <c r="G144" s="33">
        <v>2639.0</v>
      </c>
      <c r="H144" s="33">
        <v>1583.0</v>
      </c>
      <c r="I144" s="33">
        <v>0.0</v>
      </c>
      <c r="J144" s="33">
        <v>1320.0</v>
      </c>
      <c r="K144" s="33">
        <v>0.0</v>
      </c>
      <c r="L144" s="33">
        <v>500.0</v>
      </c>
      <c r="M144" s="20">
        <v>0.0</v>
      </c>
      <c r="N144" s="21">
        <f t="shared" si="1"/>
        <v>80198</v>
      </c>
      <c r="O144" s="33">
        <v>1800.0</v>
      </c>
      <c r="P144" s="22">
        <v>0.0</v>
      </c>
      <c r="Q144" s="22">
        <v>0.0</v>
      </c>
      <c r="R144" s="23">
        <f t="shared" si="2"/>
        <v>78398</v>
      </c>
      <c r="S144" s="35">
        <v>18115.0</v>
      </c>
      <c r="T144" s="22" t="s">
        <v>28</v>
      </c>
      <c r="U144" s="22" t="s">
        <v>28</v>
      </c>
      <c r="V144" s="25">
        <f>R144+R145</f>
        <v>159212</v>
      </c>
      <c r="W144" s="41"/>
      <c r="X144" s="42"/>
      <c r="Y144" s="28" t="s">
        <v>127</v>
      </c>
    </row>
    <row r="145">
      <c r="A145" s="29"/>
      <c r="B145" s="30"/>
      <c r="C145" s="31"/>
      <c r="D145" s="32" t="s">
        <v>239</v>
      </c>
      <c r="E145" s="33">
        <v>27190.0</v>
      </c>
      <c r="F145" s="34">
        <v>49214.0</v>
      </c>
      <c r="G145" s="33">
        <v>2719.0</v>
      </c>
      <c r="H145" s="33">
        <v>1631.0</v>
      </c>
      <c r="I145" s="33">
        <v>0.0</v>
      </c>
      <c r="J145" s="33">
        <v>1360.0</v>
      </c>
      <c r="K145" s="33">
        <v>0.0</v>
      </c>
      <c r="L145" s="33">
        <v>500.0</v>
      </c>
      <c r="M145" s="20">
        <v>0.0</v>
      </c>
      <c r="N145" s="21">
        <f t="shared" si="1"/>
        <v>82614</v>
      </c>
      <c r="O145" s="33">
        <v>1800.0</v>
      </c>
      <c r="P145" s="22">
        <v>0.0</v>
      </c>
      <c r="Q145" s="22">
        <v>0.0</v>
      </c>
      <c r="R145" s="23">
        <f t="shared" si="2"/>
        <v>80814</v>
      </c>
      <c r="S145" s="35">
        <v>18120.0</v>
      </c>
      <c r="T145" s="22" t="s">
        <v>28</v>
      </c>
      <c r="U145" s="22" t="s">
        <v>28</v>
      </c>
      <c r="V145" s="36"/>
      <c r="W145" s="37" t="s">
        <v>31</v>
      </c>
      <c r="X145" s="42"/>
      <c r="Y145" s="28" t="s">
        <v>127</v>
      </c>
    </row>
    <row r="146">
      <c r="A146" s="38">
        <v>48.0</v>
      </c>
      <c r="B146" s="39" t="s">
        <v>240</v>
      </c>
      <c r="C146" s="40">
        <v>3.1848504072E10</v>
      </c>
      <c r="D146" s="32" t="s">
        <v>241</v>
      </c>
      <c r="E146" s="33">
        <v>27190.0</v>
      </c>
      <c r="F146" s="34">
        <v>49214.0</v>
      </c>
      <c r="G146" s="33">
        <v>2719.0</v>
      </c>
      <c r="H146" s="33">
        <v>1631.0</v>
      </c>
      <c r="I146" s="33">
        <v>0.0</v>
      </c>
      <c r="J146" s="33">
        <v>0.0</v>
      </c>
      <c r="K146" s="33">
        <v>0.0</v>
      </c>
      <c r="L146" s="33">
        <v>500.0</v>
      </c>
      <c r="M146" s="20">
        <v>0.0</v>
      </c>
      <c r="N146" s="21">
        <f t="shared" si="1"/>
        <v>81254</v>
      </c>
      <c r="O146" s="33">
        <v>1800.0</v>
      </c>
      <c r="P146" s="22">
        <v>0.0</v>
      </c>
      <c r="Q146" s="22">
        <v>0.0</v>
      </c>
      <c r="R146" s="23">
        <f t="shared" si="2"/>
        <v>79454</v>
      </c>
      <c r="S146" s="35">
        <v>18482.0</v>
      </c>
      <c r="T146" s="22" t="s">
        <v>52</v>
      </c>
      <c r="U146" s="22" t="s">
        <v>52</v>
      </c>
      <c r="V146" s="25">
        <f>R146+R147</f>
        <v>158908</v>
      </c>
      <c r="W146" s="26" t="s">
        <v>66</v>
      </c>
      <c r="X146" s="42"/>
      <c r="Y146" s="28" t="s">
        <v>34</v>
      </c>
    </row>
    <row r="147">
      <c r="A147" s="29"/>
      <c r="B147" s="30"/>
      <c r="C147" s="31"/>
      <c r="D147" s="32" t="s">
        <v>242</v>
      </c>
      <c r="E147" s="33">
        <v>27190.0</v>
      </c>
      <c r="F147" s="34">
        <v>49214.0</v>
      </c>
      <c r="G147" s="33">
        <v>2719.0</v>
      </c>
      <c r="H147" s="33">
        <v>1631.0</v>
      </c>
      <c r="I147" s="33">
        <v>0.0</v>
      </c>
      <c r="J147" s="33">
        <v>0.0</v>
      </c>
      <c r="K147" s="33">
        <v>0.0</v>
      </c>
      <c r="L147" s="33">
        <v>500.0</v>
      </c>
      <c r="M147" s="20">
        <v>0.0</v>
      </c>
      <c r="N147" s="21">
        <f t="shared" si="1"/>
        <v>81254</v>
      </c>
      <c r="O147" s="33">
        <v>1800.0</v>
      </c>
      <c r="P147" s="22">
        <v>0.0</v>
      </c>
      <c r="Q147" s="22">
        <v>0.0</v>
      </c>
      <c r="R147" s="23">
        <f t="shared" si="2"/>
        <v>79454</v>
      </c>
      <c r="S147" s="35">
        <v>18489.0</v>
      </c>
      <c r="T147" s="22" t="s">
        <v>52</v>
      </c>
      <c r="U147" s="22" t="s">
        <v>52</v>
      </c>
      <c r="V147" s="36"/>
      <c r="W147" s="37" t="s">
        <v>31</v>
      </c>
      <c r="X147" s="42"/>
      <c r="Y147" s="28" t="s">
        <v>34</v>
      </c>
    </row>
    <row r="148">
      <c r="A148" s="38">
        <v>49.0</v>
      </c>
      <c r="B148" s="39" t="s">
        <v>243</v>
      </c>
      <c r="C148" s="40">
        <v>3.2228220216E10</v>
      </c>
      <c r="D148" s="32" t="s">
        <v>244</v>
      </c>
      <c r="E148" s="33">
        <v>27190.0</v>
      </c>
      <c r="F148" s="34">
        <v>49214.0</v>
      </c>
      <c r="G148" s="33">
        <v>5438.0</v>
      </c>
      <c r="H148" s="33">
        <v>0.0</v>
      </c>
      <c r="I148" s="33">
        <v>120.0</v>
      </c>
      <c r="J148" s="33">
        <v>0.0</v>
      </c>
      <c r="K148" s="33">
        <v>0.0</v>
      </c>
      <c r="L148" s="33">
        <v>500.0</v>
      </c>
      <c r="M148" s="20">
        <v>0.0</v>
      </c>
      <c r="N148" s="21">
        <f t="shared" si="1"/>
        <v>82462</v>
      </c>
      <c r="O148" s="33">
        <v>0.0</v>
      </c>
      <c r="P148" s="22">
        <v>0.0</v>
      </c>
      <c r="Q148" s="22">
        <v>0.0</v>
      </c>
      <c r="R148" s="23">
        <f t="shared" si="2"/>
        <v>82462</v>
      </c>
      <c r="S148" s="35">
        <v>19019.0</v>
      </c>
      <c r="T148" s="22" t="s">
        <v>28</v>
      </c>
      <c r="U148" s="22" t="s">
        <v>28</v>
      </c>
      <c r="V148" s="25">
        <f>R148+R149+R150</f>
        <v>247386</v>
      </c>
      <c r="W148" s="26" t="s">
        <v>66</v>
      </c>
      <c r="X148" s="42"/>
      <c r="Y148" s="28" t="s">
        <v>62</v>
      </c>
    </row>
    <row r="149">
      <c r="A149" s="29"/>
      <c r="B149" s="30"/>
      <c r="C149" s="31"/>
      <c r="D149" s="32" t="s">
        <v>245</v>
      </c>
      <c r="E149" s="33">
        <v>27190.0</v>
      </c>
      <c r="F149" s="34">
        <v>49214.0</v>
      </c>
      <c r="G149" s="33">
        <v>5438.0</v>
      </c>
      <c r="H149" s="33">
        <v>0.0</v>
      </c>
      <c r="I149" s="33">
        <v>120.0</v>
      </c>
      <c r="J149" s="33">
        <v>0.0</v>
      </c>
      <c r="K149" s="33">
        <v>0.0</v>
      </c>
      <c r="L149" s="33">
        <v>500.0</v>
      </c>
      <c r="M149" s="20">
        <v>0.0</v>
      </c>
      <c r="N149" s="21">
        <f t="shared" si="1"/>
        <v>82462</v>
      </c>
      <c r="O149" s="33">
        <v>0.0</v>
      </c>
      <c r="P149" s="22">
        <v>0.0</v>
      </c>
      <c r="Q149" s="22">
        <v>0.0</v>
      </c>
      <c r="R149" s="23">
        <f t="shared" si="2"/>
        <v>82462</v>
      </c>
      <c r="S149" s="35">
        <v>35633.0</v>
      </c>
      <c r="T149" s="22" t="s">
        <v>28</v>
      </c>
      <c r="U149" s="22" t="s">
        <v>28</v>
      </c>
      <c r="V149" s="36"/>
      <c r="W149" s="37" t="s">
        <v>31</v>
      </c>
      <c r="X149" s="42"/>
      <c r="Y149" s="28" t="s">
        <v>62</v>
      </c>
    </row>
    <row r="150">
      <c r="A150" s="29"/>
      <c r="B150" s="30"/>
      <c r="C150" s="31"/>
      <c r="D150" s="32" t="s">
        <v>246</v>
      </c>
      <c r="E150" s="33">
        <v>27190.0</v>
      </c>
      <c r="F150" s="34">
        <v>49214.0</v>
      </c>
      <c r="G150" s="33">
        <v>5438.0</v>
      </c>
      <c r="H150" s="33">
        <v>0.0</v>
      </c>
      <c r="I150" s="33">
        <v>120.0</v>
      </c>
      <c r="J150" s="33">
        <v>0.0</v>
      </c>
      <c r="K150" s="33">
        <v>0.0</v>
      </c>
      <c r="L150" s="33">
        <v>500.0</v>
      </c>
      <c r="M150" s="20">
        <v>0.0</v>
      </c>
      <c r="N150" s="21">
        <f t="shared" si="1"/>
        <v>82462</v>
      </c>
      <c r="O150" s="33">
        <v>0.0</v>
      </c>
      <c r="P150" s="22">
        <v>0.0</v>
      </c>
      <c r="Q150" s="22">
        <v>0.0</v>
      </c>
      <c r="R150" s="23">
        <f t="shared" si="2"/>
        <v>82462</v>
      </c>
      <c r="S150" s="35">
        <v>19014.0</v>
      </c>
      <c r="T150" s="22" t="s">
        <v>28</v>
      </c>
      <c r="U150" s="22" t="s">
        <v>28</v>
      </c>
      <c r="V150" s="36"/>
      <c r="W150" s="37" t="s">
        <v>31</v>
      </c>
      <c r="X150" s="42"/>
      <c r="Y150" s="28" t="s">
        <v>62</v>
      </c>
    </row>
    <row r="151">
      <c r="A151" s="38">
        <v>50.0</v>
      </c>
      <c r="B151" s="39" t="s">
        <v>247</v>
      </c>
      <c r="C151" s="40">
        <v>3.1906128933E10</v>
      </c>
      <c r="D151" s="32" t="s">
        <v>248</v>
      </c>
      <c r="E151" s="33">
        <v>27190.0</v>
      </c>
      <c r="F151" s="34">
        <v>49214.0</v>
      </c>
      <c r="G151" s="33">
        <v>2719.0</v>
      </c>
      <c r="H151" s="33">
        <v>1631.0</v>
      </c>
      <c r="I151" s="33">
        <v>0.0</v>
      </c>
      <c r="J151" s="33">
        <v>0.0</v>
      </c>
      <c r="K151" s="33">
        <v>0.0</v>
      </c>
      <c r="L151" s="33">
        <v>500.0</v>
      </c>
      <c r="M151" s="20">
        <v>0.0</v>
      </c>
      <c r="N151" s="21">
        <f t="shared" si="1"/>
        <v>81254</v>
      </c>
      <c r="O151" s="33">
        <v>0.0</v>
      </c>
      <c r="P151" s="22">
        <v>0.0</v>
      </c>
      <c r="Q151" s="22">
        <v>0.0</v>
      </c>
      <c r="R151" s="23">
        <f t="shared" si="2"/>
        <v>81254</v>
      </c>
      <c r="S151" s="35">
        <v>103940.0</v>
      </c>
      <c r="T151" s="22" t="s">
        <v>28</v>
      </c>
      <c r="U151" s="22" t="s">
        <v>28</v>
      </c>
      <c r="V151" s="25">
        <f>R151+R152+R153</f>
        <v>239586</v>
      </c>
      <c r="W151" s="26"/>
      <c r="X151" s="42"/>
      <c r="Y151" s="28" t="s">
        <v>62</v>
      </c>
    </row>
    <row r="152">
      <c r="A152" s="29"/>
      <c r="B152" s="30"/>
      <c r="C152" s="31"/>
      <c r="D152" s="32" t="s">
        <v>63</v>
      </c>
      <c r="E152" s="33">
        <v>26390.0</v>
      </c>
      <c r="F152" s="34">
        <v>47766.0</v>
      </c>
      <c r="G152" s="33">
        <v>2639.0</v>
      </c>
      <c r="H152" s="33">
        <v>1583.0</v>
      </c>
      <c r="I152" s="33">
        <v>0.0</v>
      </c>
      <c r="J152" s="33">
        <v>0.0</v>
      </c>
      <c r="K152" s="33">
        <v>0.0</v>
      </c>
      <c r="L152" s="33">
        <v>500.0</v>
      </c>
      <c r="M152" s="20">
        <v>0.0</v>
      </c>
      <c r="N152" s="21">
        <f t="shared" si="1"/>
        <v>78878</v>
      </c>
      <c r="O152" s="33">
        <v>0.0</v>
      </c>
      <c r="P152" s="22">
        <v>0.0</v>
      </c>
      <c r="Q152" s="22">
        <v>0.0</v>
      </c>
      <c r="R152" s="23">
        <f t="shared" si="2"/>
        <v>78878</v>
      </c>
      <c r="S152" s="35">
        <v>118821.0</v>
      </c>
      <c r="T152" s="22" t="s">
        <v>28</v>
      </c>
      <c r="U152" s="56">
        <f>AVERAGE(R152:T152)</f>
        <v>98849.5</v>
      </c>
      <c r="V152" s="36"/>
      <c r="W152" s="37" t="s">
        <v>31</v>
      </c>
      <c r="X152" s="42"/>
      <c r="Y152" s="28" t="s">
        <v>62</v>
      </c>
    </row>
    <row r="153">
      <c r="A153" s="29"/>
      <c r="B153" s="30"/>
      <c r="C153" s="31"/>
      <c r="D153" s="32" t="s">
        <v>249</v>
      </c>
      <c r="E153" s="33">
        <v>27190.0</v>
      </c>
      <c r="F153" s="34">
        <v>49214.0</v>
      </c>
      <c r="G153" s="33">
        <v>2719.0</v>
      </c>
      <c r="H153" s="33">
        <v>1631.0</v>
      </c>
      <c r="I153" s="33">
        <v>0.0</v>
      </c>
      <c r="J153" s="33">
        <v>0.0</v>
      </c>
      <c r="K153" s="33">
        <v>0.0</v>
      </c>
      <c r="L153" s="33">
        <v>500.0</v>
      </c>
      <c r="M153" s="20">
        <v>0.0</v>
      </c>
      <c r="N153" s="21">
        <f t="shared" si="1"/>
        <v>81254</v>
      </c>
      <c r="O153" s="33">
        <v>1800.0</v>
      </c>
      <c r="P153" s="22">
        <v>0.0</v>
      </c>
      <c r="Q153" s="22">
        <v>0.0</v>
      </c>
      <c r="R153" s="23">
        <f t="shared" si="2"/>
        <v>79454</v>
      </c>
      <c r="S153" s="35">
        <v>103955.0</v>
      </c>
      <c r="T153" s="22" t="s">
        <v>28</v>
      </c>
      <c r="U153" s="22" t="s">
        <v>28</v>
      </c>
      <c r="V153" s="36"/>
      <c r="W153" s="37" t="s">
        <v>31</v>
      </c>
      <c r="X153" s="42"/>
      <c r="Y153" s="28" t="s">
        <v>62</v>
      </c>
    </row>
    <row r="154">
      <c r="A154" s="38">
        <v>51.0</v>
      </c>
      <c r="B154" s="39" t="s">
        <v>250</v>
      </c>
      <c r="C154" s="40">
        <v>3.0003981225E10</v>
      </c>
      <c r="D154" s="32" t="s">
        <v>251</v>
      </c>
      <c r="E154" s="33">
        <v>27190.0</v>
      </c>
      <c r="F154" s="34">
        <v>49214.0</v>
      </c>
      <c r="G154" s="33">
        <v>5438.0</v>
      </c>
      <c r="H154" s="33">
        <v>0.0</v>
      </c>
      <c r="I154" s="33">
        <v>120.0</v>
      </c>
      <c r="J154" s="33">
        <v>0.0</v>
      </c>
      <c r="K154" s="33">
        <v>0.0</v>
      </c>
      <c r="L154" s="33">
        <v>500.0</v>
      </c>
      <c r="M154" s="20">
        <v>0.0</v>
      </c>
      <c r="N154" s="21">
        <f t="shared" si="1"/>
        <v>82462</v>
      </c>
      <c r="O154" s="33">
        <v>1800.0</v>
      </c>
      <c r="P154" s="22">
        <v>0.0</v>
      </c>
      <c r="Q154" s="22">
        <v>0.0</v>
      </c>
      <c r="R154" s="23">
        <f t="shared" si="2"/>
        <v>80662</v>
      </c>
      <c r="S154" s="35">
        <v>103981.0</v>
      </c>
      <c r="T154" s="22" t="s">
        <v>28</v>
      </c>
      <c r="U154" s="22" t="s">
        <v>28</v>
      </c>
      <c r="V154" s="25">
        <f>R154+R155</f>
        <v>161324</v>
      </c>
      <c r="W154" s="41"/>
      <c r="X154" s="42"/>
      <c r="Y154" s="28" t="s">
        <v>127</v>
      </c>
    </row>
    <row r="155">
      <c r="A155" s="29"/>
      <c r="B155" s="30"/>
      <c r="C155" s="31"/>
      <c r="D155" s="32" t="s">
        <v>252</v>
      </c>
      <c r="E155" s="33">
        <v>27190.0</v>
      </c>
      <c r="F155" s="34">
        <v>49214.0</v>
      </c>
      <c r="G155" s="33">
        <v>5438.0</v>
      </c>
      <c r="H155" s="33">
        <v>0.0</v>
      </c>
      <c r="I155" s="33">
        <v>120.0</v>
      </c>
      <c r="J155" s="33">
        <v>0.0</v>
      </c>
      <c r="K155" s="33">
        <v>0.0</v>
      </c>
      <c r="L155" s="33">
        <v>500.0</v>
      </c>
      <c r="M155" s="20">
        <v>0.0</v>
      </c>
      <c r="N155" s="21">
        <f t="shared" si="1"/>
        <v>82462</v>
      </c>
      <c r="O155" s="33">
        <v>1800.0</v>
      </c>
      <c r="P155" s="22">
        <v>0.0</v>
      </c>
      <c r="Q155" s="22">
        <v>0.0</v>
      </c>
      <c r="R155" s="23">
        <f t="shared" si="2"/>
        <v>80662</v>
      </c>
      <c r="S155" s="35">
        <v>103960.0</v>
      </c>
      <c r="T155" s="57" t="s">
        <v>28</v>
      </c>
      <c r="U155" s="57" t="s">
        <v>28</v>
      </c>
      <c r="V155" s="36"/>
      <c r="W155" s="37" t="s">
        <v>31</v>
      </c>
      <c r="X155" s="27"/>
      <c r="Y155" s="28" t="s">
        <v>127</v>
      </c>
    </row>
    <row r="156">
      <c r="A156" s="38">
        <v>52.0</v>
      </c>
      <c r="B156" s="39" t="s">
        <v>253</v>
      </c>
      <c r="C156" s="40">
        <v>3.1817349432E10</v>
      </c>
      <c r="D156" s="32" t="s">
        <v>254</v>
      </c>
      <c r="E156" s="33">
        <v>24140.0</v>
      </c>
      <c r="F156" s="34">
        <v>43693.0</v>
      </c>
      <c r="G156" s="33">
        <v>2414.0</v>
      </c>
      <c r="H156" s="33">
        <v>1448.0</v>
      </c>
      <c r="I156" s="33">
        <v>0.0</v>
      </c>
      <c r="J156" s="33">
        <v>0.0</v>
      </c>
      <c r="K156" s="33">
        <v>0.0</v>
      </c>
      <c r="L156" s="33">
        <v>500.0</v>
      </c>
      <c r="M156" s="20">
        <v>0.0</v>
      </c>
      <c r="N156" s="21">
        <f t="shared" si="1"/>
        <v>72195</v>
      </c>
      <c r="O156" s="33">
        <v>1800.0</v>
      </c>
      <c r="P156" s="22">
        <v>0.0</v>
      </c>
      <c r="Q156" s="22">
        <v>0.0</v>
      </c>
      <c r="R156" s="23">
        <f t="shared" si="2"/>
        <v>70395</v>
      </c>
      <c r="S156" s="35">
        <v>104140.0</v>
      </c>
      <c r="T156" s="22" t="s">
        <v>52</v>
      </c>
      <c r="U156" s="22" t="s">
        <v>52</v>
      </c>
      <c r="V156" s="25">
        <f>R156+R157</f>
        <v>149273</v>
      </c>
      <c r="W156" s="26"/>
      <c r="X156" s="42"/>
      <c r="Y156" s="28" t="s">
        <v>34</v>
      </c>
    </row>
    <row r="157">
      <c r="A157" s="29"/>
      <c r="B157" s="30"/>
      <c r="C157" s="31"/>
      <c r="D157" s="32" t="s">
        <v>255</v>
      </c>
      <c r="E157" s="33">
        <v>26390.0</v>
      </c>
      <c r="F157" s="34">
        <v>47766.0</v>
      </c>
      <c r="G157" s="33">
        <v>2639.0</v>
      </c>
      <c r="H157" s="33">
        <v>1583.0</v>
      </c>
      <c r="I157" s="33">
        <v>0.0</v>
      </c>
      <c r="J157" s="33">
        <v>0.0</v>
      </c>
      <c r="K157" s="33">
        <v>0.0</v>
      </c>
      <c r="L157" s="33">
        <v>500.0</v>
      </c>
      <c r="M157" s="20">
        <v>0.0</v>
      </c>
      <c r="N157" s="21">
        <f t="shared" si="1"/>
        <v>78878</v>
      </c>
      <c r="O157" s="33">
        <v>0.0</v>
      </c>
      <c r="P157" s="22">
        <v>0.0</v>
      </c>
      <c r="Q157" s="22">
        <v>0.0</v>
      </c>
      <c r="R157" s="23">
        <f t="shared" si="2"/>
        <v>78878</v>
      </c>
      <c r="S157" s="35">
        <v>104144.0</v>
      </c>
      <c r="T157" s="22" t="s">
        <v>52</v>
      </c>
      <c r="U157" s="22" t="s">
        <v>52</v>
      </c>
      <c r="V157" s="36"/>
      <c r="W157" s="37" t="s">
        <v>31</v>
      </c>
      <c r="X157" s="27"/>
      <c r="Y157" s="28" t="s">
        <v>34</v>
      </c>
    </row>
    <row r="158">
      <c r="A158" s="38">
        <v>53.0</v>
      </c>
      <c r="B158" s="39" t="s">
        <v>256</v>
      </c>
      <c r="C158" s="40">
        <v>3.1887095539E10</v>
      </c>
      <c r="D158" s="32" t="s">
        <v>257</v>
      </c>
      <c r="E158" s="33">
        <v>27190.0</v>
      </c>
      <c r="F158" s="34">
        <v>49214.0</v>
      </c>
      <c r="G158" s="33">
        <v>2719.0</v>
      </c>
      <c r="H158" s="33">
        <v>1631.0</v>
      </c>
      <c r="I158" s="33">
        <v>0.0</v>
      </c>
      <c r="J158" s="33">
        <v>1360.0</v>
      </c>
      <c r="K158" s="33">
        <v>0.0</v>
      </c>
      <c r="L158" s="33">
        <v>500.0</v>
      </c>
      <c r="M158" s="20">
        <v>0.0</v>
      </c>
      <c r="N158" s="21">
        <f t="shared" si="1"/>
        <v>82614</v>
      </c>
      <c r="O158" s="33">
        <v>1800.0</v>
      </c>
      <c r="P158" s="22">
        <v>0.0</v>
      </c>
      <c r="Q158" s="22">
        <v>0.0</v>
      </c>
      <c r="R158" s="23">
        <f t="shared" si="2"/>
        <v>80814</v>
      </c>
      <c r="S158" s="35">
        <v>104499.0</v>
      </c>
      <c r="T158" s="22" t="s">
        <v>28</v>
      </c>
      <c r="U158" s="22" t="s">
        <v>28</v>
      </c>
      <c r="V158" s="25">
        <f>R158+R159+R160+R161</f>
        <v>324440</v>
      </c>
      <c r="W158" s="26" t="s">
        <v>28</v>
      </c>
      <c r="X158" s="42"/>
      <c r="Y158" s="28" t="s">
        <v>34</v>
      </c>
    </row>
    <row r="159">
      <c r="A159" s="29"/>
      <c r="B159" s="30"/>
      <c r="C159" s="31"/>
      <c r="D159" s="32" t="s">
        <v>58</v>
      </c>
      <c r="E159" s="33">
        <v>27190.0</v>
      </c>
      <c r="F159" s="34">
        <v>49214.0</v>
      </c>
      <c r="G159" s="33">
        <v>2719.0</v>
      </c>
      <c r="H159" s="33">
        <v>1631.0</v>
      </c>
      <c r="I159" s="33">
        <v>0.0</v>
      </c>
      <c r="J159" s="33">
        <v>1360.0</v>
      </c>
      <c r="K159" s="33">
        <v>0.0</v>
      </c>
      <c r="L159" s="33">
        <v>500.0</v>
      </c>
      <c r="M159" s="20">
        <v>0.0</v>
      </c>
      <c r="N159" s="21">
        <f t="shared" si="1"/>
        <v>82614</v>
      </c>
      <c r="O159" s="33">
        <v>0.0</v>
      </c>
      <c r="P159" s="22">
        <v>0.0</v>
      </c>
      <c r="Q159" s="22">
        <v>0.0</v>
      </c>
      <c r="R159" s="23">
        <f t="shared" si="2"/>
        <v>82614</v>
      </c>
      <c r="S159" s="35">
        <v>104489.0</v>
      </c>
      <c r="T159" s="22" t="s">
        <v>28</v>
      </c>
      <c r="U159" s="22" t="s">
        <v>28</v>
      </c>
      <c r="V159" s="36"/>
      <c r="W159" s="37" t="s">
        <v>31</v>
      </c>
      <c r="X159" s="42"/>
      <c r="Y159" s="28" t="s">
        <v>34</v>
      </c>
    </row>
    <row r="160">
      <c r="A160" s="29"/>
      <c r="B160" s="30"/>
      <c r="C160" s="31"/>
      <c r="D160" s="32" t="s">
        <v>245</v>
      </c>
      <c r="E160" s="33">
        <v>27190.0</v>
      </c>
      <c r="F160" s="34">
        <v>49214.0</v>
      </c>
      <c r="G160" s="33">
        <v>2719.0</v>
      </c>
      <c r="H160" s="33">
        <v>1631.0</v>
      </c>
      <c r="I160" s="33">
        <v>0.0</v>
      </c>
      <c r="J160" s="33">
        <v>1360.0</v>
      </c>
      <c r="K160" s="33">
        <v>0.0</v>
      </c>
      <c r="L160" s="33">
        <v>500.0</v>
      </c>
      <c r="M160" s="20">
        <v>0.0</v>
      </c>
      <c r="N160" s="21">
        <f t="shared" si="1"/>
        <v>82614</v>
      </c>
      <c r="O160" s="33">
        <v>1800.0</v>
      </c>
      <c r="P160" s="22">
        <v>0.0</v>
      </c>
      <c r="Q160" s="22">
        <v>0.0</v>
      </c>
      <c r="R160" s="23">
        <f t="shared" si="2"/>
        <v>80814</v>
      </c>
      <c r="S160" s="35">
        <v>104482.0</v>
      </c>
      <c r="T160" s="22" t="s">
        <v>28</v>
      </c>
      <c r="U160" s="22" t="s">
        <v>28</v>
      </c>
      <c r="V160" s="36"/>
      <c r="W160" s="37" t="s">
        <v>31</v>
      </c>
      <c r="X160" s="42"/>
      <c r="Y160" s="28" t="s">
        <v>34</v>
      </c>
    </row>
    <row r="161">
      <c r="A161" s="29"/>
      <c r="B161" s="30"/>
      <c r="C161" s="31"/>
      <c r="D161" s="32" t="s">
        <v>57</v>
      </c>
      <c r="E161" s="33">
        <v>26390.0</v>
      </c>
      <c r="F161" s="34">
        <v>47766.0</v>
      </c>
      <c r="G161" s="33">
        <v>2639.0</v>
      </c>
      <c r="H161" s="33">
        <v>1583.0</v>
      </c>
      <c r="I161" s="33">
        <v>0.0</v>
      </c>
      <c r="J161" s="33">
        <v>1320.0</v>
      </c>
      <c r="K161" s="33">
        <v>0.0</v>
      </c>
      <c r="L161" s="33">
        <v>500.0</v>
      </c>
      <c r="M161" s="20">
        <v>0.0</v>
      </c>
      <c r="N161" s="21">
        <f t="shared" si="1"/>
        <v>80198</v>
      </c>
      <c r="O161" s="33">
        <v>0.0</v>
      </c>
      <c r="P161" s="22">
        <v>0.0</v>
      </c>
      <c r="Q161" s="22">
        <v>0.0</v>
      </c>
      <c r="R161" s="23">
        <f t="shared" si="2"/>
        <v>80198</v>
      </c>
      <c r="S161" s="35">
        <v>104488.0</v>
      </c>
      <c r="T161" s="22" t="s">
        <v>28</v>
      </c>
      <c r="U161" s="22" t="s">
        <v>28</v>
      </c>
      <c r="V161" s="36"/>
      <c r="W161" s="37" t="s">
        <v>31</v>
      </c>
      <c r="X161" s="42"/>
      <c r="Y161" s="28" t="s">
        <v>34</v>
      </c>
    </row>
    <row r="162">
      <c r="A162" s="38">
        <v>54.0</v>
      </c>
      <c r="B162" s="39" t="s">
        <v>258</v>
      </c>
      <c r="C162" s="40">
        <v>3.1837059022E10</v>
      </c>
      <c r="D162" s="32" t="s">
        <v>259</v>
      </c>
      <c r="E162" s="33">
        <v>27190.0</v>
      </c>
      <c r="F162" s="34">
        <v>49214.0</v>
      </c>
      <c r="G162" s="33">
        <v>2719.0</v>
      </c>
      <c r="H162" s="33">
        <v>1631.0</v>
      </c>
      <c r="I162" s="33">
        <v>0.0</v>
      </c>
      <c r="J162" s="33">
        <v>0.0</v>
      </c>
      <c r="K162" s="33">
        <v>0.0</v>
      </c>
      <c r="L162" s="33">
        <v>500.0</v>
      </c>
      <c r="M162" s="20">
        <v>0.0</v>
      </c>
      <c r="N162" s="21">
        <f t="shared" si="1"/>
        <v>81254</v>
      </c>
      <c r="O162" s="33">
        <v>1800.0</v>
      </c>
      <c r="P162" s="22">
        <v>0.0</v>
      </c>
      <c r="Q162" s="22">
        <v>0.0</v>
      </c>
      <c r="R162" s="23">
        <f t="shared" si="2"/>
        <v>79454</v>
      </c>
      <c r="S162" s="35">
        <v>104740.0</v>
      </c>
      <c r="T162" s="22" t="s">
        <v>52</v>
      </c>
      <c r="U162" s="22" t="s">
        <v>52</v>
      </c>
      <c r="V162" s="25">
        <f>R162+R163+R164+R165</f>
        <v>314953</v>
      </c>
      <c r="W162" s="26" t="s">
        <v>52</v>
      </c>
      <c r="X162" s="42"/>
      <c r="Y162" s="28" t="s">
        <v>34</v>
      </c>
    </row>
    <row r="163">
      <c r="A163" s="29"/>
      <c r="B163" s="30"/>
      <c r="C163" s="31"/>
      <c r="D163" s="32" t="s">
        <v>260</v>
      </c>
      <c r="E163" s="33">
        <v>27190.0</v>
      </c>
      <c r="F163" s="34">
        <v>49214.0</v>
      </c>
      <c r="G163" s="33">
        <v>2719.0</v>
      </c>
      <c r="H163" s="33">
        <v>1631.0</v>
      </c>
      <c r="I163" s="33">
        <v>0.0</v>
      </c>
      <c r="J163" s="33">
        <v>0.0</v>
      </c>
      <c r="K163" s="33">
        <v>0.0</v>
      </c>
      <c r="L163" s="33">
        <v>500.0</v>
      </c>
      <c r="M163" s="20">
        <v>0.0</v>
      </c>
      <c r="N163" s="21">
        <f t="shared" si="1"/>
        <v>81254</v>
      </c>
      <c r="O163" s="33">
        <v>1800.0</v>
      </c>
      <c r="P163" s="22">
        <v>0.0</v>
      </c>
      <c r="Q163" s="22">
        <v>0.0</v>
      </c>
      <c r="R163" s="23">
        <f t="shared" si="2"/>
        <v>79454</v>
      </c>
      <c r="S163" s="35">
        <v>104704.0</v>
      </c>
      <c r="T163" s="22" t="s">
        <v>52</v>
      </c>
      <c r="U163" s="22" t="s">
        <v>52</v>
      </c>
      <c r="V163" s="36"/>
      <c r="W163" s="37" t="s">
        <v>31</v>
      </c>
      <c r="X163" s="42"/>
      <c r="Y163" s="28" t="s">
        <v>34</v>
      </c>
    </row>
    <row r="164">
      <c r="A164" s="29"/>
      <c r="B164" s="30"/>
      <c r="C164" s="31"/>
      <c r="D164" s="32" t="s">
        <v>261</v>
      </c>
      <c r="E164" s="33">
        <v>27190.0</v>
      </c>
      <c r="F164" s="34">
        <v>49214.0</v>
      </c>
      <c r="G164" s="33">
        <v>2719.0</v>
      </c>
      <c r="H164" s="33">
        <v>1631.0</v>
      </c>
      <c r="I164" s="33">
        <v>0.0</v>
      </c>
      <c r="J164" s="33">
        <v>0.0</v>
      </c>
      <c r="K164" s="33">
        <v>0.0</v>
      </c>
      <c r="L164" s="33">
        <v>500.0</v>
      </c>
      <c r="M164" s="20">
        <v>0.0</v>
      </c>
      <c r="N164" s="21">
        <f t="shared" si="1"/>
        <v>81254</v>
      </c>
      <c r="O164" s="33">
        <v>1800.0</v>
      </c>
      <c r="P164" s="22">
        <v>0.0</v>
      </c>
      <c r="Q164" s="22">
        <v>0.0</v>
      </c>
      <c r="R164" s="23">
        <f t="shared" si="2"/>
        <v>79454</v>
      </c>
      <c r="S164" s="35">
        <v>104718.0</v>
      </c>
      <c r="T164" s="22" t="s">
        <v>52</v>
      </c>
      <c r="U164" s="22" t="s">
        <v>52</v>
      </c>
      <c r="V164" s="36"/>
      <c r="W164" s="37" t="s">
        <v>31</v>
      </c>
      <c r="X164" s="42"/>
      <c r="Y164" s="28" t="s">
        <v>34</v>
      </c>
    </row>
    <row r="165">
      <c r="A165" s="29"/>
      <c r="B165" s="30"/>
      <c r="C165" s="31"/>
      <c r="D165" s="32" t="s">
        <v>262</v>
      </c>
      <c r="E165" s="33">
        <v>25620.0</v>
      </c>
      <c r="F165" s="34">
        <v>46372.0</v>
      </c>
      <c r="G165" s="33">
        <v>2562.0</v>
      </c>
      <c r="H165" s="33">
        <v>1537.0</v>
      </c>
      <c r="I165" s="33">
        <v>0.0</v>
      </c>
      <c r="J165" s="33">
        <v>0.0</v>
      </c>
      <c r="K165" s="33">
        <v>0.0</v>
      </c>
      <c r="L165" s="33">
        <v>500.0</v>
      </c>
      <c r="M165" s="20">
        <v>0.0</v>
      </c>
      <c r="N165" s="21">
        <f t="shared" si="1"/>
        <v>76591</v>
      </c>
      <c r="O165" s="33">
        <v>0.0</v>
      </c>
      <c r="P165" s="22">
        <v>0.0</v>
      </c>
      <c r="Q165" s="22">
        <v>0.0</v>
      </c>
      <c r="R165" s="23">
        <f t="shared" si="2"/>
        <v>76591</v>
      </c>
      <c r="S165" s="35">
        <v>104582.0</v>
      </c>
      <c r="T165" s="22" t="s">
        <v>52</v>
      </c>
      <c r="U165" s="22" t="s">
        <v>52</v>
      </c>
      <c r="V165" s="36"/>
      <c r="W165" s="37" t="s">
        <v>31</v>
      </c>
      <c r="X165" s="42"/>
      <c r="Y165" s="28" t="s">
        <v>34</v>
      </c>
    </row>
    <row r="166">
      <c r="A166" s="38">
        <v>55.0</v>
      </c>
      <c r="B166" s="39" t="s">
        <v>263</v>
      </c>
      <c r="C166" s="40">
        <v>3.0004364314E10</v>
      </c>
      <c r="D166" s="32" t="s">
        <v>264</v>
      </c>
      <c r="E166" s="33">
        <v>27190.0</v>
      </c>
      <c r="F166" s="34">
        <v>49214.0</v>
      </c>
      <c r="G166" s="33">
        <v>2719.0</v>
      </c>
      <c r="H166" s="33">
        <v>1631.0</v>
      </c>
      <c r="I166" s="33">
        <v>0.0</v>
      </c>
      <c r="J166" s="33">
        <v>1360.0</v>
      </c>
      <c r="K166" s="33">
        <v>0.0</v>
      </c>
      <c r="L166" s="33">
        <v>500.0</v>
      </c>
      <c r="M166" s="20">
        <v>0.0</v>
      </c>
      <c r="N166" s="21">
        <f t="shared" si="1"/>
        <v>82614</v>
      </c>
      <c r="O166" s="33">
        <v>1800.0</v>
      </c>
      <c r="P166" s="22">
        <v>0.0</v>
      </c>
      <c r="Q166" s="22">
        <v>0.0</v>
      </c>
      <c r="R166" s="23">
        <f t="shared" si="2"/>
        <v>80814</v>
      </c>
      <c r="S166" s="35">
        <v>105384.0</v>
      </c>
      <c r="T166" s="22" t="s">
        <v>52</v>
      </c>
      <c r="U166" s="22" t="s">
        <v>52</v>
      </c>
      <c r="V166" s="25">
        <f>R166+R167+R168</f>
        <v>244242</v>
      </c>
      <c r="W166" s="26" t="s">
        <v>52</v>
      </c>
      <c r="X166" s="42"/>
      <c r="Y166" s="28" t="s">
        <v>34</v>
      </c>
    </row>
    <row r="167">
      <c r="A167" s="29"/>
      <c r="B167" s="30"/>
      <c r="C167" s="31"/>
      <c r="D167" s="32" t="s">
        <v>265</v>
      </c>
      <c r="E167" s="33">
        <v>27190.0</v>
      </c>
      <c r="F167" s="34">
        <v>49214.0</v>
      </c>
      <c r="G167" s="33">
        <v>2719.0</v>
      </c>
      <c r="H167" s="33">
        <v>1631.0</v>
      </c>
      <c r="I167" s="33">
        <v>0.0</v>
      </c>
      <c r="J167" s="33">
        <v>1360.0</v>
      </c>
      <c r="K167" s="33">
        <v>0.0</v>
      </c>
      <c r="L167" s="33">
        <v>500.0</v>
      </c>
      <c r="M167" s="20">
        <v>0.0</v>
      </c>
      <c r="N167" s="21">
        <f t="shared" si="1"/>
        <v>82614</v>
      </c>
      <c r="O167" s="33">
        <v>1800.0</v>
      </c>
      <c r="P167" s="22">
        <v>0.0</v>
      </c>
      <c r="Q167" s="22">
        <v>0.0</v>
      </c>
      <c r="R167" s="23">
        <f t="shared" si="2"/>
        <v>80814</v>
      </c>
      <c r="S167" s="35">
        <v>105375.0</v>
      </c>
      <c r="T167" s="22" t="s">
        <v>52</v>
      </c>
      <c r="U167" s="22" t="s">
        <v>52</v>
      </c>
      <c r="V167" s="36"/>
      <c r="W167" s="37" t="s">
        <v>31</v>
      </c>
      <c r="X167" s="42"/>
      <c r="Y167" s="28" t="s">
        <v>34</v>
      </c>
    </row>
    <row r="168">
      <c r="A168" s="29"/>
      <c r="B168" s="30"/>
      <c r="C168" s="31"/>
      <c r="D168" s="32" t="s">
        <v>266</v>
      </c>
      <c r="E168" s="33">
        <v>27190.0</v>
      </c>
      <c r="F168" s="34">
        <v>49214.0</v>
      </c>
      <c r="G168" s="33">
        <v>2719.0</v>
      </c>
      <c r="H168" s="33">
        <v>1631.0</v>
      </c>
      <c r="I168" s="33">
        <v>0.0</v>
      </c>
      <c r="J168" s="33">
        <v>1360.0</v>
      </c>
      <c r="K168" s="33">
        <v>0.0</v>
      </c>
      <c r="L168" s="33">
        <v>500.0</v>
      </c>
      <c r="M168" s="20">
        <v>0.0</v>
      </c>
      <c r="N168" s="21">
        <f t="shared" si="1"/>
        <v>82614</v>
      </c>
      <c r="O168" s="33">
        <v>0.0</v>
      </c>
      <c r="P168" s="22">
        <v>0.0</v>
      </c>
      <c r="Q168" s="22">
        <v>0.0</v>
      </c>
      <c r="R168" s="23">
        <f t="shared" si="2"/>
        <v>82614</v>
      </c>
      <c r="S168" s="35">
        <v>105357.0</v>
      </c>
      <c r="T168" s="22" t="s">
        <v>52</v>
      </c>
      <c r="U168" s="22" t="s">
        <v>52</v>
      </c>
      <c r="V168" s="36"/>
      <c r="W168" s="37" t="s">
        <v>31</v>
      </c>
      <c r="X168" s="42"/>
      <c r="Y168" s="28" t="s">
        <v>34</v>
      </c>
    </row>
    <row r="169">
      <c r="A169" s="38">
        <v>56.0</v>
      </c>
      <c r="B169" s="39" t="s">
        <v>267</v>
      </c>
      <c r="C169" s="40">
        <v>3.1822017158E10</v>
      </c>
      <c r="D169" s="32" t="s">
        <v>268</v>
      </c>
      <c r="E169" s="33">
        <v>27190.0</v>
      </c>
      <c r="F169" s="34">
        <v>49214.0</v>
      </c>
      <c r="G169" s="33">
        <v>5438.0</v>
      </c>
      <c r="H169" s="33">
        <v>0.0</v>
      </c>
      <c r="I169" s="33">
        <v>120.0</v>
      </c>
      <c r="J169" s="33">
        <v>0.0</v>
      </c>
      <c r="K169" s="33">
        <v>0.0</v>
      </c>
      <c r="L169" s="33">
        <v>500.0</v>
      </c>
      <c r="M169" s="20">
        <v>0.0</v>
      </c>
      <c r="N169" s="21">
        <f t="shared" si="1"/>
        <v>82462</v>
      </c>
      <c r="O169" s="33">
        <v>1800.0</v>
      </c>
      <c r="P169" s="22">
        <v>0.0</v>
      </c>
      <c r="Q169" s="22">
        <v>0.0</v>
      </c>
      <c r="R169" s="23">
        <f t="shared" si="2"/>
        <v>80662</v>
      </c>
      <c r="S169" s="35">
        <v>102486.0</v>
      </c>
      <c r="T169" s="22"/>
      <c r="U169" s="22"/>
      <c r="V169" s="25">
        <f>R169+R170+R171</f>
        <v>243786</v>
      </c>
      <c r="W169" s="41"/>
      <c r="X169" s="42"/>
      <c r="Y169" s="28" t="s">
        <v>127</v>
      </c>
    </row>
    <row r="170">
      <c r="A170" s="29"/>
      <c r="B170" s="30"/>
      <c r="C170" s="31"/>
      <c r="D170" s="32" t="s">
        <v>269</v>
      </c>
      <c r="E170" s="33">
        <v>27190.0</v>
      </c>
      <c r="F170" s="34">
        <v>49214.0</v>
      </c>
      <c r="G170" s="33">
        <v>5438.0</v>
      </c>
      <c r="H170" s="33">
        <v>0.0</v>
      </c>
      <c r="I170" s="33">
        <v>120.0</v>
      </c>
      <c r="J170" s="33">
        <v>0.0</v>
      </c>
      <c r="K170" s="33">
        <v>0.0</v>
      </c>
      <c r="L170" s="33">
        <v>500.0</v>
      </c>
      <c r="M170" s="20">
        <v>0.0</v>
      </c>
      <c r="N170" s="21">
        <f t="shared" si="1"/>
        <v>82462</v>
      </c>
      <c r="O170" s="33">
        <v>1800.0</v>
      </c>
      <c r="P170" s="22">
        <v>0.0</v>
      </c>
      <c r="Q170" s="22">
        <v>0.0</v>
      </c>
      <c r="R170" s="23">
        <f t="shared" si="2"/>
        <v>80662</v>
      </c>
      <c r="S170" s="35">
        <v>102480.0</v>
      </c>
      <c r="T170" s="22"/>
      <c r="U170" s="22"/>
      <c r="V170" s="36"/>
      <c r="W170" s="37" t="s">
        <v>31</v>
      </c>
      <c r="X170" s="42"/>
      <c r="Y170" s="28" t="s">
        <v>127</v>
      </c>
    </row>
    <row r="171">
      <c r="A171" s="29"/>
      <c r="B171" s="30"/>
      <c r="C171" s="31"/>
      <c r="D171" s="32" t="s">
        <v>72</v>
      </c>
      <c r="E171" s="33">
        <v>27190.0</v>
      </c>
      <c r="F171" s="34">
        <v>49214.0</v>
      </c>
      <c r="G171" s="33">
        <v>5438.0</v>
      </c>
      <c r="H171" s="33">
        <v>0.0</v>
      </c>
      <c r="I171" s="33">
        <v>120.0</v>
      </c>
      <c r="J171" s="33">
        <v>0.0</v>
      </c>
      <c r="K171" s="33">
        <v>0.0</v>
      </c>
      <c r="L171" s="33">
        <v>500.0</v>
      </c>
      <c r="M171" s="20">
        <v>0.0</v>
      </c>
      <c r="N171" s="21">
        <f t="shared" si="1"/>
        <v>82462</v>
      </c>
      <c r="O171" s="33">
        <v>0.0</v>
      </c>
      <c r="P171" s="22">
        <v>0.0</v>
      </c>
      <c r="Q171" s="22">
        <v>0.0</v>
      </c>
      <c r="R171" s="23">
        <f t="shared" si="2"/>
        <v>82462</v>
      </c>
      <c r="S171" s="35">
        <v>102470.0</v>
      </c>
      <c r="T171" s="22"/>
      <c r="U171" s="22"/>
      <c r="V171" s="36"/>
      <c r="W171" s="37" t="s">
        <v>31</v>
      </c>
      <c r="X171" s="42"/>
      <c r="Y171" s="28" t="s">
        <v>127</v>
      </c>
    </row>
    <row r="172">
      <c r="A172" s="38">
        <v>57.0</v>
      </c>
      <c r="B172" s="39" t="s">
        <v>270</v>
      </c>
      <c r="C172" s="40">
        <v>3.1790911749E10</v>
      </c>
      <c r="D172" s="32" t="s">
        <v>271</v>
      </c>
      <c r="E172" s="33">
        <v>27190.0</v>
      </c>
      <c r="F172" s="34">
        <v>49214.0</v>
      </c>
      <c r="G172" s="33">
        <v>5438.0</v>
      </c>
      <c r="H172" s="33">
        <v>0.0</v>
      </c>
      <c r="I172" s="33">
        <v>120.0</v>
      </c>
      <c r="J172" s="33">
        <v>0.0</v>
      </c>
      <c r="K172" s="33">
        <v>0.0</v>
      </c>
      <c r="L172" s="33">
        <v>500.0</v>
      </c>
      <c r="M172" s="20">
        <v>0.0</v>
      </c>
      <c r="N172" s="21">
        <f t="shared" si="1"/>
        <v>82462</v>
      </c>
      <c r="O172" s="33">
        <v>1800.0</v>
      </c>
      <c r="P172" s="22">
        <v>0.0</v>
      </c>
      <c r="Q172" s="22">
        <v>0.0</v>
      </c>
      <c r="R172" s="23">
        <f t="shared" si="2"/>
        <v>80662</v>
      </c>
      <c r="S172" s="35">
        <v>102537.0</v>
      </c>
      <c r="T172" s="22" t="s">
        <v>28</v>
      </c>
      <c r="U172" s="22" t="s">
        <v>28</v>
      </c>
      <c r="V172" s="25">
        <f>R172+R173+R174</f>
        <v>161324</v>
      </c>
      <c r="W172" s="41"/>
      <c r="X172" s="42" t="s">
        <v>66</v>
      </c>
      <c r="Y172" s="28" t="s">
        <v>272</v>
      </c>
    </row>
    <row r="173">
      <c r="A173" s="29"/>
      <c r="B173" s="30"/>
      <c r="C173" s="31"/>
      <c r="D173" s="32" t="s">
        <v>273</v>
      </c>
      <c r="E173" s="33">
        <v>27190.0</v>
      </c>
      <c r="F173" s="34">
        <v>49214.0</v>
      </c>
      <c r="G173" s="33">
        <v>5438.0</v>
      </c>
      <c r="H173" s="33">
        <v>0.0</v>
      </c>
      <c r="I173" s="33">
        <v>120.0</v>
      </c>
      <c r="J173" s="33">
        <v>0.0</v>
      </c>
      <c r="K173" s="33">
        <v>0.0</v>
      </c>
      <c r="L173" s="33">
        <v>500.0</v>
      </c>
      <c r="M173" s="20">
        <v>0.0</v>
      </c>
      <c r="N173" s="21">
        <f t="shared" si="1"/>
        <v>82462</v>
      </c>
      <c r="O173" s="33">
        <v>1800.0</v>
      </c>
      <c r="P173" s="22">
        <v>0.0</v>
      </c>
      <c r="Q173" s="22">
        <v>0.0</v>
      </c>
      <c r="R173" s="23">
        <f t="shared" si="2"/>
        <v>80662</v>
      </c>
      <c r="S173" s="35">
        <v>102514.0</v>
      </c>
      <c r="T173" s="22" t="s">
        <v>28</v>
      </c>
      <c r="U173" s="22" t="s">
        <v>28</v>
      </c>
      <c r="V173" s="36"/>
      <c r="W173" s="37" t="s">
        <v>31</v>
      </c>
      <c r="X173" s="42"/>
      <c r="Y173" s="28" t="s">
        <v>272</v>
      </c>
    </row>
    <row r="174">
      <c r="A174" s="29"/>
      <c r="B174" s="30"/>
      <c r="C174" s="31"/>
      <c r="D174" s="32" t="s">
        <v>274</v>
      </c>
      <c r="E174" s="33">
        <v>0.0</v>
      </c>
      <c r="F174" s="34">
        <v>0.0</v>
      </c>
      <c r="G174" s="33">
        <v>0.0</v>
      </c>
      <c r="H174" s="33">
        <v>0.0</v>
      </c>
      <c r="I174" s="33">
        <v>0.0</v>
      </c>
      <c r="J174" s="33">
        <v>0.0</v>
      </c>
      <c r="K174" s="33">
        <v>0.0</v>
      </c>
      <c r="L174" s="33">
        <v>0.0</v>
      </c>
      <c r="M174" s="20">
        <v>0.0</v>
      </c>
      <c r="N174" s="21">
        <f t="shared" si="1"/>
        <v>0</v>
      </c>
      <c r="O174" s="33">
        <v>0.0</v>
      </c>
      <c r="P174" s="22">
        <v>0.0</v>
      </c>
      <c r="Q174" s="22">
        <v>0.0</v>
      </c>
      <c r="R174" s="23">
        <f t="shared" si="2"/>
        <v>0</v>
      </c>
      <c r="S174" s="35" t="s">
        <v>77</v>
      </c>
      <c r="T174" s="22"/>
      <c r="U174" s="22"/>
      <c r="V174" s="36"/>
      <c r="W174" s="37" t="s">
        <v>31</v>
      </c>
      <c r="X174" s="27"/>
      <c r="Y174" s="28" t="s">
        <v>34</v>
      </c>
    </row>
    <row r="175">
      <c r="A175" s="38">
        <v>58.0</v>
      </c>
      <c r="B175" s="39" t="s">
        <v>275</v>
      </c>
      <c r="C175" s="40">
        <v>3.19390205E10</v>
      </c>
      <c r="D175" s="32" t="s">
        <v>276</v>
      </c>
      <c r="E175" s="33">
        <v>27190.0</v>
      </c>
      <c r="F175" s="34">
        <v>49214.0</v>
      </c>
      <c r="G175" s="33">
        <v>5438.0</v>
      </c>
      <c r="H175" s="33">
        <v>0.0</v>
      </c>
      <c r="I175" s="33">
        <v>120.0</v>
      </c>
      <c r="J175" s="33">
        <v>0.0</v>
      </c>
      <c r="K175" s="33">
        <v>0.0</v>
      </c>
      <c r="L175" s="33">
        <v>500.0</v>
      </c>
      <c r="M175" s="20">
        <v>0.0</v>
      </c>
      <c r="N175" s="21">
        <f t="shared" si="1"/>
        <v>82462</v>
      </c>
      <c r="O175" s="33">
        <v>0.0</v>
      </c>
      <c r="P175" s="22">
        <v>0.0</v>
      </c>
      <c r="Q175" s="22">
        <v>0.0</v>
      </c>
      <c r="R175" s="23">
        <f t="shared" si="2"/>
        <v>82462</v>
      </c>
      <c r="S175" s="35">
        <v>105679.0</v>
      </c>
      <c r="T175" s="22" t="s">
        <v>28</v>
      </c>
      <c r="U175" s="22" t="s">
        <v>28</v>
      </c>
      <c r="V175" s="25">
        <f>R175+R176+R177</f>
        <v>243786</v>
      </c>
      <c r="W175" s="41"/>
      <c r="X175" s="42"/>
      <c r="Y175" s="28" t="s">
        <v>127</v>
      </c>
    </row>
    <row r="176">
      <c r="A176" s="29"/>
      <c r="B176" s="30"/>
      <c r="C176" s="31"/>
      <c r="D176" s="32" t="s">
        <v>277</v>
      </c>
      <c r="E176" s="33">
        <v>27190.0</v>
      </c>
      <c r="F176" s="34">
        <v>49214.0</v>
      </c>
      <c r="G176" s="33">
        <v>5438.0</v>
      </c>
      <c r="H176" s="33">
        <v>0.0</v>
      </c>
      <c r="I176" s="33">
        <v>120.0</v>
      </c>
      <c r="J176" s="33">
        <v>0.0</v>
      </c>
      <c r="K176" s="33">
        <v>0.0</v>
      </c>
      <c r="L176" s="33">
        <v>500.0</v>
      </c>
      <c r="M176" s="20">
        <v>0.0</v>
      </c>
      <c r="N176" s="21">
        <f t="shared" si="1"/>
        <v>82462</v>
      </c>
      <c r="O176" s="33">
        <v>1800.0</v>
      </c>
      <c r="P176" s="22">
        <v>0.0</v>
      </c>
      <c r="Q176" s="22">
        <v>0.0</v>
      </c>
      <c r="R176" s="23">
        <f t="shared" si="2"/>
        <v>80662</v>
      </c>
      <c r="S176" s="35">
        <v>105663.0</v>
      </c>
      <c r="T176" s="22" t="s">
        <v>28</v>
      </c>
      <c r="U176" s="22" t="s">
        <v>28</v>
      </c>
      <c r="V176" s="36"/>
      <c r="W176" s="37" t="s">
        <v>31</v>
      </c>
      <c r="X176" s="27"/>
      <c r="Y176" s="28" t="s">
        <v>127</v>
      </c>
    </row>
    <row r="177">
      <c r="A177" s="29"/>
      <c r="B177" s="30"/>
      <c r="C177" s="31"/>
      <c r="D177" s="32" t="s">
        <v>278</v>
      </c>
      <c r="E177" s="33">
        <v>27190.0</v>
      </c>
      <c r="F177" s="34">
        <v>49214.0</v>
      </c>
      <c r="G177" s="33">
        <v>5438.0</v>
      </c>
      <c r="H177" s="33">
        <v>0.0</v>
      </c>
      <c r="I177" s="33">
        <v>120.0</v>
      </c>
      <c r="J177" s="33">
        <v>0.0</v>
      </c>
      <c r="K177" s="33">
        <v>0.0</v>
      </c>
      <c r="L177" s="33">
        <v>500.0</v>
      </c>
      <c r="M177" s="20">
        <v>0.0</v>
      </c>
      <c r="N177" s="21">
        <f t="shared" si="1"/>
        <v>82462</v>
      </c>
      <c r="O177" s="33">
        <v>1800.0</v>
      </c>
      <c r="P177" s="22">
        <v>0.0</v>
      </c>
      <c r="Q177" s="22">
        <v>0.0</v>
      </c>
      <c r="R177" s="23">
        <f t="shared" si="2"/>
        <v>80662</v>
      </c>
      <c r="S177" s="35">
        <v>105658.0</v>
      </c>
      <c r="T177" s="22" t="s">
        <v>28</v>
      </c>
      <c r="U177" s="22" t="s">
        <v>28</v>
      </c>
      <c r="V177" s="36"/>
      <c r="W177" s="37" t="s">
        <v>31</v>
      </c>
      <c r="X177" s="27"/>
      <c r="Y177" s="28" t="s">
        <v>127</v>
      </c>
    </row>
    <row r="178">
      <c r="A178" s="38">
        <v>59.0</v>
      </c>
      <c r="B178" s="39" t="s">
        <v>279</v>
      </c>
      <c r="C178" s="40">
        <v>3.1849526073E10</v>
      </c>
      <c r="D178" s="32" t="s">
        <v>280</v>
      </c>
      <c r="E178" s="33">
        <v>27190.0</v>
      </c>
      <c r="F178" s="34">
        <v>49214.0</v>
      </c>
      <c r="G178" s="33">
        <v>2719.0</v>
      </c>
      <c r="H178" s="33">
        <v>1631.0</v>
      </c>
      <c r="I178" s="33">
        <v>0.0</v>
      </c>
      <c r="J178" s="33">
        <v>1360.0</v>
      </c>
      <c r="K178" s="33">
        <v>0.0</v>
      </c>
      <c r="L178" s="33">
        <v>500.0</v>
      </c>
      <c r="M178" s="20">
        <v>0.0</v>
      </c>
      <c r="N178" s="21">
        <f t="shared" si="1"/>
        <v>82614</v>
      </c>
      <c r="O178" s="33">
        <v>0.0</v>
      </c>
      <c r="P178" s="22">
        <v>0.0</v>
      </c>
      <c r="Q178" s="22">
        <v>0.0</v>
      </c>
      <c r="R178" s="23">
        <f t="shared" si="2"/>
        <v>82614</v>
      </c>
      <c r="S178" s="35">
        <v>107541.0</v>
      </c>
      <c r="T178" s="22" t="s">
        <v>126</v>
      </c>
      <c r="U178" s="22" t="s">
        <v>52</v>
      </c>
      <c r="V178" s="25">
        <f>R178+R179+R180</f>
        <v>247842</v>
      </c>
      <c r="W178" s="26" t="s">
        <v>126</v>
      </c>
      <c r="X178" s="42"/>
      <c r="Y178" s="28" t="s">
        <v>34</v>
      </c>
    </row>
    <row r="179">
      <c r="A179" s="29"/>
      <c r="B179" s="30"/>
      <c r="C179" s="31"/>
      <c r="D179" s="32" t="s">
        <v>281</v>
      </c>
      <c r="E179" s="33">
        <v>27190.0</v>
      </c>
      <c r="F179" s="34">
        <v>49214.0</v>
      </c>
      <c r="G179" s="33">
        <v>2719.0</v>
      </c>
      <c r="H179" s="33">
        <v>1631.0</v>
      </c>
      <c r="I179" s="33">
        <v>0.0</v>
      </c>
      <c r="J179" s="33">
        <v>1360.0</v>
      </c>
      <c r="K179" s="33">
        <v>0.0</v>
      </c>
      <c r="L179" s="33">
        <v>500.0</v>
      </c>
      <c r="M179" s="20">
        <v>0.0</v>
      </c>
      <c r="N179" s="21">
        <f t="shared" si="1"/>
        <v>82614</v>
      </c>
      <c r="O179" s="33">
        <v>0.0</v>
      </c>
      <c r="P179" s="22">
        <v>0.0</v>
      </c>
      <c r="Q179" s="22">
        <v>0.0</v>
      </c>
      <c r="R179" s="23">
        <f t="shared" si="2"/>
        <v>82614</v>
      </c>
      <c r="S179" s="35">
        <v>107530.0</v>
      </c>
      <c r="T179" s="22" t="s">
        <v>52</v>
      </c>
      <c r="U179" s="22" t="s">
        <v>52</v>
      </c>
      <c r="V179" s="36"/>
      <c r="W179" s="37" t="s">
        <v>31</v>
      </c>
      <c r="X179" s="42"/>
      <c r="Y179" s="28" t="s">
        <v>34</v>
      </c>
    </row>
    <row r="180">
      <c r="A180" s="29"/>
      <c r="B180" s="30"/>
      <c r="C180" s="31"/>
      <c r="D180" s="32" t="s">
        <v>282</v>
      </c>
      <c r="E180" s="33">
        <v>27190.0</v>
      </c>
      <c r="F180" s="34">
        <v>49214.0</v>
      </c>
      <c r="G180" s="33">
        <v>2719.0</v>
      </c>
      <c r="H180" s="33">
        <v>1631.0</v>
      </c>
      <c r="I180" s="33">
        <v>0.0</v>
      </c>
      <c r="J180" s="33">
        <v>1360.0</v>
      </c>
      <c r="K180" s="33">
        <v>0.0</v>
      </c>
      <c r="L180" s="33">
        <v>500.0</v>
      </c>
      <c r="M180" s="20">
        <v>0.0</v>
      </c>
      <c r="N180" s="21">
        <f t="shared" si="1"/>
        <v>82614</v>
      </c>
      <c r="O180" s="33">
        <v>0.0</v>
      </c>
      <c r="P180" s="22">
        <v>0.0</v>
      </c>
      <c r="Q180" s="22">
        <v>0.0</v>
      </c>
      <c r="R180" s="23">
        <f t="shared" si="2"/>
        <v>82614</v>
      </c>
      <c r="S180" s="35">
        <v>107514.0</v>
      </c>
      <c r="T180" s="22" t="s">
        <v>52</v>
      </c>
      <c r="U180" s="22" t="s">
        <v>52</v>
      </c>
      <c r="V180" s="36"/>
      <c r="W180" s="37" t="s">
        <v>31</v>
      </c>
      <c r="X180" s="42"/>
      <c r="Y180" s="28" t="s">
        <v>29</v>
      </c>
    </row>
    <row r="181">
      <c r="A181" s="38">
        <v>60.0</v>
      </c>
      <c r="B181" s="39" t="s">
        <v>283</v>
      </c>
      <c r="C181" s="40">
        <v>3.1958569295E10</v>
      </c>
      <c r="D181" s="32" t="s">
        <v>57</v>
      </c>
      <c r="E181" s="33">
        <v>27190.0</v>
      </c>
      <c r="F181" s="34">
        <v>49214.0</v>
      </c>
      <c r="G181" s="33">
        <v>5438.0</v>
      </c>
      <c r="H181" s="33">
        <v>0.0</v>
      </c>
      <c r="I181" s="33">
        <v>120.0</v>
      </c>
      <c r="J181" s="33">
        <v>0.0</v>
      </c>
      <c r="K181" s="33">
        <v>0.0</v>
      </c>
      <c r="L181" s="33">
        <v>500.0</v>
      </c>
      <c r="M181" s="20">
        <v>0.0</v>
      </c>
      <c r="N181" s="21">
        <f t="shared" si="1"/>
        <v>82462</v>
      </c>
      <c r="O181" s="33">
        <v>1800.0</v>
      </c>
      <c r="P181" s="22">
        <v>0.0</v>
      </c>
      <c r="Q181" s="22">
        <v>0.0</v>
      </c>
      <c r="R181" s="23">
        <f t="shared" si="2"/>
        <v>80662</v>
      </c>
      <c r="S181" s="35">
        <v>107637.0</v>
      </c>
      <c r="T181" s="22"/>
      <c r="U181" s="22"/>
      <c r="V181" s="25">
        <f>R181+R182+R183+R184+R185</f>
        <v>402702</v>
      </c>
      <c r="W181" s="26" t="s">
        <v>71</v>
      </c>
      <c r="X181" s="42"/>
      <c r="Y181" s="28" t="s">
        <v>29</v>
      </c>
    </row>
    <row r="182">
      <c r="A182" s="29"/>
      <c r="B182" s="30"/>
      <c r="C182" s="31"/>
      <c r="D182" s="32" t="s">
        <v>284</v>
      </c>
      <c r="E182" s="33">
        <v>27190.0</v>
      </c>
      <c r="F182" s="34">
        <v>49214.0</v>
      </c>
      <c r="G182" s="33">
        <v>5438.0</v>
      </c>
      <c r="H182" s="33">
        <v>0.0</v>
      </c>
      <c r="I182" s="33">
        <v>120.0</v>
      </c>
      <c r="J182" s="33">
        <v>0.0</v>
      </c>
      <c r="K182" s="33">
        <v>0.0</v>
      </c>
      <c r="L182" s="33">
        <v>500.0</v>
      </c>
      <c r="M182" s="20">
        <v>0.0</v>
      </c>
      <c r="N182" s="21">
        <f t="shared" si="1"/>
        <v>82462</v>
      </c>
      <c r="O182" s="33">
        <v>1800.0</v>
      </c>
      <c r="P182" s="22">
        <v>0.0</v>
      </c>
      <c r="Q182" s="22">
        <v>0.0</v>
      </c>
      <c r="R182" s="23">
        <f t="shared" si="2"/>
        <v>80662</v>
      </c>
      <c r="S182" s="35">
        <v>107657.0</v>
      </c>
      <c r="T182" s="22"/>
      <c r="U182" s="22"/>
      <c r="V182" s="36"/>
      <c r="W182" s="37" t="s">
        <v>31</v>
      </c>
      <c r="X182" s="42"/>
      <c r="Y182" s="28" t="s">
        <v>29</v>
      </c>
    </row>
    <row r="183">
      <c r="A183" s="29"/>
      <c r="B183" s="30"/>
      <c r="C183" s="31"/>
      <c r="D183" s="32" t="s">
        <v>285</v>
      </c>
      <c r="E183" s="33">
        <v>27190.0</v>
      </c>
      <c r="F183" s="34">
        <v>49214.0</v>
      </c>
      <c r="G183" s="33">
        <v>5438.0</v>
      </c>
      <c r="H183" s="33">
        <v>0.0</v>
      </c>
      <c r="I183" s="33">
        <v>120.0</v>
      </c>
      <c r="J183" s="33">
        <v>0.0</v>
      </c>
      <c r="K183" s="33">
        <v>0.0</v>
      </c>
      <c r="L183" s="33">
        <v>500.0</v>
      </c>
      <c r="M183" s="20">
        <v>0.0</v>
      </c>
      <c r="N183" s="21">
        <f t="shared" si="1"/>
        <v>82462</v>
      </c>
      <c r="O183" s="33">
        <v>0.0</v>
      </c>
      <c r="P183" s="22">
        <v>0.0</v>
      </c>
      <c r="Q183" s="22">
        <v>0.0</v>
      </c>
      <c r="R183" s="23">
        <f t="shared" si="2"/>
        <v>82462</v>
      </c>
      <c r="S183" s="35">
        <v>107628.0</v>
      </c>
      <c r="T183" s="22"/>
      <c r="U183" s="22"/>
      <c r="V183" s="36"/>
      <c r="W183" s="37" t="s">
        <v>31</v>
      </c>
      <c r="X183" s="42"/>
      <c r="Y183" s="28" t="s">
        <v>29</v>
      </c>
    </row>
    <row r="184">
      <c r="A184" s="29"/>
      <c r="B184" s="30"/>
      <c r="C184" s="31"/>
      <c r="D184" s="32" t="s">
        <v>207</v>
      </c>
      <c r="E184" s="33">
        <v>26390.0</v>
      </c>
      <c r="F184" s="34">
        <v>47766.0</v>
      </c>
      <c r="G184" s="33">
        <v>5278.0</v>
      </c>
      <c r="H184" s="33">
        <v>0.0</v>
      </c>
      <c r="I184" s="33">
        <v>120.0</v>
      </c>
      <c r="J184" s="33">
        <v>0.0</v>
      </c>
      <c r="K184" s="33">
        <v>0.0</v>
      </c>
      <c r="L184" s="33">
        <v>500.0</v>
      </c>
      <c r="M184" s="20">
        <v>0.0</v>
      </c>
      <c r="N184" s="21">
        <f t="shared" si="1"/>
        <v>80054</v>
      </c>
      <c r="O184" s="33">
        <v>1800.0</v>
      </c>
      <c r="P184" s="22">
        <v>0.0</v>
      </c>
      <c r="Q184" s="22">
        <v>0.0</v>
      </c>
      <c r="R184" s="23">
        <f t="shared" si="2"/>
        <v>78254</v>
      </c>
      <c r="S184" s="35">
        <v>107645.0</v>
      </c>
      <c r="T184" s="22"/>
      <c r="U184" s="22"/>
      <c r="V184" s="36"/>
      <c r="W184" s="37" t="s">
        <v>31</v>
      </c>
      <c r="X184" s="42"/>
      <c r="Y184" s="28" t="s">
        <v>29</v>
      </c>
    </row>
    <row r="185">
      <c r="A185" s="29"/>
      <c r="B185" s="30"/>
      <c r="C185" s="31"/>
      <c r="D185" s="32" t="s">
        <v>286</v>
      </c>
      <c r="E185" s="33">
        <v>27190.0</v>
      </c>
      <c r="F185" s="34">
        <v>49214.0</v>
      </c>
      <c r="G185" s="33">
        <v>5438.0</v>
      </c>
      <c r="H185" s="33">
        <v>0.0</v>
      </c>
      <c r="I185" s="33">
        <v>120.0</v>
      </c>
      <c r="J185" s="33">
        <v>0.0</v>
      </c>
      <c r="K185" s="33">
        <v>0.0</v>
      </c>
      <c r="L185" s="33">
        <v>500.0</v>
      </c>
      <c r="M185" s="20">
        <v>0.0</v>
      </c>
      <c r="N185" s="21">
        <f t="shared" si="1"/>
        <v>82462</v>
      </c>
      <c r="O185" s="33">
        <v>1800.0</v>
      </c>
      <c r="P185" s="22">
        <v>0.0</v>
      </c>
      <c r="Q185" s="22">
        <v>0.0</v>
      </c>
      <c r="R185" s="23">
        <f t="shared" si="2"/>
        <v>80662</v>
      </c>
      <c r="S185" s="35">
        <v>30740.0</v>
      </c>
      <c r="T185" s="22"/>
      <c r="U185" s="22"/>
      <c r="V185" s="36"/>
      <c r="W185" s="37" t="s">
        <v>31</v>
      </c>
      <c r="X185" s="42"/>
      <c r="Y185" s="28" t="s">
        <v>29</v>
      </c>
    </row>
    <row r="186">
      <c r="A186" s="38">
        <v>61.0</v>
      </c>
      <c r="B186" s="39" t="s">
        <v>287</v>
      </c>
      <c r="C186" s="40">
        <v>3.1792602627E10</v>
      </c>
      <c r="D186" s="32" t="s">
        <v>288</v>
      </c>
      <c r="E186" s="33">
        <v>26390.0</v>
      </c>
      <c r="F186" s="34">
        <v>47766.0</v>
      </c>
      <c r="G186" s="33">
        <v>5278.0</v>
      </c>
      <c r="H186" s="33">
        <v>0.0</v>
      </c>
      <c r="I186" s="33">
        <v>120.0</v>
      </c>
      <c r="J186" s="33">
        <v>0.0</v>
      </c>
      <c r="K186" s="33">
        <v>1000.0</v>
      </c>
      <c r="L186" s="33">
        <v>500.0</v>
      </c>
      <c r="M186" s="20">
        <v>0.0</v>
      </c>
      <c r="N186" s="21">
        <f t="shared" si="1"/>
        <v>81054</v>
      </c>
      <c r="O186" s="33">
        <v>0.0</v>
      </c>
      <c r="P186" s="22">
        <v>0.0</v>
      </c>
      <c r="Q186" s="22">
        <v>0.0</v>
      </c>
      <c r="R186" s="23">
        <f t="shared" si="2"/>
        <v>81054</v>
      </c>
      <c r="S186" s="35">
        <v>115754.0</v>
      </c>
      <c r="T186" s="22" t="s">
        <v>71</v>
      </c>
      <c r="U186" s="22" t="s">
        <v>71</v>
      </c>
      <c r="V186" s="25">
        <f>R186+R187+R188+R189+R190</f>
        <v>409102</v>
      </c>
      <c r="W186" s="22" t="s">
        <v>71</v>
      </c>
      <c r="X186" s="42"/>
      <c r="Y186" s="28" t="s">
        <v>29</v>
      </c>
    </row>
    <row r="187">
      <c r="A187" s="29"/>
      <c r="B187" s="30"/>
      <c r="C187" s="31"/>
      <c r="D187" s="32" t="s">
        <v>289</v>
      </c>
      <c r="E187" s="33">
        <v>27190.0</v>
      </c>
      <c r="F187" s="34">
        <v>49214.0</v>
      </c>
      <c r="G187" s="33">
        <v>5438.0</v>
      </c>
      <c r="H187" s="33">
        <v>0.0</v>
      </c>
      <c r="I187" s="33">
        <v>120.0</v>
      </c>
      <c r="J187" s="33">
        <v>0.0</v>
      </c>
      <c r="K187" s="33">
        <v>0.0</v>
      </c>
      <c r="L187" s="33">
        <v>500.0</v>
      </c>
      <c r="M187" s="20">
        <v>0.0</v>
      </c>
      <c r="N187" s="21">
        <f t="shared" si="1"/>
        <v>82462</v>
      </c>
      <c r="O187" s="33">
        <v>1800.0</v>
      </c>
      <c r="P187" s="22">
        <v>0.0</v>
      </c>
      <c r="Q187" s="22">
        <v>0.0</v>
      </c>
      <c r="R187" s="23">
        <f t="shared" si="2"/>
        <v>80662</v>
      </c>
      <c r="S187" s="35">
        <v>107733.0</v>
      </c>
      <c r="T187" s="22" t="s">
        <v>71</v>
      </c>
      <c r="U187" s="22" t="s">
        <v>71</v>
      </c>
      <c r="V187" s="36"/>
      <c r="W187" s="37" t="s">
        <v>31</v>
      </c>
      <c r="X187" s="42"/>
      <c r="Y187" s="28" t="s">
        <v>29</v>
      </c>
    </row>
    <row r="188">
      <c r="A188" s="29"/>
      <c r="B188" s="30"/>
      <c r="C188" s="31"/>
      <c r="D188" s="32" t="s">
        <v>290</v>
      </c>
      <c r="E188" s="33">
        <v>27190.0</v>
      </c>
      <c r="F188" s="34">
        <v>49214.0</v>
      </c>
      <c r="G188" s="33">
        <v>5438.0</v>
      </c>
      <c r="H188" s="33">
        <v>0.0</v>
      </c>
      <c r="I188" s="33">
        <v>120.0</v>
      </c>
      <c r="J188" s="33">
        <v>0.0</v>
      </c>
      <c r="K188" s="33">
        <v>0.0</v>
      </c>
      <c r="L188" s="33">
        <v>500.0</v>
      </c>
      <c r="M188" s="20">
        <v>0.0</v>
      </c>
      <c r="N188" s="21">
        <f t="shared" si="1"/>
        <v>82462</v>
      </c>
      <c r="O188" s="33">
        <v>0.0</v>
      </c>
      <c r="P188" s="22">
        <v>0.0</v>
      </c>
      <c r="Q188" s="22">
        <v>0.0</v>
      </c>
      <c r="R188" s="23">
        <f t="shared" si="2"/>
        <v>82462</v>
      </c>
      <c r="S188" s="35">
        <v>107753.0</v>
      </c>
      <c r="T188" s="22" t="s">
        <v>71</v>
      </c>
      <c r="U188" s="22" t="s">
        <v>71</v>
      </c>
      <c r="V188" s="36"/>
      <c r="W188" s="37" t="s">
        <v>31</v>
      </c>
      <c r="X188" s="42"/>
      <c r="Y188" s="28" t="s">
        <v>29</v>
      </c>
    </row>
    <row r="189">
      <c r="A189" s="29"/>
      <c r="B189" s="30"/>
      <c r="C189" s="31"/>
      <c r="D189" s="32" t="s">
        <v>291</v>
      </c>
      <c r="E189" s="33">
        <v>27190.0</v>
      </c>
      <c r="F189" s="34">
        <v>49214.0</v>
      </c>
      <c r="G189" s="33">
        <v>5438.0</v>
      </c>
      <c r="H189" s="33">
        <v>0.0</v>
      </c>
      <c r="I189" s="33">
        <v>120.0</v>
      </c>
      <c r="J189" s="33">
        <v>0.0</v>
      </c>
      <c r="K189" s="33">
        <v>0.0</v>
      </c>
      <c r="L189" s="33">
        <v>500.0</v>
      </c>
      <c r="M189" s="20">
        <v>0.0</v>
      </c>
      <c r="N189" s="21">
        <f t="shared" si="1"/>
        <v>82462</v>
      </c>
      <c r="O189" s="33">
        <v>0.0</v>
      </c>
      <c r="P189" s="22">
        <v>0.0</v>
      </c>
      <c r="Q189" s="22">
        <v>0.0</v>
      </c>
      <c r="R189" s="23">
        <f t="shared" si="2"/>
        <v>82462</v>
      </c>
      <c r="S189" s="35">
        <v>107749.0</v>
      </c>
      <c r="T189" s="22" t="s">
        <v>71</v>
      </c>
      <c r="U189" s="22" t="s">
        <v>71</v>
      </c>
      <c r="V189" s="36"/>
      <c r="W189" s="37" t="s">
        <v>31</v>
      </c>
      <c r="X189" s="42"/>
      <c r="Y189" s="28" t="s">
        <v>29</v>
      </c>
    </row>
    <row r="190">
      <c r="A190" s="29"/>
      <c r="B190" s="30"/>
      <c r="C190" s="31"/>
      <c r="D190" s="32" t="s">
        <v>292</v>
      </c>
      <c r="E190" s="33">
        <v>27190.0</v>
      </c>
      <c r="F190" s="34">
        <v>49214.0</v>
      </c>
      <c r="G190" s="33">
        <v>5438.0</v>
      </c>
      <c r="H190" s="33">
        <v>0.0</v>
      </c>
      <c r="I190" s="33">
        <v>120.0</v>
      </c>
      <c r="J190" s="33">
        <v>0.0</v>
      </c>
      <c r="K190" s="33">
        <v>0.0</v>
      </c>
      <c r="L190" s="33">
        <v>500.0</v>
      </c>
      <c r="M190" s="20">
        <v>0.0</v>
      </c>
      <c r="N190" s="21">
        <f t="shared" si="1"/>
        <v>82462</v>
      </c>
      <c r="O190" s="33">
        <v>0.0</v>
      </c>
      <c r="P190" s="22">
        <v>0.0</v>
      </c>
      <c r="Q190" s="22">
        <v>0.0</v>
      </c>
      <c r="R190" s="23">
        <f t="shared" si="2"/>
        <v>82462</v>
      </c>
      <c r="S190" s="35">
        <v>107700.0</v>
      </c>
      <c r="T190" s="22" t="s">
        <v>71</v>
      </c>
      <c r="U190" s="22" t="s">
        <v>71</v>
      </c>
      <c r="V190" s="36"/>
      <c r="W190" s="37" t="s">
        <v>31</v>
      </c>
      <c r="X190" s="42"/>
      <c r="Y190" s="28" t="s">
        <v>29</v>
      </c>
    </row>
    <row r="191">
      <c r="A191" s="38">
        <v>62.0</v>
      </c>
      <c r="B191" s="39" t="s">
        <v>293</v>
      </c>
      <c r="C191" s="40">
        <v>3.196083993E10</v>
      </c>
      <c r="D191" s="32" t="s">
        <v>294</v>
      </c>
      <c r="E191" s="33">
        <v>27190.0</v>
      </c>
      <c r="F191" s="34">
        <v>49214.0</v>
      </c>
      <c r="G191" s="33">
        <v>2719.0</v>
      </c>
      <c r="H191" s="33">
        <v>0.0</v>
      </c>
      <c r="I191" s="33">
        <v>0.0</v>
      </c>
      <c r="J191" s="33">
        <v>0.0</v>
      </c>
      <c r="K191" s="33">
        <v>0.0</v>
      </c>
      <c r="L191" s="33">
        <v>500.0</v>
      </c>
      <c r="M191" s="20">
        <v>0.0</v>
      </c>
      <c r="N191" s="21">
        <f t="shared" si="1"/>
        <v>79623</v>
      </c>
      <c r="O191" s="33">
        <v>0.0</v>
      </c>
      <c r="P191" s="22">
        <v>0.0</v>
      </c>
      <c r="Q191" s="22">
        <v>0.0</v>
      </c>
      <c r="R191" s="23">
        <f t="shared" si="2"/>
        <v>79623</v>
      </c>
      <c r="S191" s="35">
        <v>108302.0</v>
      </c>
      <c r="T191" s="22" t="s">
        <v>28</v>
      </c>
      <c r="U191" s="22" t="s">
        <v>28</v>
      </c>
      <c r="V191" s="25">
        <f>R191+R192+R193+R194+R195+R196</f>
        <v>470010</v>
      </c>
      <c r="W191" s="41"/>
      <c r="X191" s="42"/>
      <c r="Y191" s="28" t="s">
        <v>29</v>
      </c>
    </row>
    <row r="192">
      <c r="A192" s="29"/>
      <c r="B192" s="30"/>
      <c r="C192" s="31"/>
      <c r="D192" s="32" t="s">
        <v>295</v>
      </c>
      <c r="E192" s="33">
        <v>27190.0</v>
      </c>
      <c r="F192" s="34">
        <v>49214.0</v>
      </c>
      <c r="G192" s="33">
        <v>2719.0</v>
      </c>
      <c r="H192" s="33">
        <v>0.0</v>
      </c>
      <c r="I192" s="33">
        <v>0.0</v>
      </c>
      <c r="J192" s="33">
        <v>0.0</v>
      </c>
      <c r="K192" s="33">
        <v>0.0</v>
      </c>
      <c r="L192" s="33">
        <v>500.0</v>
      </c>
      <c r="M192" s="20">
        <v>0.0</v>
      </c>
      <c r="N192" s="21">
        <f t="shared" si="1"/>
        <v>79623</v>
      </c>
      <c r="O192" s="33">
        <v>1800.0</v>
      </c>
      <c r="P192" s="22">
        <v>0.0</v>
      </c>
      <c r="Q192" s="22">
        <v>0.0</v>
      </c>
      <c r="R192" s="23">
        <f t="shared" si="2"/>
        <v>77823</v>
      </c>
      <c r="S192" s="35">
        <v>108286.0</v>
      </c>
      <c r="T192" s="22" t="s">
        <v>28</v>
      </c>
      <c r="U192" s="22" t="s">
        <v>28</v>
      </c>
      <c r="V192" s="36"/>
      <c r="W192" s="37" t="s">
        <v>31</v>
      </c>
      <c r="X192" s="42"/>
      <c r="Y192" s="28" t="s">
        <v>29</v>
      </c>
    </row>
    <row r="193">
      <c r="A193" s="29"/>
      <c r="B193" s="30"/>
      <c r="C193" s="31"/>
      <c r="D193" s="32" t="s">
        <v>296</v>
      </c>
      <c r="E193" s="33">
        <v>27190.0</v>
      </c>
      <c r="F193" s="34">
        <v>49214.0</v>
      </c>
      <c r="G193" s="33">
        <v>2719.0</v>
      </c>
      <c r="H193" s="33">
        <v>0.0</v>
      </c>
      <c r="I193" s="33">
        <v>0.0</v>
      </c>
      <c r="J193" s="33">
        <v>0.0</v>
      </c>
      <c r="K193" s="33">
        <v>0.0</v>
      </c>
      <c r="L193" s="33">
        <v>500.0</v>
      </c>
      <c r="M193" s="20">
        <v>0.0</v>
      </c>
      <c r="N193" s="21">
        <f t="shared" si="1"/>
        <v>79623</v>
      </c>
      <c r="O193" s="33">
        <v>1800.0</v>
      </c>
      <c r="P193" s="22">
        <v>0.0</v>
      </c>
      <c r="Q193" s="22">
        <v>0.0</v>
      </c>
      <c r="R193" s="23">
        <f t="shared" si="2"/>
        <v>77823</v>
      </c>
      <c r="S193" s="35">
        <v>108258.0</v>
      </c>
      <c r="T193" s="22" t="s">
        <v>28</v>
      </c>
      <c r="U193" s="22" t="s">
        <v>28</v>
      </c>
      <c r="V193" s="36"/>
      <c r="W193" s="37" t="s">
        <v>31</v>
      </c>
      <c r="X193" s="42"/>
      <c r="Y193" s="28" t="s">
        <v>29</v>
      </c>
    </row>
    <row r="194">
      <c r="A194" s="29"/>
      <c r="B194" s="30"/>
      <c r="C194" s="31"/>
      <c r="D194" s="32" t="s">
        <v>297</v>
      </c>
      <c r="E194" s="33">
        <v>27190.0</v>
      </c>
      <c r="F194" s="34">
        <v>49214.0</v>
      </c>
      <c r="G194" s="33">
        <v>2719.0</v>
      </c>
      <c r="H194" s="33">
        <v>0.0</v>
      </c>
      <c r="I194" s="33">
        <v>0.0</v>
      </c>
      <c r="J194" s="33">
        <v>0.0</v>
      </c>
      <c r="K194" s="33">
        <v>0.0</v>
      </c>
      <c r="L194" s="33">
        <v>500.0</v>
      </c>
      <c r="M194" s="20">
        <v>0.0</v>
      </c>
      <c r="N194" s="21">
        <f t="shared" si="1"/>
        <v>79623</v>
      </c>
      <c r="O194" s="33">
        <v>1800.0</v>
      </c>
      <c r="P194" s="22">
        <v>0.0</v>
      </c>
      <c r="Q194" s="22">
        <v>0.0</v>
      </c>
      <c r="R194" s="23">
        <f t="shared" si="2"/>
        <v>77823</v>
      </c>
      <c r="S194" s="35">
        <v>108244.0</v>
      </c>
      <c r="T194" s="22" t="s">
        <v>28</v>
      </c>
      <c r="U194" s="22" t="s">
        <v>28</v>
      </c>
      <c r="V194" s="36"/>
      <c r="W194" s="37" t="s">
        <v>31</v>
      </c>
      <c r="X194" s="42"/>
      <c r="Y194" s="28" t="s">
        <v>29</v>
      </c>
    </row>
    <row r="195">
      <c r="A195" s="29"/>
      <c r="B195" s="30"/>
      <c r="C195" s="31"/>
      <c r="D195" s="32" t="s">
        <v>298</v>
      </c>
      <c r="E195" s="33">
        <v>27190.0</v>
      </c>
      <c r="F195" s="34">
        <v>49214.0</v>
      </c>
      <c r="G195" s="33">
        <v>2719.0</v>
      </c>
      <c r="H195" s="33">
        <v>0.0</v>
      </c>
      <c r="I195" s="33">
        <v>0.0</v>
      </c>
      <c r="J195" s="33">
        <v>0.0</v>
      </c>
      <c r="K195" s="33">
        <v>0.0</v>
      </c>
      <c r="L195" s="33">
        <v>500.0</v>
      </c>
      <c r="M195" s="20">
        <v>0.0</v>
      </c>
      <c r="N195" s="21">
        <f t="shared" si="1"/>
        <v>79623</v>
      </c>
      <c r="O195" s="33">
        <v>0.0</v>
      </c>
      <c r="P195" s="22">
        <v>0.0</v>
      </c>
      <c r="Q195" s="22">
        <v>0.0</v>
      </c>
      <c r="R195" s="23">
        <f t="shared" si="2"/>
        <v>79623</v>
      </c>
      <c r="S195" s="35">
        <v>108295.0</v>
      </c>
      <c r="T195" s="22" t="s">
        <v>28</v>
      </c>
      <c r="U195" s="22" t="s">
        <v>28</v>
      </c>
      <c r="V195" s="36"/>
      <c r="W195" s="37" t="s">
        <v>31</v>
      </c>
      <c r="X195" s="42"/>
      <c r="Y195" s="28" t="s">
        <v>29</v>
      </c>
    </row>
    <row r="196">
      <c r="A196" s="29"/>
      <c r="B196" s="30"/>
      <c r="C196" s="31"/>
      <c r="D196" s="32" t="s">
        <v>299</v>
      </c>
      <c r="E196" s="33">
        <v>26390.0</v>
      </c>
      <c r="F196" s="34">
        <v>47766.0</v>
      </c>
      <c r="G196" s="33">
        <v>2639.0</v>
      </c>
      <c r="H196" s="33">
        <v>0.0</v>
      </c>
      <c r="I196" s="33">
        <v>0.0</v>
      </c>
      <c r="J196" s="33">
        <v>0.0</v>
      </c>
      <c r="K196" s="33">
        <v>0.0</v>
      </c>
      <c r="L196" s="33">
        <v>500.0</v>
      </c>
      <c r="M196" s="20">
        <v>0.0</v>
      </c>
      <c r="N196" s="21">
        <f t="shared" si="1"/>
        <v>77295</v>
      </c>
      <c r="O196" s="33">
        <v>0.0</v>
      </c>
      <c r="P196" s="22">
        <v>0.0</v>
      </c>
      <c r="Q196" s="22">
        <v>0.0</v>
      </c>
      <c r="R196" s="23">
        <f t="shared" si="2"/>
        <v>77295</v>
      </c>
      <c r="S196" s="35">
        <v>120997.0</v>
      </c>
      <c r="T196" s="22" t="s">
        <v>28</v>
      </c>
      <c r="U196" s="22" t="s">
        <v>28</v>
      </c>
      <c r="V196" s="36"/>
      <c r="W196" s="37" t="s">
        <v>31</v>
      </c>
      <c r="X196" s="42"/>
      <c r="Y196" s="28" t="s">
        <v>29</v>
      </c>
    </row>
    <row r="197">
      <c r="A197" s="38">
        <v>63.0</v>
      </c>
      <c r="B197" s="39" t="s">
        <v>300</v>
      </c>
      <c r="C197" s="40">
        <v>3.0060693863E10</v>
      </c>
      <c r="D197" s="32" t="s">
        <v>301</v>
      </c>
      <c r="E197" s="33">
        <v>27190.0</v>
      </c>
      <c r="F197" s="34">
        <v>49214.0</v>
      </c>
      <c r="G197" s="33">
        <v>5438.0</v>
      </c>
      <c r="H197" s="33">
        <v>0.0</v>
      </c>
      <c r="I197" s="33">
        <v>120.0</v>
      </c>
      <c r="J197" s="33">
        <v>0.0</v>
      </c>
      <c r="K197" s="33">
        <v>0.0</v>
      </c>
      <c r="L197" s="33">
        <v>500.0</v>
      </c>
      <c r="M197" s="20">
        <v>0.0</v>
      </c>
      <c r="N197" s="21">
        <f t="shared" si="1"/>
        <v>82462</v>
      </c>
      <c r="O197" s="33">
        <v>1800.0</v>
      </c>
      <c r="P197" s="22">
        <v>0.0</v>
      </c>
      <c r="Q197" s="22">
        <v>0.0</v>
      </c>
      <c r="R197" s="23">
        <f t="shared" si="2"/>
        <v>80662</v>
      </c>
      <c r="S197" s="35">
        <v>108595.0</v>
      </c>
      <c r="T197" s="22" t="s">
        <v>28</v>
      </c>
      <c r="U197" s="22" t="s">
        <v>28</v>
      </c>
      <c r="V197" s="25">
        <f>R197+R198+R199+R200+R201+R202+R203</f>
        <v>572834</v>
      </c>
      <c r="W197" s="26" t="s">
        <v>28</v>
      </c>
      <c r="X197" s="58" t="s">
        <v>302</v>
      </c>
      <c r="Y197" s="28" t="s">
        <v>127</v>
      </c>
    </row>
    <row r="198">
      <c r="A198" s="29"/>
      <c r="B198" s="30"/>
      <c r="C198" s="31"/>
      <c r="D198" s="32" t="s">
        <v>303</v>
      </c>
      <c r="E198" s="33">
        <v>27190.0</v>
      </c>
      <c r="F198" s="34">
        <v>49214.0</v>
      </c>
      <c r="G198" s="33">
        <v>5438.0</v>
      </c>
      <c r="H198" s="33">
        <v>0.0</v>
      </c>
      <c r="I198" s="33">
        <v>120.0</v>
      </c>
      <c r="J198" s="33">
        <v>0.0</v>
      </c>
      <c r="K198" s="33">
        <v>0.0</v>
      </c>
      <c r="L198" s="33">
        <v>500.0</v>
      </c>
      <c r="M198" s="20">
        <v>0.0</v>
      </c>
      <c r="N198" s="21">
        <f t="shared" si="1"/>
        <v>82462</v>
      </c>
      <c r="O198" s="33">
        <v>1800.0</v>
      </c>
      <c r="P198" s="22">
        <v>0.0</v>
      </c>
      <c r="Q198" s="22">
        <v>0.0</v>
      </c>
      <c r="R198" s="23">
        <f t="shared" si="2"/>
        <v>80662</v>
      </c>
      <c r="S198" s="35">
        <v>108690.0</v>
      </c>
      <c r="T198" s="22" t="s">
        <v>28</v>
      </c>
      <c r="U198" s="22" t="s">
        <v>28</v>
      </c>
      <c r="V198" s="36"/>
      <c r="W198" s="37" t="s">
        <v>31</v>
      </c>
      <c r="X198" s="59"/>
      <c r="Y198" s="28" t="s">
        <v>127</v>
      </c>
    </row>
    <row r="199">
      <c r="A199" s="29"/>
      <c r="B199" s="30"/>
      <c r="C199" s="31"/>
      <c r="D199" s="32" t="s">
        <v>304</v>
      </c>
      <c r="E199" s="33">
        <v>27190.0</v>
      </c>
      <c r="F199" s="34">
        <v>49214.0</v>
      </c>
      <c r="G199" s="33">
        <v>5438.0</v>
      </c>
      <c r="H199" s="33">
        <v>0.0</v>
      </c>
      <c r="I199" s="33">
        <v>120.0</v>
      </c>
      <c r="J199" s="33">
        <v>0.0</v>
      </c>
      <c r="K199" s="33">
        <v>0.0</v>
      </c>
      <c r="L199" s="33">
        <v>500.0</v>
      </c>
      <c r="M199" s="20">
        <v>0.0</v>
      </c>
      <c r="N199" s="21">
        <f t="shared" si="1"/>
        <v>82462</v>
      </c>
      <c r="O199" s="33">
        <v>1800.0</v>
      </c>
      <c r="P199" s="22">
        <v>0.0</v>
      </c>
      <c r="Q199" s="22">
        <v>0.0</v>
      </c>
      <c r="R199" s="23">
        <f t="shared" si="2"/>
        <v>80662</v>
      </c>
      <c r="S199" s="35">
        <v>108590.0</v>
      </c>
      <c r="T199" s="22" t="s">
        <v>28</v>
      </c>
      <c r="U199" s="22" t="s">
        <v>28</v>
      </c>
      <c r="V199" s="36"/>
      <c r="W199" s="37" t="s">
        <v>31</v>
      </c>
      <c r="X199" s="59"/>
      <c r="Y199" s="28" t="s">
        <v>127</v>
      </c>
    </row>
    <row r="200">
      <c r="A200" s="29"/>
      <c r="B200" s="30"/>
      <c r="C200" s="31"/>
      <c r="D200" s="32" t="s">
        <v>305</v>
      </c>
      <c r="E200" s="33">
        <v>27190.0</v>
      </c>
      <c r="F200" s="34">
        <v>49214.0</v>
      </c>
      <c r="G200" s="33">
        <v>5438.0</v>
      </c>
      <c r="H200" s="33">
        <v>0.0</v>
      </c>
      <c r="I200" s="33">
        <v>120.0</v>
      </c>
      <c r="J200" s="33">
        <v>0.0</v>
      </c>
      <c r="K200" s="33">
        <v>0.0</v>
      </c>
      <c r="L200" s="33">
        <v>500.0</v>
      </c>
      <c r="M200" s="20">
        <v>0.0</v>
      </c>
      <c r="N200" s="21">
        <f t="shared" si="1"/>
        <v>82462</v>
      </c>
      <c r="O200" s="33">
        <v>0.0</v>
      </c>
      <c r="P200" s="22">
        <v>0.0</v>
      </c>
      <c r="Q200" s="22">
        <v>0.0</v>
      </c>
      <c r="R200" s="23">
        <f t="shared" si="2"/>
        <v>82462</v>
      </c>
      <c r="S200" s="35">
        <v>108601.0</v>
      </c>
      <c r="T200" s="22" t="s">
        <v>28</v>
      </c>
      <c r="U200" s="22" t="s">
        <v>28</v>
      </c>
      <c r="V200" s="36"/>
      <c r="W200" s="37" t="s">
        <v>31</v>
      </c>
      <c r="X200" s="59"/>
      <c r="Y200" s="28" t="s">
        <v>127</v>
      </c>
    </row>
    <row r="201">
      <c r="A201" s="29"/>
      <c r="B201" s="30"/>
      <c r="C201" s="31"/>
      <c r="D201" s="32" t="s">
        <v>306</v>
      </c>
      <c r="E201" s="33">
        <v>27190.0</v>
      </c>
      <c r="F201" s="34">
        <v>49214.0</v>
      </c>
      <c r="G201" s="33">
        <v>5438.0</v>
      </c>
      <c r="H201" s="33">
        <v>0.0</v>
      </c>
      <c r="I201" s="33">
        <v>120.0</v>
      </c>
      <c r="J201" s="33">
        <v>0.0</v>
      </c>
      <c r="K201" s="33">
        <v>1000.0</v>
      </c>
      <c r="L201" s="33">
        <v>500.0</v>
      </c>
      <c r="M201" s="20">
        <v>0.0</v>
      </c>
      <c r="N201" s="21">
        <f t="shared" si="1"/>
        <v>83462</v>
      </c>
      <c r="O201" s="33">
        <v>0.0</v>
      </c>
      <c r="P201" s="22">
        <v>0.0</v>
      </c>
      <c r="Q201" s="22">
        <v>0.0</v>
      </c>
      <c r="R201" s="23">
        <f t="shared" si="2"/>
        <v>83462</v>
      </c>
      <c r="S201" s="35">
        <v>108661.0</v>
      </c>
      <c r="T201" s="22" t="s">
        <v>28</v>
      </c>
      <c r="U201" s="22" t="s">
        <v>28</v>
      </c>
      <c r="V201" s="36"/>
      <c r="W201" s="37" t="s">
        <v>31</v>
      </c>
      <c r="X201" s="59"/>
      <c r="Y201" s="28" t="s">
        <v>127</v>
      </c>
    </row>
    <row r="202">
      <c r="A202" s="29"/>
      <c r="B202" s="30"/>
      <c r="C202" s="31"/>
      <c r="D202" s="32" t="s">
        <v>307</v>
      </c>
      <c r="E202" s="33">
        <v>27190.0</v>
      </c>
      <c r="F202" s="34">
        <v>49214.0</v>
      </c>
      <c r="G202" s="33">
        <v>5438.0</v>
      </c>
      <c r="H202" s="33">
        <v>0.0</v>
      </c>
      <c r="I202" s="33">
        <v>120.0</v>
      </c>
      <c r="J202" s="33">
        <v>0.0</v>
      </c>
      <c r="K202" s="33">
        <v>0.0</v>
      </c>
      <c r="L202" s="33">
        <v>500.0</v>
      </c>
      <c r="M202" s="20">
        <v>0.0</v>
      </c>
      <c r="N202" s="21">
        <f t="shared" si="1"/>
        <v>82462</v>
      </c>
      <c r="O202" s="33">
        <v>0.0</v>
      </c>
      <c r="P202" s="22">
        <v>0.0</v>
      </c>
      <c r="Q202" s="22">
        <v>0.0</v>
      </c>
      <c r="R202" s="23">
        <f t="shared" si="2"/>
        <v>82462</v>
      </c>
      <c r="S202" s="35">
        <v>108679.0</v>
      </c>
      <c r="T202" s="22" t="s">
        <v>28</v>
      </c>
      <c r="U202" s="22" t="s">
        <v>28</v>
      </c>
      <c r="V202" s="36"/>
      <c r="W202" s="37" t="s">
        <v>31</v>
      </c>
      <c r="X202" s="59"/>
      <c r="Y202" s="28" t="s">
        <v>127</v>
      </c>
    </row>
    <row r="203">
      <c r="A203" s="29"/>
      <c r="B203" s="30"/>
      <c r="C203" s="31"/>
      <c r="D203" s="32" t="s">
        <v>308</v>
      </c>
      <c r="E203" s="33">
        <v>27190.0</v>
      </c>
      <c r="F203" s="34">
        <v>49214.0</v>
      </c>
      <c r="G203" s="33">
        <v>5438.0</v>
      </c>
      <c r="H203" s="33">
        <v>0.0</v>
      </c>
      <c r="I203" s="33">
        <v>120.0</v>
      </c>
      <c r="J203" s="33">
        <v>0.0</v>
      </c>
      <c r="K203" s="33">
        <v>0.0</v>
      </c>
      <c r="L203" s="33">
        <v>500.0</v>
      </c>
      <c r="M203" s="20">
        <v>0.0</v>
      </c>
      <c r="N203" s="21">
        <f t="shared" si="1"/>
        <v>82462</v>
      </c>
      <c r="O203" s="33">
        <v>0.0</v>
      </c>
      <c r="P203" s="22">
        <v>0.0</v>
      </c>
      <c r="Q203" s="22">
        <v>0.0</v>
      </c>
      <c r="R203" s="23">
        <f t="shared" si="2"/>
        <v>82462</v>
      </c>
      <c r="S203" s="35">
        <v>108646.0</v>
      </c>
      <c r="T203" s="22" t="s">
        <v>28</v>
      </c>
      <c r="U203" s="22" t="s">
        <v>28</v>
      </c>
      <c r="V203" s="36"/>
      <c r="W203" s="37" t="s">
        <v>31</v>
      </c>
      <c r="X203" s="60"/>
      <c r="Y203" s="28" t="s">
        <v>127</v>
      </c>
    </row>
    <row r="204" ht="16.5" customHeight="1">
      <c r="A204" s="38">
        <v>64.0</v>
      </c>
      <c r="B204" s="39" t="s">
        <v>309</v>
      </c>
      <c r="C204" s="40">
        <v>3.2037619782E10</v>
      </c>
      <c r="D204" s="32" t="s">
        <v>310</v>
      </c>
      <c r="E204" s="33">
        <v>27190.0</v>
      </c>
      <c r="F204" s="34">
        <v>49214.0</v>
      </c>
      <c r="G204" s="33">
        <v>2719.0</v>
      </c>
      <c r="H204" s="33">
        <v>1631.0</v>
      </c>
      <c r="I204" s="33">
        <v>0.0</v>
      </c>
      <c r="J204" s="33">
        <v>0.0</v>
      </c>
      <c r="K204" s="33">
        <v>0.0</v>
      </c>
      <c r="L204" s="33">
        <v>500.0</v>
      </c>
      <c r="M204" s="20">
        <v>0.0</v>
      </c>
      <c r="N204" s="21">
        <f t="shared" si="1"/>
        <v>81254</v>
      </c>
      <c r="O204" s="33">
        <v>1800.0</v>
      </c>
      <c r="P204" s="22">
        <v>0.0</v>
      </c>
      <c r="Q204" s="22">
        <v>0.0</v>
      </c>
      <c r="R204" s="23">
        <f t="shared" si="2"/>
        <v>79454</v>
      </c>
      <c r="S204" s="35">
        <v>108758.0</v>
      </c>
      <c r="T204" s="22" t="s">
        <v>28</v>
      </c>
      <c r="U204" s="22" t="s">
        <v>126</v>
      </c>
      <c r="V204" s="25">
        <f>R204+R205</f>
        <v>160708</v>
      </c>
      <c r="W204" s="26" t="s">
        <v>52</v>
      </c>
      <c r="X204" s="42"/>
      <c r="Y204" s="28" t="s">
        <v>34</v>
      </c>
      <c r="Z204" s="28" t="s">
        <v>154</v>
      </c>
    </row>
    <row r="205">
      <c r="A205" s="29"/>
      <c r="B205" s="30"/>
      <c r="C205" s="31"/>
      <c r="D205" s="32" t="s">
        <v>311</v>
      </c>
      <c r="E205" s="33">
        <v>27190.0</v>
      </c>
      <c r="F205" s="34">
        <v>49214.0</v>
      </c>
      <c r="G205" s="33">
        <v>2719.0</v>
      </c>
      <c r="H205" s="33">
        <v>1631.0</v>
      </c>
      <c r="I205" s="33">
        <v>0.0</v>
      </c>
      <c r="J205" s="33">
        <v>0.0</v>
      </c>
      <c r="K205" s="33">
        <v>0.0</v>
      </c>
      <c r="L205" s="33">
        <v>500.0</v>
      </c>
      <c r="M205" s="20">
        <v>0.0</v>
      </c>
      <c r="N205" s="21">
        <f t="shared" si="1"/>
        <v>81254</v>
      </c>
      <c r="O205" s="33">
        <v>0.0</v>
      </c>
      <c r="P205" s="22">
        <v>0.0</v>
      </c>
      <c r="Q205" s="22">
        <v>0.0</v>
      </c>
      <c r="R205" s="23">
        <f t="shared" si="2"/>
        <v>81254</v>
      </c>
      <c r="S205" s="35">
        <v>108754.0</v>
      </c>
      <c r="T205" s="22" t="s">
        <v>28</v>
      </c>
      <c r="U205" s="22" t="s">
        <v>126</v>
      </c>
      <c r="V205" s="36"/>
      <c r="W205" s="37" t="s">
        <v>31</v>
      </c>
      <c r="X205" s="42"/>
      <c r="Y205" s="28" t="s">
        <v>34</v>
      </c>
    </row>
    <row r="206">
      <c r="A206" s="38">
        <v>65.0</v>
      </c>
      <c r="B206" s="39" t="s">
        <v>312</v>
      </c>
      <c r="C206" s="40">
        <v>3.1961244105E10</v>
      </c>
      <c r="D206" s="32" t="s">
        <v>313</v>
      </c>
      <c r="E206" s="33">
        <v>27190.0</v>
      </c>
      <c r="F206" s="34">
        <v>49214.0</v>
      </c>
      <c r="G206" s="33">
        <v>2719.0</v>
      </c>
      <c r="H206" s="33">
        <v>1631.0</v>
      </c>
      <c r="I206" s="33">
        <v>0.0</v>
      </c>
      <c r="J206" s="33">
        <v>0.0</v>
      </c>
      <c r="K206" s="33">
        <v>0.0</v>
      </c>
      <c r="L206" s="33">
        <v>500.0</v>
      </c>
      <c r="M206" s="20">
        <v>0.0</v>
      </c>
      <c r="N206" s="21">
        <f t="shared" si="1"/>
        <v>81254</v>
      </c>
      <c r="O206" s="33">
        <v>1800.0</v>
      </c>
      <c r="P206" s="22">
        <v>0.0</v>
      </c>
      <c r="Q206" s="22">
        <v>0.0</v>
      </c>
      <c r="R206" s="23">
        <f t="shared" si="2"/>
        <v>79454</v>
      </c>
      <c r="S206" s="35">
        <v>109001.0</v>
      </c>
      <c r="T206" s="22" t="s">
        <v>28</v>
      </c>
      <c r="U206" s="22" t="s">
        <v>126</v>
      </c>
      <c r="V206" s="25">
        <f>R206+R207+R208</f>
        <v>240162</v>
      </c>
      <c r="W206" s="26" t="s">
        <v>66</v>
      </c>
      <c r="X206" s="42"/>
      <c r="Y206" s="28" t="s">
        <v>34</v>
      </c>
    </row>
    <row r="207">
      <c r="A207" s="29"/>
      <c r="B207" s="30"/>
      <c r="C207" s="31"/>
      <c r="D207" s="32" t="s">
        <v>314</v>
      </c>
      <c r="E207" s="33">
        <v>27190.0</v>
      </c>
      <c r="F207" s="34">
        <v>49214.0</v>
      </c>
      <c r="G207" s="33">
        <v>2719.0</v>
      </c>
      <c r="H207" s="33">
        <v>1631.0</v>
      </c>
      <c r="I207" s="33">
        <v>0.0</v>
      </c>
      <c r="J207" s="33">
        <v>0.0</v>
      </c>
      <c r="K207" s="33">
        <v>0.0</v>
      </c>
      <c r="L207" s="33">
        <v>500.0</v>
      </c>
      <c r="M207" s="20">
        <v>0.0</v>
      </c>
      <c r="N207" s="21">
        <f t="shared" si="1"/>
        <v>81254</v>
      </c>
      <c r="O207" s="33">
        <v>1800.0</v>
      </c>
      <c r="P207" s="22">
        <v>0.0</v>
      </c>
      <c r="Q207" s="22">
        <v>0.0</v>
      </c>
      <c r="R207" s="23">
        <f t="shared" si="2"/>
        <v>79454</v>
      </c>
      <c r="S207" s="35">
        <v>109034.0</v>
      </c>
      <c r="T207" s="22" t="s">
        <v>28</v>
      </c>
      <c r="U207" s="61" t="s">
        <v>126</v>
      </c>
      <c r="V207" s="36"/>
      <c r="W207" s="37" t="s">
        <v>31</v>
      </c>
      <c r="X207" s="42"/>
      <c r="Y207" s="28" t="s">
        <v>34</v>
      </c>
    </row>
    <row r="208">
      <c r="A208" s="29"/>
      <c r="B208" s="30"/>
      <c r="C208" s="31"/>
      <c r="D208" s="32" t="s">
        <v>315</v>
      </c>
      <c r="E208" s="33">
        <v>27190.0</v>
      </c>
      <c r="F208" s="34">
        <v>49214.0</v>
      </c>
      <c r="G208" s="33">
        <v>2719.0</v>
      </c>
      <c r="H208" s="33">
        <v>1631.0</v>
      </c>
      <c r="I208" s="33">
        <v>0.0</v>
      </c>
      <c r="J208" s="33">
        <v>0.0</v>
      </c>
      <c r="K208" s="33">
        <v>0.0</v>
      </c>
      <c r="L208" s="33">
        <v>500.0</v>
      </c>
      <c r="M208" s="20">
        <v>0.0</v>
      </c>
      <c r="N208" s="21">
        <f t="shared" si="1"/>
        <v>81254</v>
      </c>
      <c r="O208" s="33">
        <v>0.0</v>
      </c>
      <c r="P208" s="22">
        <v>0.0</v>
      </c>
      <c r="Q208" s="22">
        <v>0.0</v>
      </c>
      <c r="R208" s="23">
        <f t="shared" si="2"/>
        <v>81254</v>
      </c>
      <c r="S208" s="35">
        <v>109025.0</v>
      </c>
      <c r="T208" s="22" t="s">
        <v>28</v>
      </c>
      <c r="U208" s="22" t="s">
        <v>126</v>
      </c>
      <c r="V208" s="36"/>
      <c r="W208" s="37" t="s">
        <v>31</v>
      </c>
      <c r="X208" s="42"/>
      <c r="Y208" s="28" t="s">
        <v>34</v>
      </c>
    </row>
    <row r="209">
      <c r="A209" s="38">
        <v>66.0</v>
      </c>
      <c r="B209" s="39" t="s">
        <v>316</v>
      </c>
      <c r="C209" s="40">
        <v>3.1961880424E10</v>
      </c>
      <c r="D209" s="32" t="s">
        <v>317</v>
      </c>
      <c r="E209" s="33">
        <v>27190.0</v>
      </c>
      <c r="F209" s="34">
        <v>49214.0</v>
      </c>
      <c r="G209" s="33">
        <v>2719.0</v>
      </c>
      <c r="H209" s="33">
        <v>1631.0</v>
      </c>
      <c r="I209" s="33">
        <v>0.0</v>
      </c>
      <c r="J209" s="33">
        <v>0.0</v>
      </c>
      <c r="K209" s="33">
        <v>0.0</v>
      </c>
      <c r="L209" s="33">
        <v>500.0</v>
      </c>
      <c r="M209" s="20">
        <v>0.0</v>
      </c>
      <c r="N209" s="21">
        <f t="shared" si="1"/>
        <v>81254</v>
      </c>
      <c r="O209" s="33">
        <v>0.0</v>
      </c>
      <c r="P209" s="22">
        <v>0.0</v>
      </c>
      <c r="Q209" s="22">
        <v>0.0</v>
      </c>
      <c r="R209" s="23">
        <f t="shared" si="2"/>
        <v>81254</v>
      </c>
      <c r="S209" s="35">
        <v>6777.0</v>
      </c>
      <c r="T209" s="22"/>
      <c r="U209" s="22"/>
      <c r="V209" s="25">
        <f>R209+R210+R211</f>
        <v>230527</v>
      </c>
      <c r="W209" s="41"/>
      <c r="X209" s="27"/>
      <c r="Y209" s="28" t="s">
        <v>34</v>
      </c>
    </row>
    <row r="210">
      <c r="A210" s="29"/>
      <c r="B210" s="30"/>
      <c r="C210" s="31"/>
      <c r="D210" s="32" t="s">
        <v>318</v>
      </c>
      <c r="E210" s="33">
        <v>26390.0</v>
      </c>
      <c r="F210" s="34">
        <v>47766.0</v>
      </c>
      <c r="G210" s="33">
        <v>2639.0</v>
      </c>
      <c r="H210" s="33">
        <v>1583.0</v>
      </c>
      <c r="I210" s="33">
        <v>0.0</v>
      </c>
      <c r="J210" s="33">
        <v>0.0</v>
      </c>
      <c r="K210" s="33">
        <v>0.0</v>
      </c>
      <c r="L210" s="33">
        <v>500.0</v>
      </c>
      <c r="M210" s="20">
        <v>0.0</v>
      </c>
      <c r="N210" s="21">
        <f t="shared" si="1"/>
        <v>78878</v>
      </c>
      <c r="O210" s="33">
        <v>0.0</v>
      </c>
      <c r="P210" s="22">
        <v>0.0</v>
      </c>
      <c r="Q210" s="22">
        <v>0.0</v>
      </c>
      <c r="R210" s="23">
        <f t="shared" si="2"/>
        <v>78878</v>
      </c>
      <c r="S210" s="35">
        <v>103339.0</v>
      </c>
      <c r="T210" s="22"/>
      <c r="U210" s="22"/>
      <c r="V210" s="36"/>
      <c r="W210" s="37"/>
      <c r="X210" s="27"/>
      <c r="Y210" s="28" t="s">
        <v>34</v>
      </c>
    </row>
    <row r="211">
      <c r="A211" s="29"/>
      <c r="B211" s="30"/>
      <c r="C211" s="31"/>
      <c r="D211" s="32" t="s">
        <v>319</v>
      </c>
      <c r="E211" s="33">
        <v>24140.0</v>
      </c>
      <c r="F211" s="34">
        <v>43693.0</v>
      </c>
      <c r="G211" s="33">
        <v>2414.0</v>
      </c>
      <c r="H211" s="33">
        <v>1448.0</v>
      </c>
      <c r="I211" s="33">
        <v>0.0</v>
      </c>
      <c r="J211" s="33">
        <v>0.0</v>
      </c>
      <c r="K211" s="33">
        <v>0.0</v>
      </c>
      <c r="L211" s="33">
        <v>500.0</v>
      </c>
      <c r="M211" s="20">
        <v>0.0</v>
      </c>
      <c r="N211" s="21">
        <f t="shared" si="1"/>
        <v>72195</v>
      </c>
      <c r="O211" s="33">
        <v>1800.0</v>
      </c>
      <c r="P211" s="22">
        <v>0.0</v>
      </c>
      <c r="Q211" s="22">
        <v>0.0</v>
      </c>
      <c r="R211" s="23">
        <f t="shared" si="2"/>
        <v>70395</v>
      </c>
      <c r="S211" s="35">
        <v>110242.0</v>
      </c>
      <c r="T211" s="22"/>
      <c r="U211" s="22"/>
      <c r="V211" s="36"/>
      <c r="W211" s="37" t="s">
        <v>31</v>
      </c>
      <c r="X211" s="27"/>
      <c r="Y211" s="28" t="s">
        <v>34</v>
      </c>
    </row>
    <row r="212">
      <c r="A212" s="38">
        <v>67.0</v>
      </c>
      <c r="B212" s="39" t="s">
        <v>320</v>
      </c>
      <c r="C212" s="40">
        <v>3.089707416E10</v>
      </c>
      <c r="D212" s="32" t="s">
        <v>321</v>
      </c>
      <c r="E212" s="33">
        <v>27190.0</v>
      </c>
      <c r="F212" s="34">
        <v>49214.0</v>
      </c>
      <c r="G212" s="33">
        <v>2719.0</v>
      </c>
      <c r="H212" s="33">
        <v>1631.0</v>
      </c>
      <c r="I212" s="33">
        <v>0.0</v>
      </c>
      <c r="J212" s="33">
        <v>0.0</v>
      </c>
      <c r="K212" s="33">
        <v>0.0</v>
      </c>
      <c r="L212" s="33">
        <v>500.0</v>
      </c>
      <c r="M212" s="20">
        <v>0.0</v>
      </c>
      <c r="N212" s="21">
        <f t="shared" si="1"/>
        <v>81254</v>
      </c>
      <c r="O212" s="33">
        <v>1800.0</v>
      </c>
      <c r="P212" s="22">
        <v>0.0</v>
      </c>
      <c r="Q212" s="22">
        <v>0.0</v>
      </c>
      <c r="R212" s="23">
        <f t="shared" si="2"/>
        <v>79454</v>
      </c>
      <c r="S212" s="35">
        <v>24342.0</v>
      </c>
      <c r="T212" s="22" t="s">
        <v>52</v>
      </c>
      <c r="U212" s="22" t="s">
        <v>52</v>
      </c>
      <c r="V212" s="25">
        <f>R212+R213</f>
        <v>158332</v>
      </c>
      <c r="W212" s="41"/>
      <c r="X212" s="27"/>
      <c r="Y212" s="28" t="s">
        <v>127</v>
      </c>
    </row>
    <row r="213">
      <c r="A213" s="29"/>
      <c r="B213" s="30"/>
      <c r="C213" s="31"/>
      <c r="D213" s="32" t="s">
        <v>322</v>
      </c>
      <c r="E213" s="33">
        <v>26390.0</v>
      </c>
      <c r="F213" s="34">
        <v>47766.0</v>
      </c>
      <c r="G213" s="33">
        <v>2639.0</v>
      </c>
      <c r="H213" s="33">
        <v>1583.0</v>
      </c>
      <c r="I213" s="33">
        <v>0.0</v>
      </c>
      <c r="J213" s="33">
        <v>0.0</v>
      </c>
      <c r="K213" s="33">
        <v>0.0</v>
      </c>
      <c r="L213" s="33">
        <v>500.0</v>
      </c>
      <c r="M213" s="20">
        <v>0.0</v>
      </c>
      <c r="N213" s="21">
        <f t="shared" si="1"/>
        <v>78878</v>
      </c>
      <c r="O213" s="33">
        <v>0.0</v>
      </c>
      <c r="P213" s="22">
        <v>0.0</v>
      </c>
      <c r="Q213" s="22">
        <v>0.0</v>
      </c>
      <c r="R213" s="23">
        <f t="shared" si="2"/>
        <v>78878</v>
      </c>
      <c r="S213" s="35">
        <v>24355.0</v>
      </c>
      <c r="T213" s="22" t="s">
        <v>52</v>
      </c>
      <c r="U213" s="22" t="s">
        <v>52</v>
      </c>
      <c r="V213" s="36"/>
      <c r="W213" s="37" t="s">
        <v>31</v>
      </c>
      <c r="X213" s="27"/>
      <c r="Y213" s="28" t="s">
        <v>127</v>
      </c>
    </row>
    <row r="214">
      <c r="A214" s="38">
        <v>68.0</v>
      </c>
      <c r="B214" s="39" t="s">
        <v>323</v>
      </c>
      <c r="C214" s="40">
        <v>3.0027895941E10</v>
      </c>
      <c r="D214" s="32" t="s">
        <v>324</v>
      </c>
      <c r="E214" s="33">
        <v>27190.0</v>
      </c>
      <c r="F214" s="34">
        <v>49214.0</v>
      </c>
      <c r="G214" s="33">
        <v>2719.0</v>
      </c>
      <c r="H214" s="33">
        <v>1631.0</v>
      </c>
      <c r="I214" s="33">
        <v>0.0</v>
      </c>
      <c r="J214" s="33">
        <v>0.0</v>
      </c>
      <c r="K214" s="33">
        <v>0.0</v>
      </c>
      <c r="L214" s="33">
        <v>500.0</v>
      </c>
      <c r="M214" s="20">
        <v>0.0</v>
      </c>
      <c r="N214" s="21">
        <f t="shared" si="1"/>
        <v>81254</v>
      </c>
      <c r="O214" s="33">
        <v>1800.0</v>
      </c>
      <c r="P214" s="22">
        <v>0.0</v>
      </c>
      <c r="Q214" s="22">
        <v>0.0</v>
      </c>
      <c r="R214" s="23">
        <f t="shared" si="2"/>
        <v>79454</v>
      </c>
      <c r="S214" s="35">
        <v>111711.0</v>
      </c>
      <c r="T214" s="22" t="s">
        <v>52</v>
      </c>
      <c r="U214" s="22" t="s">
        <v>28</v>
      </c>
      <c r="V214" s="25">
        <f>R214+R215+R216</f>
        <v>240162</v>
      </c>
      <c r="W214" s="41"/>
      <c r="X214" s="42"/>
      <c r="Y214" s="28" t="s">
        <v>29</v>
      </c>
    </row>
    <row r="215">
      <c r="A215" s="29"/>
      <c r="B215" s="30"/>
      <c r="C215" s="31"/>
      <c r="D215" s="32" t="s">
        <v>325</v>
      </c>
      <c r="E215" s="33">
        <v>27190.0</v>
      </c>
      <c r="F215" s="34">
        <v>49214.0</v>
      </c>
      <c r="G215" s="33">
        <v>2719.0</v>
      </c>
      <c r="H215" s="33">
        <v>1631.0</v>
      </c>
      <c r="I215" s="33">
        <v>0.0</v>
      </c>
      <c r="J215" s="33">
        <v>0.0</v>
      </c>
      <c r="K215" s="33">
        <v>0.0</v>
      </c>
      <c r="L215" s="33">
        <v>500.0</v>
      </c>
      <c r="M215" s="20">
        <v>0.0</v>
      </c>
      <c r="N215" s="21">
        <f t="shared" si="1"/>
        <v>81254</v>
      </c>
      <c r="O215" s="33">
        <v>1800.0</v>
      </c>
      <c r="P215" s="22">
        <v>0.0</v>
      </c>
      <c r="Q215" s="22">
        <v>0.0</v>
      </c>
      <c r="R215" s="23">
        <f t="shared" si="2"/>
        <v>79454</v>
      </c>
      <c r="S215" s="35">
        <v>111717.0</v>
      </c>
      <c r="T215" s="22" t="s">
        <v>52</v>
      </c>
      <c r="U215" s="22" t="s">
        <v>28</v>
      </c>
      <c r="V215" s="36"/>
      <c r="W215" s="37" t="s">
        <v>31</v>
      </c>
      <c r="X215" s="42"/>
      <c r="Y215" s="28" t="s">
        <v>29</v>
      </c>
    </row>
    <row r="216">
      <c r="A216" s="29"/>
      <c r="B216" s="30"/>
      <c r="C216" s="31"/>
      <c r="D216" s="32" t="s">
        <v>326</v>
      </c>
      <c r="E216" s="33">
        <v>27190.0</v>
      </c>
      <c r="F216" s="34">
        <v>49214.0</v>
      </c>
      <c r="G216" s="33">
        <v>2719.0</v>
      </c>
      <c r="H216" s="33">
        <v>1631.0</v>
      </c>
      <c r="I216" s="33">
        <v>0.0</v>
      </c>
      <c r="J216" s="33">
        <v>0.0</v>
      </c>
      <c r="K216" s="33">
        <v>0.0</v>
      </c>
      <c r="L216" s="33">
        <v>500.0</v>
      </c>
      <c r="M216" s="20">
        <v>0.0</v>
      </c>
      <c r="N216" s="21">
        <f t="shared" si="1"/>
        <v>81254</v>
      </c>
      <c r="O216" s="33">
        <v>0.0</v>
      </c>
      <c r="P216" s="22">
        <v>0.0</v>
      </c>
      <c r="Q216" s="22">
        <v>0.0</v>
      </c>
      <c r="R216" s="23">
        <f t="shared" si="2"/>
        <v>81254</v>
      </c>
      <c r="S216" s="35">
        <v>111724.0</v>
      </c>
      <c r="T216" s="22" t="s">
        <v>52</v>
      </c>
      <c r="U216" s="22" t="s">
        <v>28</v>
      </c>
      <c r="V216" s="36"/>
      <c r="W216" s="37" t="s">
        <v>31</v>
      </c>
      <c r="X216" s="42"/>
      <c r="Y216" s="28" t="s">
        <v>29</v>
      </c>
    </row>
    <row r="217">
      <c r="A217" s="38">
        <v>69.0</v>
      </c>
      <c r="B217" s="39" t="s">
        <v>327</v>
      </c>
      <c r="C217" s="40">
        <v>3.1843701756E10</v>
      </c>
      <c r="D217" s="32" t="s">
        <v>328</v>
      </c>
      <c r="E217" s="33">
        <v>27190.0</v>
      </c>
      <c r="F217" s="34">
        <v>49214.0</v>
      </c>
      <c r="G217" s="33">
        <v>5438.0</v>
      </c>
      <c r="H217" s="33">
        <v>0.0</v>
      </c>
      <c r="I217" s="33">
        <v>120.0</v>
      </c>
      <c r="J217" s="33">
        <v>0.0</v>
      </c>
      <c r="K217" s="33">
        <v>0.0</v>
      </c>
      <c r="L217" s="33">
        <v>500.0</v>
      </c>
      <c r="M217" s="20">
        <v>0.0</v>
      </c>
      <c r="N217" s="21">
        <f t="shared" si="1"/>
        <v>82462</v>
      </c>
      <c r="O217" s="33">
        <v>1800.0</v>
      </c>
      <c r="P217" s="22">
        <v>0.0</v>
      </c>
      <c r="Q217" s="22">
        <v>0.0</v>
      </c>
      <c r="R217" s="23">
        <f t="shared" si="2"/>
        <v>80662</v>
      </c>
      <c r="S217" s="35">
        <v>25065.0</v>
      </c>
      <c r="T217" s="22" t="s">
        <v>52</v>
      </c>
      <c r="U217" s="22" t="s">
        <v>52</v>
      </c>
      <c r="V217" s="25">
        <f>R217+R218+R219</f>
        <v>243786</v>
      </c>
      <c r="W217" s="26" t="s">
        <v>52</v>
      </c>
      <c r="X217" s="27"/>
      <c r="Y217" s="28" t="s">
        <v>29</v>
      </c>
    </row>
    <row r="218">
      <c r="A218" s="29"/>
      <c r="B218" s="30"/>
      <c r="C218" s="31"/>
      <c r="D218" s="32" t="s">
        <v>329</v>
      </c>
      <c r="E218" s="33">
        <v>27190.0</v>
      </c>
      <c r="F218" s="34">
        <v>49214.0</v>
      </c>
      <c r="G218" s="33">
        <v>5438.0</v>
      </c>
      <c r="H218" s="33">
        <v>0.0</v>
      </c>
      <c r="I218" s="33">
        <v>120.0</v>
      </c>
      <c r="J218" s="33">
        <v>0.0</v>
      </c>
      <c r="K218" s="33">
        <v>0.0</v>
      </c>
      <c r="L218" s="33">
        <v>500.0</v>
      </c>
      <c r="M218" s="20">
        <v>0.0</v>
      </c>
      <c r="N218" s="21">
        <f t="shared" si="1"/>
        <v>82462</v>
      </c>
      <c r="O218" s="33">
        <v>1800.0</v>
      </c>
      <c r="P218" s="22">
        <v>0.0</v>
      </c>
      <c r="Q218" s="22">
        <v>0.0</v>
      </c>
      <c r="R218" s="23">
        <f t="shared" si="2"/>
        <v>80662</v>
      </c>
      <c r="S218" s="35">
        <v>25077.0</v>
      </c>
      <c r="T218" s="22" t="s">
        <v>52</v>
      </c>
      <c r="U218" s="22" t="s">
        <v>52</v>
      </c>
      <c r="V218" s="36"/>
      <c r="W218" s="37" t="s">
        <v>31</v>
      </c>
      <c r="X218" s="27"/>
      <c r="Y218" s="28" t="s">
        <v>29</v>
      </c>
    </row>
    <row r="219">
      <c r="A219" s="29"/>
      <c r="B219" s="30"/>
      <c r="C219" s="31"/>
      <c r="D219" s="32" t="s">
        <v>330</v>
      </c>
      <c r="E219" s="33">
        <v>27190.0</v>
      </c>
      <c r="F219" s="34">
        <v>49214.0</v>
      </c>
      <c r="G219" s="33">
        <v>5438.0</v>
      </c>
      <c r="H219" s="33">
        <v>0.0</v>
      </c>
      <c r="I219" s="33">
        <v>120.0</v>
      </c>
      <c r="J219" s="33">
        <v>0.0</v>
      </c>
      <c r="K219" s="33">
        <v>0.0</v>
      </c>
      <c r="L219" s="33">
        <v>500.0</v>
      </c>
      <c r="M219" s="20">
        <v>0.0</v>
      </c>
      <c r="N219" s="21">
        <f t="shared" si="1"/>
        <v>82462</v>
      </c>
      <c r="O219" s="33">
        <v>0.0</v>
      </c>
      <c r="P219" s="22">
        <v>0.0</v>
      </c>
      <c r="Q219" s="22">
        <v>0.0</v>
      </c>
      <c r="R219" s="23">
        <f t="shared" si="2"/>
        <v>82462</v>
      </c>
      <c r="S219" s="35">
        <v>25095.0</v>
      </c>
      <c r="T219" s="22" t="s">
        <v>52</v>
      </c>
      <c r="U219" s="22" t="s">
        <v>52</v>
      </c>
      <c r="V219" s="36"/>
      <c r="W219" s="37" t="s">
        <v>31</v>
      </c>
      <c r="X219" s="27"/>
      <c r="Y219" s="28" t="s">
        <v>29</v>
      </c>
    </row>
    <row r="220">
      <c r="A220" s="38">
        <v>70.0</v>
      </c>
      <c r="B220" s="39" t="s">
        <v>331</v>
      </c>
      <c r="C220" s="40">
        <v>3.000393562E10</v>
      </c>
      <c r="D220" s="32" t="s">
        <v>332</v>
      </c>
      <c r="E220" s="33">
        <v>27190.0</v>
      </c>
      <c r="F220" s="34">
        <v>49214.0</v>
      </c>
      <c r="G220" s="33">
        <v>5438.0</v>
      </c>
      <c r="H220" s="33">
        <v>0.0</v>
      </c>
      <c r="I220" s="33">
        <v>120.0</v>
      </c>
      <c r="J220" s="33">
        <v>0.0</v>
      </c>
      <c r="K220" s="33">
        <v>0.0</v>
      </c>
      <c r="L220" s="33">
        <v>500.0</v>
      </c>
      <c r="M220" s="20">
        <v>0.0</v>
      </c>
      <c r="N220" s="21">
        <f t="shared" si="1"/>
        <v>82462</v>
      </c>
      <c r="O220" s="33">
        <v>1800.0</v>
      </c>
      <c r="P220" s="22">
        <v>0.0</v>
      </c>
      <c r="Q220" s="22">
        <v>0.0</v>
      </c>
      <c r="R220" s="23">
        <f t="shared" si="2"/>
        <v>80662</v>
      </c>
      <c r="S220" s="35">
        <v>112565.0</v>
      </c>
      <c r="T220" s="22" t="s">
        <v>52</v>
      </c>
      <c r="U220" s="22" t="s">
        <v>52</v>
      </c>
      <c r="V220" s="25">
        <f>R220+R221+R222</f>
        <v>239578</v>
      </c>
      <c r="W220" s="26" t="s">
        <v>52</v>
      </c>
      <c r="X220" s="27"/>
      <c r="Y220" s="28" t="s">
        <v>29</v>
      </c>
    </row>
    <row r="221">
      <c r="A221" s="29"/>
      <c r="B221" s="30"/>
      <c r="C221" s="31"/>
      <c r="D221" s="32" t="s">
        <v>333</v>
      </c>
      <c r="E221" s="33">
        <v>27190.0</v>
      </c>
      <c r="F221" s="34">
        <v>49214.0</v>
      </c>
      <c r="G221" s="33">
        <v>5438.0</v>
      </c>
      <c r="H221" s="33">
        <v>0.0</v>
      </c>
      <c r="I221" s="33">
        <v>120.0</v>
      </c>
      <c r="J221" s="33">
        <v>0.0</v>
      </c>
      <c r="K221" s="33">
        <v>0.0</v>
      </c>
      <c r="L221" s="33">
        <v>500.0</v>
      </c>
      <c r="M221" s="20">
        <v>0.0</v>
      </c>
      <c r="N221" s="21">
        <f t="shared" si="1"/>
        <v>82462</v>
      </c>
      <c r="O221" s="33">
        <v>1800.0</v>
      </c>
      <c r="P221" s="22">
        <v>0.0</v>
      </c>
      <c r="Q221" s="22">
        <v>0.0</v>
      </c>
      <c r="R221" s="23">
        <f t="shared" si="2"/>
        <v>80662</v>
      </c>
      <c r="S221" s="35">
        <v>112575.0</v>
      </c>
      <c r="T221" s="22" t="s">
        <v>52</v>
      </c>
      <c r="U221" s="22" t="s">
        <v>52</v>
      </c>
      <c r="V221" s="36"/>
      <c r="W221" s="37" t="s">
        <v>31</v>
      </c>
      <c r="X221" s="27"/>
      <c r="Y221" s="28" t="s">
        <v>29</v>
      </c>
    </row>
    <row r="222">
      <c r="A222" s="29"/>
      <c r="B222" s="30"/>
      <c r="C222" s="31"/>
      <c r="D222" s="32" t="s">
        <v>334</v>
      </c>
      <c r="E222" s="33">
        <v>26390.0</v>
      </c>
      <c r="F222" s="34">
        <v>47766.0</v>
      </c>
      <c r="G222" s="33">
        <v>5278.0</v>
      </c>
      <c r="H222" s="33">
        <v>0.0</v>
      </c>
      <c r="I222" s="33">
        <v>120.0</v>
      </c>
      <c r="J222" s="33">
        <v>0.0</v>
      </c>
      <c r="K222" s="33">
        <v>0.0</v>
      </c>
      <c r="L222" s="33">
        <v>500.0</v>
      </c>
      <c r="M222" s="20">
        <v>0.0</v>
      </c>
      <c r="N222" s="21">
        <f t="shared" si="1"/>
        <v>80054</v>
      </c>
      <c r="O222" s="33">
        <v>1800.0</v>
      </c>
      <c r="P222" s="22">
        <v>0.0</v>
      </c>
      <c r="Q222" s="22">
        <v>0.0</v>
      </c>
      <c r="R222" s="23">
        <f t="shared" si="2"/>
        <v>78254</v>
      </c>
      <c r="S222" s="35">
        <v>112541.0</v>
      </c>
      <c r="T222" s="22" t="s">
        <v>52</v>
      </c>
      <c r="U222" s="22" t="s">
        <v>52</v>
      </c>
      <c r="V222" s="36"/>
      <c r="W222" s="37" t="s">
        <v>31</v>
      </c>
      <c r="X222" s="27"/>
      <c r="Y222" s="28" t="s">
        <v>29</v>
      </c>
    </row>
    <row r="223">
      <c r="A223" s="38">
        <v>71.0</v>
      </c>
      <c r="B223" s="39" t="s">
        <v>335</v>
      </c>
      <c r="C223" s="40">
        <v>3.1845229916E10</v>
      </c>
      <c r="D223" s="32" t="s">
        <v>336</v>
      </c>
      <c r="E223" s="33">
        <v>27190.0</v>
      </c>
      <c r="F223" s="34">
        <v>49214.0</v>
      </c>
      <c r="G223" s="33">
        <v>2719.0</v>
      </c>
      <c r="H223" s="33">
        <v>1631.0</v>
      </c>
      <c r="I223" s="33">
        <v>0.0</v>
      </c>
      <c r="J223" s="33">
        <v>1360.0</v>
      </c>
      <c r="K223" s="33">
        <v>0.0</v>
      </c>
      <c r="L223" s="33">
        <v>500.0</v>
      </c>
      <c r="M223" s="20">
        <v>0.0</v>
      </c>
      <c r="N223" s="21">
        <f t="shared" si="1"/>
        <v>82614</v>
      </c>
      <c r="O223" s="33">
        <v>0.0</v>
      </c>
      <c r="P223" s="22">
        <v>0.0</v>
      </c>
      <c r="Q223" s="22">
        <v>0.0</v>
      </c>
      <c r="R223" s="23">
        <f t="shared" si="2"/>
        <v>82614</v>
      </c>
      <c r="S223" s="35">
        <v>113147.0</v>
      </c>
      <c r="T223" s="22" t="s">
        <v>28</v>
      </c>
      <c r="U223" s="22" t="s">
        <v>28</v>
      </c>
      <c r="V223" s="25">
        <f>R223+R224</f>
        <v>165228</v>
      </c>
      <c r="W223" s="41"/>
      <c r="X223" s="42"/>
      <c r="Y223" s="28" t="s">
        <v>29</v>
      </c>
    </row>
    <row r="224">
      <c r="A224" s="29"/>
      <c r="B224" s="30"/>
      <c r="C224" s="31"/>
      <c r="D224" s="32" t="s">
        <v>337</v>
      </c>
      <c r="E224" s="33">
        <v>27190.0</v>
      </c>
      <c r="F224" s="34">
        <v>49214.0</v>
      </c>
      <c r="G224" s="33">
        <v>2719.0</v>
      </c>
      <c r="H224" s="33">
        <v>1631.0</v>
      </c>
      <c r="I224" s="33">
        <v>0.0</v>
      </c>
      <c r="J224" s="33">
        <v>1360.0</v>
      </c>
      <c r="K224" s="33">
        <v>0.0</v>
      </c>
      <c r="L224" s="33">
        <v>500.0</v>
      </c>
      <c r="M224" s="20">
        <v>0.0</v>
      </c>
      <c r="N224" s="21">
        <f t="shared" si="1"/>
        <v>82614</v>
      </c>
      <c r="O224" s="33">
        <v>0.0</v>
      </c>
      <c r="P224" s="22">
        <v>0.0</v>
      </c>
      <c r="Q224" s="22">
        <v>0.0</v>
      </c>
      <c r="R224" s="23">
        <f t="shared" si="2"/>
        <v>82614</v>
      </c>
      <c r="S224" s="35">
        <v>113141.0</v>
      </c>
      <c r="T224" s="22" t="s">
        <v>28</v>
      </c>
      <c r="U224" s="22" t="s">
        <v>28</v>
      </c>
      <c r="V224" s="36"/>
      <c r="W224" s="37" t="s">
        <v>31</v>
      </c>
      <c r="X224" s="27"/>
      <c r="Y224" s="28" t="s">
        <v>29</v>
      </c>
    </row>
    <row r="225">
      <c r="A225" s="38">
        <v>72.0</v>
      </c>
      <c r="B225" s="39" t="s">
        <v>338</v>
      </c>
      <c r="C225" s="40">
        <v>3.2206354007E10</v>
      </c>
      <c r="D225" s="32" t="s">
        <v>339</v>
      </c>
      <c r="E225" s="33">
        <v>27190.0</v>
      </c>
      <c r="F225" s="34">
        <v>49214.0</v>
      </c>
      <c r="G225" s="33">
        <v>2719.0</v>
      </c>
      <c r="H225" s="33">
        <v>1631.0</v>
      </c>
      <c r="I225" s="33">
        <v>0.0</v>
      </c>
      <c r="J225" s="33">
        <v>0.0</v>
      </c>
      <c r="K225" s="33">
        <v>0.0</v>
      </c>
      <c r="L225" s="33">
        <v>500.0</v>
      </c>
      <c r="M225" s="20">
        <v>0.0</v>
      </c>
      <c r="N225" s="21">
        <f t="shared" si="1"/>
        <v>81254</v>
      </c>
      <c r="O225" s="33">
        <v>0.0</v>
      </c>
      <c r="P225" s="22">
        <v>0.0</v>
      </c>
      <c r="Q225" s="22">
        <v>0.0</v>
      </c>
      <c r="R225" s="23">
        <f t="shared" si="2"/>
        <v>81254</v>
      </c>
      <c r="S225" s="35">
        <v>25481.0</v>
      </c>
      <c r="T225" s="22" t="s">
        <v>28</v>
      </c>
      <c r="U225" s="22" t="s">
        <v>28</v>
      </c>
      <c r="V225" s="25">
        <f>R225+R226+R227</f>
        <v>241962</v>
      </c>
      <c r="W225" s="26" t="s">
        <v>28</v>
      </c>
      <c r="X225" s="42"/>
      <c r="Y225" s="28" t="s">
        <v>29</v>
      </c>
    </row>
    <row r="226">
      <c r="A226" s="29"/>
      <c r="B226" s="30"/>
      <c r="C226" s="31"/>
      <c r="D226" s="32" t="s">
        <v>340</v>
      </c>
      <c r="E226" s="33">
        <v>27190.0</v>
      </c>
      <c r="F226" s="34">
        <v>49214.0</v>
      </c>
      <c r="G226" s="33">
        <v>2719.0</v>
      </c>
      <c r="H226" s="33">
        <v>1631.0</v>
      </c>
      <c r="I226" s="33">
        <v>0.0</v>
      </c>
      <c r="J226" s="33">
        <v>0.0</v>
      </c>
      <c r="K226" s="33">
        <v>0.0</v>
      </c>
      <c r="L226" s="33">
        <v>500.0</v>
      </c>
      <c r="M226" s="20">
        <v>0.0</v>
      </c>
      <c r="N226" s="21">
        <f t="shared" si="1"/>
        <v>81254</v>
      </c>
      <c r="O226" s="33">
        <v>1800.0</v>
      </c>
      <c r="P226" s="22">
        <v>0.0</v>
      </c>
      <c r="Q226" s="22">
        <v>0.0</v>
      </c>
      <c r="R226" s="23">
        <f t="shared" si="2"/>
        <v>79454</v>
      </c>
      <c r="S226" s="35">
        <v>25477.0</v>
      </c>
      <c r="T226" s="22" t="s">
        <v>28</v>
      </c>
      <c r="U226" s="22" t="s">
        <v>28</v>
      </c>
      <c r="V226" s="36"/>
      <c r="W226" s="37" t="s">
        <v>31</v>
      </c>
      <c r="X226" s="42"/>
      <c r="Y226" s="28" t="s">
        <v>29</v>
      </c>
    </row>
    <row r="227">
      <c r="A227" s="29"/>
      <c r="B227" s="30"/>
      <c r="C227" s="31"/>
      <c r="D227" s="32" t="s">
        <v>341</v>
      </c>
      <c r="E227" s="33">
        <v>27190.0</v>
      </c>
      <c r="F227" s="34">
        <v>49214.0</v>
      </c>
      <c r="G227" s="33">
        <v>2719.0</v>
      </c>
      <c r="H227" s="33">
        <v>1631.0</v>
      </c>
      <c r="I227" s="33">
        <v>0.0</v>
      </c>
      <c r="J227" s="33">
        <v>0.0</v>
      </c>
      <c r="K227" s="33">
        <v>0.0</v>
      </c>
      <c r="L227" s="33">
        <v>500.0</v>
      </c>
      <c r="M227" s="20">
        <v>0.0</v>
      </c>
      <c r="N227" s="21">
        <f t="shared" si="1"/>
        <v>81254</v>
      </c>
      <c r="O227" s="33">
        <v>0.0</v>
      </c>
      <c r="P227" s="22">
        <v>0.0</v>
      </c>
      <c r="Q227" s="22">
        <v>0.0</v>
      </c>
      <c r="R227" s="23">
        <f t="shared" si="2"/>
        <v>81254</v>
      </c>
      <c r="S227" s="35">
        <v>25486.0</v>
      </c>
      <c r="T227" s="22" t="s">
        <v>28</v>
      </c>
      <c r="U227" s="22" t="s">
        <v>28</v>
      </c>
      <c r="V227" s="36"/>
      <c r="W227" s="37" t="s">
        <v>31</v>
      </c>
      <c r="X227" s="42"/>
      <c r="Y227" s="28" t="s">
        <v>29</v>
      </c>
    </row>
    <row r="228">
      <c r="A228" s="38">
        <v>73.0</v>
      </c>
      <c r="B228" s="39" t="s">
        <v>342</v>
      </c>
      <c r="C228" s="40">
        <v>3.2070225129E10</v>
      </c>
      <c r="D228" s="32" t="s">
        <v>265</v>
      </c>
      <c r="E228" s="33">
        <v>27190.0</v>
      </c>
      <c r="F228" s="34">
        <v>49214.0</v>
      </c>
      <c r="G228" s="33">
        <v>2719.0</v>
      </c>
      <c r="H228" s="33">
        <v>1631.0</v>
      </c>
      <c r="I228" s="33">
        <v>0.0</v>
      </c>
      <c r="J228" s="33">
        <v>0.0</v>
      </c>
      <c r="K228" s="33">
        <v>0.0</v>
      </c>
      <c r="L228" s="33">
        <v>500.0</v>
      </c>
      <c r="M228" s="20">
        <v>0.0</v>
      </c>
      <c r="N228" s="21">
        <f t="shared" si="1"/>
        <v>81254</v>
      </c>
      <c r="O228" s="33">
        <v>1800.0</v>
      </c>
      <c r="P228" s="22">
        <v>0.0</v>
      </c>
      <c r="Q228" s="22">
        <v>0.0</v>
      </c>
      <c r="R228" s="23">
        <f t="shared" si="2"/>
        <v>79454</v>
      </c>
      <c r="S228" s="35">
        <v>26125.0</v>
      </c>
      <c r="T228" s="22" t="s">
        <v>28</v>
      </c>
      <c r="U228" s="22" t="s">
        <v>28</v>
      </c>
      <c r="V228" s="25">
        <f>R228+R229</f>
        <v>149849</v>
      </c>
      <c r="W228" s="26" t="s">
        <v>28</v>
      </c>
      <c r="X228" s="27"/>
      <c r="Y228" s="28" t="s">
        <v>29</v>
      </c>
    </row>
    <row r="229">
      <c r="A229" s="29"/>
      <c r="B229" s="30"/>
      <c r="C229" s="31"/>
      <c r="D229" s="32" t="s">
        <v>343</v>
      </c>
      <c r="E229" s="33">
        <v>24140.0</v>
      </c>
      <c r="F229" s="34">
        <v>43693.0</v>
      </c>
      <c r="G229" s="33">
        <v>2414.0</v>
      </c>
      <c r="H229" s="33">
        <v>1448.0</v>
      </c>
      <c r="I229" s="33">
        <v>0.0</v>
      </c>
      <c r="J229" s="33">
        <v>0.0</v>
      </c>
      <c r="K229" s="33">
        <v>0.0</v>
      </c>
      <c r="L229" s="33">
        <v>500.0</v>
      </c>
      <c r="M229" s="20">
        <v>0.0</v>
      </c>
      <c r="N229" s="21">
        <f t="shared" si="1"/>
        <v>72195</v>
      </c>
      <c r="O229" s="33">
        <v>1800.0</v>
      </c>
      <c r="P229" s="22">
        <v>0.0</v>
      </c>
      <c r="Q229" s="22">
        <v>0.0</v>
      </c>
      <c r="R229" s="23">
        <f t="shared" si="2"/>
        <v>70395</v>
      </c>
      <c r="S229" s="35">
        <v>26134.0</v>
      </c>
      <c r="T229" s="22" t="s">
        <v>28</v>
      </c>
      <c r="U229" s="22" t="s">
        <v>28</v>
      </c>
      <c r="V229" s="36"/>
      <c r="W229" s="37" t="s">
        <v>31</v>
      </c>
      <c r="X229" s="27"/>
      <c r="Y229" s="28" t="s">
        <v>29</v>
      </c>
    </row>
    <row r="230">
      <c r="A230" s="38">
        <v>74.0</v>
      </c>
      <c r="B230" s="39" t="s">
        <v>344</v>
      </c>
      <c r="C230" s="40">
        <v>3.1861235477E10</v>
      </c>
      <c r="D230" s="32" t="s">
        <v>345</v>
      </c>
      <c r="E230" s="33">
        <v>27190.0</v>
      </c>
      <c r="F230" s="34">
        <v>49214.0</v>
      </c>
      <c r="G230" s="33">
        <v>5438.0</v>
      </c>
      <c r="H230" s="33">
        <v>0.0</v>
      </c>
      <c r="I230" s="33">
        <v>120.0</v>
      </c>
      <c r="J230" s="33">
        <v>0.0</v>
      </c>
      <c r="K230" s="33">
        <v>0.0</v>
      </c>
      <c r="L230" s="33">
        <v>500.0</v>
      </c>
      <c r="M230" s="20">
        <v>0.0</v>
      </c>
      <c r="N230" s="21">
        <f t="shared" si="1"/>
        <v>82462</v>
      </c>
      <c r="O230" s="33">
        <v>0.0</v>
      </c>
      <c r="P230" s="22">
        <v>0.0</v>
      </c>
      <c r="Q230" s="22">
        <v>0.0</v>
      </c>
      <c r="R230" s="23">
        <f t="shared" si="2"/>
        <v>82462</v>
      </c>
      <c r="S230" s="35">
        <v>14910.0</v>
      </c>
      <c r="T230" s="22" t="s">
        <v>28</v>
      </c>
      <c r="U230" s="22" t="s">
        <v>28</v>
      </c>
      <c r="V230" s="25">
        <f>R230+R231</f>
        <v>164924</v>
      </c>
      <c r="W230" s="26" t="s">
        <v>28</v>
      </c>
      <c r="X230" s="27"/>
      <c r="Y230" s="28" t="s">
        <v>127</v>
      </c>
    </row>
    <row r="231">
      <c r="A231" s="29"/>
      <c r="B231" s="30"/>
      <c r="C231" s="31"/>
      <c r="D231" s="32" t="s">
        <v>245</v>
      </c>
      <c r="E231" s="33">
        <v>27190.0</v>
      </c>
      <c r="F231" s="34">
        <v>49214.0</v>
      </c>
      <c r="G231" s="33">
        <v>5438.0</v>
      </c>
      <c r="H231" s="33">
        <v>0.0</v>
      </c>
      <c r="I231" s="33">
        <v>120.0</v>
      </c>
      <c r="J231" s="33">
        <v>0.0</v>
      </c>
      <c r="K231" s="33">
        <v>0.0</v>
      </c>
      <c r="L231" s="33">
        <v>500.0</v>
      </c>
      <c r="M231" s="20">
        <v>0.0</v>
      </c>
      <c r="N231" s="21">
        <f t="shared" si="1"/>
        <v>82462</v>
      </c>
      <c r="O231" s="33">
        <v>0.0</v>
      </c>
      <c r="P231" s="22">
        <v>0.0</v>
      </c>
      <c r="Q231" s="22">
        <v>0.0</v>
      </c>
      <c r="R231" s="23">
        <f t="shared" si="2"/>
        <v>82462</v>
      </c>
      <c r="S231" s="35">
        <v>14893.0</v>
      </c>
      <c r="T231" s="22"/>
      <c r="U231" s="22"/>
      <c r="V231" s="36"/>
      <c r="W231" s="37" t="s">
        <v>31</v>
      </c>
      <c r="X231" s="27"/>
      <c r="Y231" s="28" t="s">
        <v>127</v>
      </c>
    </row>
    <row r="232">
      <c r="A232" s="38">
        <v>75.0</v>
      </c>
      <c r="B232" s="39" t="s">
        <v>346</v>
      </c>
      <c r="C232" s="40">
        <v>3.00039554E10</v>
      </c>
      <c r="D232" s="32" t="s">
        <v>347</v>
      </c>
      <c r="E232" s="33">
        <v>27190.0</v>
      </c>
      <c r="F232" s="34">
        <v>49214.0</v>
      </c>
      <c r="G232" s="33">
        <v>5438.0</v>
      </c>
      <c r="H232" s="33">
        <v>0.0</v>
      </c>
      <c r="I232" s="33">
        <v>120.0</v>
      </c>
      <c r="J232" s="33">
        <v>0.0</v>
      </c>
      <c r="K232" s="33">
        <v>0.0</v>
      </c>
      <c r="L232" s="33">
        <v>500.0</v>
      </c>
      <c r="M232" s="20">
        <v>0.0</v>
      </c>
      <c r="N232" s="21">
        <f t="shared" si="1"/>
        <v>82462</v>
      </c>
      <c r="O232" s="33">
        <v>1800.0</v>
      </c>
      <c r="P232" s="22">
        <v>0.0</v>
      </c>
      <c r="Q232" s="22">
        <v>0.0</v>
      </c>
      <c r="R232" s="23">
        <f t="shared" si="2"/>
        <v>80662</v>
      </c>
      <c r="S232" s="35">
        <v>115085.0</v>
      </c>
      <c r="T232" s="22"/>
      <c r="U232" s="22"/>
      <c r="V232" s="25">
        <f>R232+R233+R234+R235+R236</f>
        <v>406910</v>
      </c>
      <c r="W232" s="26" t="s">
        <v>28</v>
      </c>
      <c r="X232" s="27"/>
      <c r="Y232" s="28" t="s">
        <v>34</v>
      </c>
    </row>
    <row r="233">
      <c r="A233" s="29"/>
      <c r="B233" s="30"/>
      <c r="C233" s="31"/>
      <c r="D233" s="32" t="s">
        <v>348</v>
      </c>
      <c r="E233" s="33">
        <v>27190.0</v>
      </c>
      <c r="F233" s="34">
        <v>49214.0</v>
      </c>
      <c r="G233" s="33">
        <v>5438.0</v>
      </c>
      <c r="H233" s="33">
        <v>0.0</v>
      </c>
      <c r="I233" s="33">
        <v>120.0</v>
      </c>
      <c r="J233" s="33">
        <v>0.0</v>
      </c>
      <c r="K233" s="33">
        <v>0.0</v>
      </c>
      <c r="L233" s="33">
        <v>500.0</v>
      </c>
      <c r="M233" s="20">
        <v>0.0</v>
      </c>
      <c r="N233" s="21">
        <f t="shared" si="1"/>
        <v>82462</v>
      </c>
      <c r="O233" s="33">
        <v>1800.0</v>
      </c>
      <c r="P233" s="22">
        <v>0.0</v>
      </c>
      <c r="Q233" s="22">
        <v>0.0</v>
      </c>
      <c r="R233" s="23">
        <f t="shared" si="2"/>
        <v>80662</v>
      </c>
      <c r="S233" s="35">
        <v>115121.0</v>
      </c>
      <c r="T233" s="22"/>
      <c r="U233" s="22"/>
      <c r="V233" s="36"/>
      <c r="W233" s="37" t="s">
        <v>31</v>
      </c>
      <c r="X233" s="27"/>
      <c r="Y233" s="28" t="s">
        <v>34</v>
      </c>
    </row>
    <row r="234">
      <c r="A234" s="29"/>
      <c r="B234" s="30"/>
      <c r="C234" s="31"/>
      <c r="D234" s="32" t="s">
        <v>349</v>
      </c>
      <c r="E234" s="33">
        <v>27190.0</v>
      </c>
      <c r="F234" s="34">
        <v>49214.0</v>
      </c>
      <c r="G234" s="33">
        <v>5438.0</v>
      </c>
      <c r="H234" s="33">
        <v>0.0</v>
      </c>
      <c r="I234" s="33">
        <v>120.0</v>
      </c>
      <c r="J234" s="33">
        <v>0.0</v>
      </c>
      <c r="K234" s="33">
        <v>0.0</v>
      </c>
      <c r="L234" s="33">
        <v>500.0</v>
      </c>
      <c r="M234" s="20">
        <v>0.0</v>
      </c>
      <c r="N234" s="21">
        <f t="shared" si="1"/>
        <v>82462</v>
      </c>
      <c r="O234" s="33">
        <v>1800.0</v>
      </c>
      <c r="P234" s="22">
        <v>0.0</v>
      </c>
      <c r="Q234" s="22">
        <v>0.0</v>
      </c>
      <c r="R234" s="23">
        <f t="shared" si="2"/>
        <v>80662</v>
      </c>
      <c r="S234" s="35">
        <v>115094.0</v>
      </c>
      <c r="T234" s="22"/>
      <c r="U234" s="22"/>
      <c r="V234" s="36"/>
      <c r="W234" s="37" t="s">
        <v>31</v>
      </c>
      <c r="X234" s="27"/>
      <c r="Y234" s="28" t="s">
        <v>34</v>
      </c>
    </row>
    <row r="235">
      <c r="A235" s="29"/>
      <c r="B235" s="30"/>
      <c r="C235" s="31"/>
      <c r="D235" s="32" t="s">
        <v>350</v>
      </c>
      <c r="E235" s="33">
        <v>27190.0</v>
      </c>
      <c r="F235" s="34">
        <v>49214.0</v>
      </c>
      <c r="G235" s="33">
        <v>5438.0</v>
      </c>
      <c r="H235" s="33">
        <v>0.0</v>
      </c>
      <c r="I235" s="33">
        <v>120.0</v>
      </c>
      <c r="J235" s="33">
        <v>0.0</v>
      </c>
      <c r="K235" s="33">
        <v>0.0</v>
      </c>
      <c r="L235" s="33">
        <v>500.0</v>
      </c>
      <c r="M235" s="20">
        <v>0.0</v>
      </c>
      <c r="N235" s="21">
        <f t="shared" si="1"/>
        <v>82462</v>
      </c>
      <c r="O235" s="33">
        <v>0.0</v>
      </c>
      <c r="P235" s="22">
        <v>0.0</v>
      </c>
      <c r="Q235" s="22">
        <v>0.0</v>
      </c>
      <c r="R235" s="23">
        <f t="shared" si="2"/>
        <v>82462</v>
      </c>
      <c r="S235" s="35">
        <v>118583.0</v>
      </c>
      <c r="T235" s="22"/>
      <c r="U235" s="22"/>
      <c r="V235" s="36"/>
      <c r="W235" s="37" t="s">
        <v>31</v>
      </c>
      <c r="X235" s="27"/>
      <c r="Y235" s="28" t="s">
        <v>34</v>
      </c>
    </row>
    <row r="236">
      <c r="A236" s="29"/>
      <c r="B236" s="30"/>
      <c r="C236" s="31"/>
      <c r="D236" s="32" t="s">
        <v>178</v>
      </c>
      <c r="E236" s="33">
        <v>27190.0</v>
      </c>
      <c r="F236" s="34">
        <v>49214.0</v>
      </c>
      <c r="G236" s="33">
        <v>5438.0</v>
      </c>
      <c r="H236" s="33">
        <v>0.0</v>
      </c>
      <c r="I236" s="33">
        <v>120.0</v>
      </c>
      <c r="J236" s="33">
        <v>0.0</v>
      </c>
      <c r="K236" s="33">
        <v>0.0</v>
      </c>
      <c r="L236" s="33">
        <v>500.0</v>
      </c>
      <c r="M236" s="20">
        <v>0.0</v>
      </c>
      <c r="N236" s="21">
        <f t="shared" si="1"/>
        <v>82462</v>
      </c>
      <c r="O236" s="33">
        <v>0.0</v>
      </c>
      <c r="P236" s="22">
        <v>0.0</v>
      </c>
      <c r="Q236" s="22">
        <v>0.0</v>
      </c>
      <c r="R236" s="23">
        <f t="shared" si="2"/>
        <v>82462</v>
      </c>
      <c r="S236" s="35">
        <v>115110.0</v>
      </c>
      <c r="T236" s="22"/>
      <c r="U236" s="22"/>
      <c r="V236" s="36"/>
      <c r="W236" s="37" t="s">
        <v>31</v>
      </c>
      <c r="X236" s="27"/>
      <c r="Y236" s="28" t="s">
        <v>34</v>
      </c>
    </row>
    <row r="237">
      <c r="A237" s="38">
        <v>76.0</v>
      </c>
      <c r="B237" s="39" t="s">
        <v>351</v>
      </c>
      <c r="C237" s="40">
        <v>3.1955600693E10</v>
      </c>
      <c r="D237" s="32" t="s">
        <v>352</v>
      </c>
      <c r="E237" s="33">
        <v>27190.0</v>
      </c>
      <c r="F237" s="34">
        <v>49214.0</v>
      </c>
      <c r="G237" s="33">
        <v>2719.0</v>
      </c>
      <c r="H237" s="33">
        <v>1631.0</v>
      </c>
      <c r="I237" s="33">
        <v>0.0</v>
      </c>
      <c r="J237" s="33">
        <v>1360.0</v>
      </c>
      <c r="K237" s="33">
        <v>0.0</v>
      </c>
      <c r="L237" s="33">
        <v>500.0</v>
      </c>
      <c r="M237" s="20">
        <v>0.0</v>
      </c>
      <c r="N237" s="21">
        <f t="shared" si="1"/>
        <v>82614</v>
      </c>
      <c r="O237" s="33">
        <v>1800.0</v>
      </c>
      <c r="P237" s="22">
        <v>0.0</v>
      </c>
      <c r="Q237" s="22">
        <v>0.0</v>
      </c>
      <c r="R237" s="23">
        <f t="shared" si="2"/>
        <v>80814</v>
      </c>
      <c r="S237" s="35">
        <v>105343.0</v>
      </c>
      <c r="T237" s="22"/>
      <c r="U237" s="22"/>
      <c r="V237" s="25">
        <f>R237+R238+R239</f>
        <v>230288</v>
      </c>
      <c r="W237" s="41"/>
      <c r="X237" s="42"/>
      <c r="Y237" s="28" t="s">
        <v>62</v>
      </c>
    </row>
    <row r="238">
      <c r="A238" s="29"/>
      <c r="B238" s="30"/>
      <c r="C238" s="31"/>
      <c r="D238" s="32" t="s">
        <v>353</v>
      </c>
      <c r="E238" s="33">
        <v>25620.0</v>
      </c>
      <c r="F238" s="34">
        <v>46372.0</v>
      </c>
      <c r="G238" s="33">
        <v>2562.0</v>
      </c>
      <c r="H238" s="33">
        <v>1537.0</v>
      </c>
      <c r="I238" s="33">
        <v>0.0</v>
      </c>
      <c r="J238" s="33">
        <v>1281.0</v>
      </c>
      <c r="K238" s="33">
        <v>0.0</v>
      </c>
      <c r="L238" s="33">
        <v>500.0</v>
      </c>
      <c r="M238" s="20">
        <v>0.0</v>
      </c>
      <c r="N238" s="21">
        <f t="shared" si="1"/>
        <v>77872</v>
      </c>
      <c r="O238" s="33">
        <v>0.0</v>
      </c>
      <c r="P238" s="22">
        <v>0.0</v>
      </c>
      <c r="Q238" s="22">
        <v>0.0</v>
      </c>
      <c r="R238" s="23">
        <f t="shared" si="2"/>
        <v>77872</v>
      </c>
      <c r="S238" s="35">
        <v>105353.0</v>
      </c>
      <c r="T238" s="22"/>
      <c r="U238" s="22"/>
      <c r="V238" s="36"/>
      <c r="W238" s="37" t="s">
        <v>31</v>
      </c>
      <c r="X238" s="42"/>
      <c r="Y238" s="28" t="s">
        <v>62</v>
      </c>
    </row>
    <row r="239">
      <c r="A239" s="29"/>
      <c r="B239" s="30"/>
      <c r="C239" s="31"/>
      <c r="D239" s="32" t="s">
        <v>354</v>
      </c>
      <c r="E239" s="33">
        <v>24140.0</v>
      </c>
      <c r="F239" s="34">
        <v>43693.0</v>
      </c>
      <c r="G239" s="33">
        <v>2414.0</v>
      </c>
      <c r="H239" s="33">
        <v>1448.0</v>
      </c>
      <c r="I239" s="33">
        <v>0.0</v>
      </c>
      <c r="J239" s="33">
        <v>1207.0</v>
      </c>
      <c r="K239" s="33">
        <v>0.0</v>
      </c>
      <c r="L239" s="33">
        <v>500.0</v>
      </c>
      <c r="M239" s="20">
        <v>0.0</v>
      </c>
      <c r="N239" s="21">
        <f t="shared" si="1"/>
        <v>73402</v>
      </c>
      <c r="O239" s="33">
        <v>1800.0</v>
      </c>
      <c r="P239" s="22">
        <v>0.0</v>
      </c>
      <c r="Q239" s="22">
        <v>0.0</v>
      </c>
      <c r="R239" s="23">
        <f t="shared" si="2"/>
        <v>71602</v>
      </c>
      <c r="S239" s="35">
        <v>105350.0</v>
      </c>
      <c r="T239" s="22"/>
      <c r="U239" s="22"/>
      <c r="V239" s="36"/>
      <c r="W239" s="37" t="s">
        <v>31</v>
      </c>
      <c r="X239" s="42"/>
      <c r="Y239" s="28" t="s">
        <v>62</v>
      </c>
    </row>
    <row r="240">
      <c r="A240" s="38">
        <v>77.0</v>
      </c>
      <c r="B240" s="39" t="s">
        <v>355</v>
      </c>
      <c r="C240" s="40">
        <v>3.1983603523E10</v>
      </c>
      <c r="D240" s="32" t="s">
        <v>356</v>
      </c>
      <c r="E240" s="33">
        <v>26390.0</v>
      </c>
      <c r="F240" s="34">
        <v>47766.0</v>
      </c>
      <c r="G240" s="33">
        <v>2639.0</v>
      </c>
      <c r="H240" s="33">
        <v>0.0</v>
      </c>
      <c r="I240" s="33">
        <v>0.0</v>
      </c>
      <c r="J240" s="33">
        <v>0.0</v>
      </c>
      <c r="K240" s="33">
        <v>0.0</v>
      </c>
      <c r="L240" s="33">
        <v>500.0</v>
      </c>
      <c r="M240" s="20">
        <v>0.0</v>
      </c>
      <c r="N240" s="21">
        <f t="shared" si="1"/>
        <v>77295</v>
      </c>
      <c r="O240" s="33">
        <v>0.0</v>
      </c>
      <c r="P240" s="22">
        <v>0.0</v>
      </c>
      <c r="Q240" s="22">
        <v>0.0</v>
      </c>
      <c r="R240" s="23">
        <f t="shared" si="2"/>
        <v>77295</v>
      </c>
      <c r="S240" s="35">
        <v>13937.0</v>
      </c>
      <c r="T240" s="22" t="s">
        <v>28</v>
      </c>
      <c r="U240" s="22" t="s">
        <v>28</v>
      </c>
      <c r="V240" s="25">
        <f>R240+R241+R242</f>
        <v>232413</v>
      </c>
      <c r="W240" s="41"/>
      <c r="X240" s="27"/>
      <c r="Y240" s="28" t="s">
        <v>34</v>
      </c>
    </row>
    <row r="241">
      <c r="A241" s="29"/>
      <c r="B241" s="30"/>
      <c r="C241" s="31"/>
      <c r="D241" s="32" t="s">
        <v>73</v>
      </c>
      <c r="E241" s="33">
        <v>27190.0</v>
      </c>
      <c r="F241" s="34">
        <v>49214.0</v>
      </c>
      <c r="G241" s="33">
        <v>2719.0</v>
      </c>
      <c r="H241" s="33">
        <v>0.0</v>
      </c>
      <c r="I241" s="33">
        <v>0.0</v>
      </c>
      <c r="J241" s="33">
        <v>0.0</v>
      </c>
      <c r="K241" s="33">
        <v>0.0</v>
      </c>
      <c r="L241" s="33">
        <v>500.0</v>
      </c>
      <c r="M241" s="20">
        <v>0.0</v>
      </c>
      <c r="N241" s="21">
        <f t="shared" si="1"/>
        <v>79623</v>
      </c>
      <c r="O241" s="33">
        <v>0.0</v>
      </c>
      <c r="P241" s="22">
        <v>0.0</v>
      </c>
      <c r="Q241" s="22">
        <v>0.0</v>
      </c>
      <c r="R241" s="23">
        <f t="shared" si="2"/>
        <v>79623</v>
      </c>
      <c r="S241" s="35">
        <v>13932.0</v>
      </c>
      <c r="T241" s="22" t="s">
        <v>28</v>
      </c>
      <c r="U241" s="22" t="s">
        <v>28</v>
      </c>
      <c r="V241" s="36"/>
      <c r="W241" s="37" t="s">
        <v>31</v>
      </c>
      <c r="X241" s="27"/>
      <c r="Y241" s="28" t="s">
        <v>34</v>
      </c>
    </row>
    <row r="242">
      <c r="A242" s="29"/>
      <c r="B242" s="30"/>
      <c r="C242" s="31"/>
      <c r="D242" s="32" t="s">
        <v>357</v>
      </c>
      <c r="E242" s="33">
        <v>26390.0</v>
      </c>
      <c r="F242" s="34">
        <v>47766.0</v>
      </c>
      <c r="G242" s="33">
        <v>2639.0</v>
      </c>
      <c r="H242" s="33">
        <v>0.0</v>
      </c>
      <c r="I242" s="33">
        <v>0.0</v>
      </c>
      <c r="J242" s="33">
        <v>0.0</v>
      </c>
      <c r="K242" s="33">
        <v>0.0</v>
      </c>
      <c r="L242" s="33">
        <v>500.0</v>
      </c>
      <c r="M242" s="20">
        <v>0.0</v>
      </c>
      <c r="N242" s="21">
        <f t="shared" si="1"/>
        <v>77295</v>
      </c>
      <c r="O242" s="33">
        <v>1800.0</v>
      </c>
      <c r="P242" s="22">
        <v>0.0</v>
      </c>
      <c r="Q242" s="22">
        <v>0.0</v>
      </c>
      <c r="R242" s="23">
        <f t="shared" si="2"/>
        <v>75495</v>
      </c>
      <c r="S242" s="35">
        <v>115479.0</v>
      </c>
      <c r="T242" s="22" t="s">
        <v>28</v>
      </c>
      <c r="U242" s="22" t="s">
        <v>28</v>
      </c>
      <c r="V242" s="36"/>
      <c r="W242" s="37" t="s">
        <v>31</v>
      </c>
      <c r="X242" s="27"/>
      <c r="Y242" s="28" t="s">
        <v>34</v>
      </c>
    </row>
    <row r="243">
      <c r="A243" s="38">
        <v>78.0</v>
      </c>
      <c r="B243" s="39" t="s">
        <v>358</v>
      </c>
      <c r="C243" s="40">
        <v>3.2269785892E10</v>
      </c>
      <c r="D243" s="32" t="s">
        <v>359</v>
      </c>
      <c r="E243" s="33">
        <v>27190.0</v>
      </c>
      <c r="F243" s="34">
        <v>49214.0</v>
      </c>
      <c r="G243" s="33">
        <v>2719.0</v>
      </c>
      <c r="H243" s="33">
        <v>0.0</v>
      </c>
      <c r="I243" s="33">
        <v>0.0</v>
      </c>
      <c r="J243" s="33">
        <v>0.0</v>
      </c>
      <c r="K243" s="33">
        <v>0.0</v>
      </c>
      <c r="L243" s="33">
        <v>500.0</v>
      </c>
      <c r="M243" s="20">
        <v>0.0</v>
      </c>
      <c r="N243" s="21">
        <f t="shared" si="1"/>
        <v>79623</v>
      </c>
      <c r="O243" s="33">
        <v>0.0</v>
      </c>
      <c r="P243" s="22">
        <v>0.0</v>
      </c>
      <c r="Q243" s="22">
        <v>0.0</v>
      </c>
      <c r="R243" s="23">
        <f t="shared" si="2"/>
        <v>79623</v>
      </c>
      <c r="S243" s="35">
        <v>115501.0</v>
      </c>
      <c r="T243" s="22" t="s">
        <v>28</v>
      </c>
      <c r="U243" s="22" t="s">
        <v>28</v>
      </c>
      <c r="V243" s="25">
        <f>R243+R244+R245</f>
        <v>238869</v>
      </c>
      <c r="W243" s="41"/>
      <c r="X243" s="27"/>
      <c r="Y243" s="28" t="s">
        <v>272</v>
      </c>
    </row>
    <row r="244">
      <c r="A244" s="29"/>
      <c r="B244" s="30"/>
      <c r="C244" s="31"/>
      <c r="D244" s="32" t="s">
        <v>360</v>
      </c>
      <c r="E244" s="33">
        <v>27190.0</v>
      </c>
      <c r="F244" s="34">
        <v>49214.0</v>
      </c>
      <c r="G244" s="33">
        <v>2719.0</v>
      </c>
      <c r="H244" s="33">
        <v>0.0</v>
      </c>
      <c r="I244" s="33">
        <v>0.0</v>
      </c>
      <c r="J244" s="33">
        <v>0.0</v>
      </c>
      <c r="K244" s="33">
        <v>0.0</v>
      </c>
      <c r="L244" s="33">
        <v>500.0</v>
      </c>
      <c r="M244" s="20">
        <v>0.0</v>
      </c>
      <c r="N244" s="21">
        <f t="shared" si="1"/>
        <v>79623</v>
      </c>
      <c r="O244" s="33">
        <v>0.0</v>
      </c>
      <c r="P244" s="22">
        <v>0.0</v>
      </c>
      <c r="Q244" s="22">
        <v>0.0</v>
      </c>
      <c r="R244" s="23">
        <f t="shared" si="2"/>
        <v>79623</v>
      </c>
      <c r="S244" s="35">
        <v>115518.0</v>
      </c>
      <c r="T244" s="22" t="s">
        <v>28</v>
      </c>
      <c r="U244" s="22" t="s">
        <v>28</v>
      </c>
      <c r="V244" s="36"/>
      <c r="W244" s="37" t="s">
        <v>31</v>
      </c>
      <c r="X244" s="27"/>
      <c r="Y244" s="28" t="s">
        <v>272</v>
      </c>
    </row>
    <row r="245">
      <c r="A245" s="29"/>
      <c r="B245" s="30"/>
      <c r="C245" s="31"/>
      <c r="D245" s="32" t="s">
        <v>361</v>
      </c>
      <c r="E245" s="33">
        <v>27190.0</v>
      </c>
      <c r="F245" s="34">
        <v>49214.0</v>
      </c>
      <c r="G245" s="33">
        <v>2719.0</v>
      </c>
      <c r="H245" s="33">
        <v>0.0</v>
      </c>
      <c r="I245" s="33">
        <v>0.0</v>
      </c>
      <c r="J245" s="33">
        <v>0.0</v>
      </c>
      <c r="K245" s="33">
        <v>0.0</v>
      </c>
      <c r="L245" s="33">
        <v>500.0</v>
      </c>
      <c r="M245" s="20">
        <v>0.0</v>
      </c>
      <c r="N245" s="21">
        <f t="shared" si="1"/>
        <v>79623</v>
      </c>
      <c r="O245" s="33">
        <v>0.0</v>
      </c>
      <c r="P245" s="22">
        <v>0.0</v>
      </c>
      <c r="Q245" s="22">
        <v>0.0</v>
      </c>
      <c r="R245" s="23">
        <f t="shared" si="2"/>
        <v>79623</v>
      </c>
      <c r="S245" s="35">
        <v>115527.0</v>
      </c>
      <c r="T245" s="22" t="s">
        <v>28</v>
      </c>
      <c r="U245" s="22" t="s">
        <v>28</v>
      </c>
      <c r="V245" s="36"/>
      <c r="W245" s="37" t="s">
        <v>31</v>
      </c>
      <c r="X245" s="27"/>
      <c r="Y245" s="28" t="s">
        <v>272</v>
      </c>
    </row>
    <row r="246">
      <c r="A246" s="38">
        <v>79.0</v>
      </c>
      <c r="B246" s="39" t="s">
        <v>362</v>
      </c>
      <c r="C246" s="40">
        <v>3.1845102536E10</v>
      </c>
      <c r="D246" s="32" t="s">
        <v>363</v>
      </c>
      <c r="E246" s="33">
        <v>27190.0</v>
      </c>
      <c r="F246" s="34">
        <v>49214.0</v>
      </c>
      <c r="G246" s="33">
        <v>2719.0</v>
      </c>
      <c r="H246" s="33">
        <v>1631.0</v>
      </c>
      <c r="I246" s="33">
        <v>0.0</v>
      </c>
      <c r="J246" s="33">
        <v>0.0</v>
      </c>
      <c r="K246" s="33">
        <v>0.0</v>
      </c>
      <c r="L246" s="33">
        <v>500.0</v>
      </c>
      <c r="M246" s="20">
        <v>0.0</v>
      </c>
      <c r="N246" s="21">
        <f t="shared" si="1"/>
        <v>81254</v>
      </c>
      <c r="O246" s="33">
        <v>0.0</v>
      </c>
      <c r="P246" s="22">
        <v>0.0</v>
      </c>
      <c r="Q246" s="22">
        <v>0.0</v>
      </c>
      <c r="R246" s="23">
        <f t="shared" si="2"/>
        <v>81254</v>
      </c>
      <c r="S246" s="35">
        <v>86294.0</v>
      </c>
      <c r="T246" s="22" t="s">
        <v>28</v>
      </c>
      <c r="U246" s="22" t="s">
        <v>28</v>
      </c>
      <c r="V246" s="25">
        <f>R246+R247+R248</f>
        <v>222044</v>
      </c>
      <c r="W246" s="41"/>
      <c r="X246" s="42"/>
      <c r="Y246" s="28" t="s">
        <v>127</v>
      </c>
    </row>
    <row r="247">
      <c r="A247" s="29"/>
      <c r="B247" s="30"/>
      <c r="C247" s="31"/>
      <c r="D247" s="32" t="s">
        <v>73</v>
      </c>
      <c r="E247" s="33">
        <v>24140.0</v>
      </c>
      <c r="F247" s="34">
        <v>43693.0</v>
      </c>
      <c r="G247" s="33">
        <v>2414.0</v>
      </c>
      <c r="H247" s="33">
        <v>1448.0</v>
      </c>
      <c r="I247" s="33">
        <v>0.0</v>
      </c>
      <c r="J247" s="33">
        <v>0.0</v>
      </c>
      <c r="K247" s="33">
        <v>0.0</v>
      </c>
      <c r="L247" s="33">
        <v>500.0</v>
      </c>
      <c r="M247" s="20">
        <v>0.0</v>
      </c>
      <c r="N247" s="21">
        <f t="shared" si="1"/>
        <v>72195</v>
      </c>
      <c r="O247" s="33">
        <v>1800.0</v>
      </c>
      <c r="P247" s="22">
        <v>0.0</v>
      </c>
      <c r="Q247" s="22">
        <v>0.0</v>
      </c>
      <c r="R247" s="23">
        <f t="shared" si="2"/>
        <v>70395</v>
      </c>
      <c r="S247" s="35">
        <v>115780.0</v>
      </c>
      <c r="T247" s="22" t="s">
        <v>364</v>
      </c>
      <c r="U247" s="22" t="s">
        <v>28</v>
      </c>
      <c r="V247" s="36"/>
      <c r="W247" s="37" t="s">
        <v>31</v>
      </c>
      <c r="X247" s="42"/>
      <c r="Y247" s="28" t="s">
        <v>127</v>
      </c>
    </row>
    <row r="248">
      <c r="A248" s="29"/>
      <c r="B248" s="30"/>
      <c r="C248" s="31"/>
      <c r="D248" s="32" t="s">
        <v>278</v>
      </c>
      <c r="E248" s="33">
        <v>24140.0</v>
      </c>
      <c r="F248" s="34">
        <v>43693.0</v>
      </c>
      <c r="G248" s="33">
        <v>2414.0</v>
      </c>
      <c r="H248" s="33">
        <v>1448.0</v>
      </c>
      <c r="I248" s="33">
        <v>0.0</v>
      </c>
      <c r="J248" s="33">
        <v>0.0</v>
      </c>
      <c r="K248" s="33">
        <v>0.0</v>
      </c>
      <c r="L248" s="33">
        <v>500.0</v>
      </c>
      <c r="M248" s="20">
        <v>0.0</v>
      </c>
      <c r="N248" s="21">
        <f t="shared" si="1"/>
        <v>72195</v>
      </c>
      <c r="O248" s="33">
        <v>1800.0</v>
      </c>
      <c r="P248" s="22">
        <v>0.0</v>
      </c>
      <c r="Q248" s="22">
        <v>0.0</v>
      </c>
      <c r="R248" s="23">
        <f t="shared" si="2"/>
        <v>70395</v>
      </c>
      <c r="S248" s="35">
        <v>115772.0</v>
      </c>
      <c r="T248" s="22" t="s">
        <v>28</v>
      </c>
      <c r="U248" s="22" t="s">
        <v>28</v>
      </c>
      <c r="V248" s="36"/>
      <c r="W248" s="37" t="s">
        <v>31</v>
      </c>
      <c r="X248" s="42"/>
      <c r="Y248" s="28" t="s">
        <v>127</v>
      </c>
    </row>
    <row r="249">
      <c r="A249" s="38">
        <v>80.0</v>
      </c>
      <c r="B249" s="39" t="s">
        <v>365</v>
      </c>
      <c r="C249" s="40">
        <v>3.180659565E10</v>
      </c>
      <c r="D249" s="32" t="s">
        <v>366</v>
      </c>
      <c r="E249" s="33">
        <v>27190.0</v>
      </c>
      <c r="F249" s="34">
        <v>49214.0</v>
      </c>
      <c r="G249" s="33">
        <v>2719.0</v>
      </c>
      <c r="H249" s="33">
        <v>0.0</v>
      </c>
      <c r="I249" s="33">
        <v>0.0</v>
      </c>
      <c r="J249" s="33">
        <v>1360.0</v>
      </c>
      <c r="K249" s="33">
        <v>0.0</v>
      </c>
      <c r="L249" s="33">
        <v>500.0</v>
      </c>
      <c r="M249" s="20">
        <v>0.0</v>
      </c>
      <c r="N249" s="21">
        <f t="shared" si="1"/>
        <v>80983</v>
      </c>
      <c r="O249" s="33">
        <v>1800.0</v>
      </c>
      <c r="P249" s="22">
        <v>0.0</v>
      </c>
      <c r="Q249" s="22">
        <v>0.0</v>
      </c>
      <c r="R249" s="23">
        <f t="shared" si="2"/>
        <v>79183</v>
      </c>
      <c r="S249" s="35">
        <v>115755.0</v>
      </c>
      <c r="T249" s="22" t="s">
        <v>52</v>
      </c>
      <c r="U249" s="22" t="s">
        <v>52</v>
      </c>
      <c r="V249" s="25">
        <f>R249+R250+R251+R252</f>
        <v>304436</v>
      </c>
      <c r="W249" s="26" t="s">
        <v>52</v>
      </c>
      <c r="X249" s="42"/>
      <c r="Y249" s="28" t="s">
        <v>127</v>
      </c>
    </row>
    <row r="250">
      <c r="A250" s="29"/>
      <c r="B250" s="30"/>
      <c r="C250" s="31"/>
      <c r="D250" s="32" t="s">
        <v>149</v>
      </c>
      <c r="E250" s="33">
        <v>27190.0</v>
      </c>
      <c r="F250" s="34">
        <v>49214.0</v>
      </c>
      <c r="G250" s="33">
        <v>2719.0</v>
      </c>
      <c r="H250" s="33">
        <v>0.0</v>
      </c>
      <c r="I250" s="33">
        <v>0.0</v>
      </c>
      <c r="J250" s="33">
        <v>1360.0</v>
      </c>
      <c r="K250" s="33">
        <v>0.0</v>
      </c>
      <c r="L250" s="33">
        <v>500.0</v>
      </c>
      <c r="M250" s="20">
        <v>0.0</v>
      </c>
      <c r="N250" s="21">
        <f t="shared" si="1"/>
        <v>80983</v>
      </c>
      <c r="O250" s="33">
        <v>0.0</v>
      </c>
      <c r="P250" s="22">
        <v>0.0</v>
      </c>
      <c r="Q250" s="22">
        <v>0.0</v>
      </c>
      <c r="R250" s="23">
        <f t="shared" si="2"/>
        <v>80983</v>
      </c>
      <c r="S250" s="35">
        <v>115756.0</v>
      </c>
      <c r="T250" s="22" t="s">
        <v>52</v>
      </c>
      <c r="U250" s="22" t="s">
        <v>52</v>
      </c>
      <c r="V250" s="36"/>
      <c r="W250" s="37" t="s">
        <v>31</v>
      </c>
      <c r="X250" s="27"/>
      <c r="Y250" s="28" t="s">
        <v>127</v>
      </c>
    </row>
    <row r="251">
      <c r="A251" s="29"/>
      <c r="B251" s="30"/>
      <c r="C251" s="31"/>
      <c r="D251" s="32" t="s">
        <v>367</v>
      </c>
      <c r="E251" s="33">
        <v>24870.0</v>
      </c>
      <c r="F251" s="34">
        <v>45015.0</v>
      </c>
      <c r="G251" s="33">
        <v>2487.0</v>
      </c>
      <c r="H251" s="33">
        <v>0.0</v>
      </c>
      <c r="I251" s="33">
        <v>0.0</v>
      </c>
      <c r="J251" s="33">
        <v>1244.0</v>
      </c>
      <c r="K251" s="33">
        <v>0.0</v>
      </c>
      <c r="L251" s="33">
        <v>500.0</v>
      </c>
      <c r="M251" s="20">
        <v>0.0</v>
      </c>
      <c r="N251" s="21">
        <f t="shared" si="1"/>
        <v>74116</v>
      </c>
      <c r="O251" s="33">
        <v>0.0</v>
      </c>
      <c r="P251" s="22">
        <v>0.0</v>
      </c>
      <c r="Q251" s="22">
        <v>0.0</v>
      </c>
      <c r="R251" s="23">
        <f t="shared" si="2"/>
        <v>74116</v>
      </c>
      <c r="S251" s="35">
        <v>113921.0</v>
      </c>
      <c r="T251" s="22" t="s">
        <v>52</v>
      </c>
      <c r="U251" s="22" t="s">
        <v>52</v>
      </c>
      <c r="V251" s="36"/>
      <c r="W251" s="37" t="s">
        <v>31</v>
      </c>
      <c r="X251" s="27"/>
      <c r="Y251" s="28" t="s">
        <v>127</v>
      </c>
    </row>
    <row r="252">
      <c r="A252" s="29"/>
      <c r="B252" s="30"/>
      <c r="C252" s="31"/>
      <c r="D252" s="32" t="s">
        <v>368</v>
      </c>
      <c r="E252" s="33">
        <v>24140.0</v>
      </c>
      <c r="F252" s="34">
        <v>43693.0</v>
      </c>
      <c r="G252" s="33">
        <v>2414.0</v>
      </c>
      <c r="H252" s="33">
        <v>0.0</v>
      </c>
      <c r="I252" s="33">
        <v>0.0</v>
      </c>
      <c r="J252" s="33">
        <v>1207.0</v>
      </c>
      <c r="K252" s="33">
        <v>0.0</v>
      </c>
      <c r="L252" s="33">
        <v>500.0</v>
      </c>
      <c r="M252" s="20">
        <v>0.0</v>
      </c>
      <c r="N252" s="21">
        <f t="shared" si="1"/>
        <v>71954</v>
      </c>
      <c r="O252" s="33">
        <v>1800.0</v>
      </c>
      <c r="P252" s="22">
        <v>0.0</v>
      </c>
      <c r="Q252" s="22">
        <v>0.0</v>
      </c>
      <c r="R252" s="23">
        <f t="shared" si="2"/>
        <v>70154</v>
      </c>
      <c r="S252" s="35">
        <v>115763.0</v>
      </c>
      <c r="T252" s="22" t="s">
        <v>52</v>
      </c>
      <c r="U252" s="22" t="s">
        <v>52</v>
      </c>
      <c r="V252" s="36"/>
      <c r="W252" s="37" t="s">
        <v>31</v>
      </c>
      <c r="X252" s="42"/>
      <c r="Y252" s="28" t="s">
        <v>127</v>
      </c>
    </row>
    <row r="253">
      <c r="A253" s="38">
        <v>81.0</v>
      </c>
      <c r="B253" s="39" t="s">
        <v>369</v>
      </c>
      <c r="C253" s="40">
        <v>3.1908310966E10</v>
      </c>
      <c r="D253" s="32" t="s">
        <v>370</v>
      </c>
      <c r="E253" s="33">
        <v>27190.0</v>
      </c>
      <c r="F253" s="34">
        <v>49214.0</v>
      </c>
      <c r="G253" s="33">
        <v>2719.0</v>
      </c>
      <c r="H253" s="33">
        <v>0.0</v>
      </c>
      <c r="I253" s="33">
        <v>0.0</v>
      </c>
      <c r="J253" s="33">
        <v>0.0</v>
      </c>
      <c r="K253" s="33">
        <v>0.0</v>
      </c>
      <c r="L253" s="33">
        <v>500.0</v>
      </c>
      <c r="M253" s="20">
        <v>0.0</v>
      </c>
      <c r="N253" s="21">
        <f t="shared" si="1"/>
        <v>79623</v>
      </c>
      <c r="O253" s="33">
        <v>1800.0</v>
      </c>
      <c r="P253" s="22">
        <v>0.0</v>
      </c>
      <c r="Q253" s="22">
        <v>0.0</v>
      </c>
      <c r="R253" s="23">
        <f t="shared" si="2"/>
        <v>77823</v>
      </c>
      <c r="S253" s="35">
        <v>116523.0</v>
      </c>
      <c r="T253" s="22" t="s">
        <v>71</v>
      </c>
      <c r="U253" s="22" t="s">
        <v>71</v>
      </c>
      <c r="V253" s="25">
        <f>R253+R254+R255</f>
        <v>235269</v>
      </c>
      <c r="W253" s="26" t="s">
        <v>52</v>
      </c>
      <c r="X253" s="42"/>
      <c r="Y253" s="28" t="s">
        <v>127</v>
      </c>
    </row>
    <row r="254">
      <c r="A254" s="29"/>
      <c r="B254" s="30"/>
      <c r="C254" s="31"/>
      <c r="D254" s="32" t="s">
        <v>371</v>
      </c>
      <c r="E254" s="33">
        <v>27190.0</v>
      </c>
      <c r="F254" s="34">
        <v>49214.0</v>
      </c>
      <c r="G254" s="33">
        <v>2719.0</v>
      </c>
      <c r="H254" s="33">
        <v>0.0</v>
      </c>
      <c r="I254" s="33">
        <v>0.0</v>
      </c>
      <c r="J254" s="33">
        <v>0.0</v>
      </c>
      <c r="K254" s="33">
        <v>0.0</v>
      </c>
      <c r="L254" s="33">
        <v>500.0</v>
      </c>
      <c r="M254" s="20">
        <v>0.0</v>
      </c>
      <c r="N254" s="21">
        <f t="shared" si="1"/>
        <v>79623</v>
      </c>
      <c r="O254" s="33">
        <v>0.0</v>
      </c>
      <c r="P254" s="22">
        <v>0.0</v>
      </c>
      <c r="Q254" s="22">
        <v>0.0</v>
      </c>
      <c r="R254" s="23">
        <f t="shared" si="2"/>
        <v>79623</v>
      </c>
      <c r="S254" s="35">
        <v>116529.0</v>
      </c>
      <c r="T254" s="62" t="s">
        <v>71</v>
      </c>
      <c r="U254" s="62" t="s">
        <v>71</v>
      </c>
      <c r="V254" s="36"/>
      <c r="W254" s="37" t="s">
        <v>31</v>
      </c>
      <c r="X254" s="27"/>
      <c r="Y254" s="28" t="s">
        <v>127</v>
      </c>
    </row>
    <row r="255">
      <c r="A255" s="29"/>
      <c r="B255" s="30"/>
      <c r="C255" s="31"/>
      <c r="D255" s="32" t="s">
        <v>372</v>
      </c>
      <c r="E255" s="33">
        <v>27190.0</v>
      </c>
      <c r="F255" s="34">
        <v>49214.0</v>
      </c>
      <c r="G255" s="33">
        <v>2719.0</v>
      </c>
      <c r="H255" s="33">
        <v>0.0</v>
      </c>
      <c r="I255" s="33">
        <v>0.0</v>
      </c>
      <c r="J255" s="33">
        <v>0.0</v>
      </c>
      <c r="K255" s="33">
        <v>0.0</v>
      </c>
      <c r="L255" s="33">
        <v>500.0</v>
      </c>
      <c r="M255" s="20">
        <v>0.0</v>
      </c>
      <c r="N255" s="21">
        <f t="shared" si="1"/>
        <v>79623</v>
      </c>
      <c r="O255" s="33">
        <v>1800.0</v>
      </c>
      <c r="P255" s="22">
        <v>0.0</v>
      </c>
      <c r="Q255" s="22">
        <v>0.0</v>
      </c>
      <c r="R255" s="23">
        <f t="shared" si="2"/>
        <v>77823</v>
      </c>
      <c r="S255" s="35">
        <v>116524.0</v>
      </c>
      <c r="T255" s="62" t="s">
        <v>71</v>
      </c>
      <c r="U255" s="62" t="s">
        <v>71</v>
      </c>
      <c r="V255" s="36"/>
      <c r="W255" s="37" t="s">
        <v>31</v>
      </c>
      <c r="X255" s="27"/>
      <c r="Y255" s="28" t="s">
        <v>127</v>
      </c>
    </row>
    <row r="256">
      <c r="A256" s="38">
        <v>82.0</v>
      </c>
      <c r="B256" s="39" t="s">
        <v>373</v>
      </c>
      <c r="C256" s="40">
        <v>3.1976486839E10</v>
      </c>
      <c r="D256" s="32" t="s">
        <v>374</v>
      </c>
      <c r="E256" s="33">
        <v>27190.0</v>
      </c>
      <c r="F256" s="34">
        <v>49214.0</v>
      </c>
      <c r="G256" s="33">
        <v>2719.0</v>
      </c>
      <c r="H256" s="33">
        <v>0.0</v>
      </c>
      <c r="I256" s="33">
        <v>0.0</v>
      </c>
      <c r="J256" s="33">
        <v>0.0</v>
      </c>
      <c r="K256" s="33">
        <v>0.0</v>
      </c>
      <c r="L256" s="33">
        <v>500.0</v>
      </c>
      <c r="M256" s="20">
        <v>0.0</v>
      </c>
      <c r="N256" s="21">
        <f t="shared" si="1"/>
        <v>79623</v>
      </c>
      <c r="O256" s="33">
        <v>1800.0</v>
      </c>
      <c r="P256" s="22">
        <v>0.0</v>
      </c>
      <c r="Q256" s="22">
        <v>0.0</v>
      </c>
      <c r="R256" s="23">
        <f t="shared" si="2"/>
        <v>77823</v>
      </c>
      <c r="S256" s="35">
        <v>92582.0</v>
      </c>
      <c r="T256" s="62" t="s">
        <v>28</v>
      </c>
      <c r="U256" s="62" t="s">
        <v>28</v>
      </c>
      <c r="V256" s="25">
        <f>R256+R257</f>
        <v>157446</v>
      </c>
      <c r="W256" s="41"/>
      <c r="X256" s="27"/>
      <c r="Y256" s="28" t="s">
        <v>29</v>
      </c>
    </row>
    <row r="257">
      <c r="A257" s="29"/>
      <c r="B257" s="30"/>
      <c r="C257" s="31"/>
      <c r="D257" s="32" t="s">
        <v>375</v>
      </c>
      <c r="E257" s="33">
        <v>27190.0</v>
      </c>
      <c r="F257" s="34">
        <v>49214.0</v>
      </c>
      <c r="G257" s="33">
        <v>2719.0</v>
      </c>
      <c r="H257" s="33">
        <v>0.0</v>
      </c>
      <c r="I257" s="33">
        <v>0.0</v>
      </c>
      <c r="J257" s="33">
        <v>0.0</v>
      </c>
      <c r="K257" s="33">
        <v>0.0</v>
      </c>
      <c r="L257" s="33">
        <v>500.0</v>
      </c>
      <c r="M257" s="20">
        <v>0.0</v>
      </c>
      <c r="N257" s="21">
        <f t="shared" si="1"/>
        <v>79623</v>
      </c>
      <c r="O257" s="33">
        <v>0.0</v>
      </c>
      <c r="P257" s="22">
        <v>0.0</v>
      </c>
      <c r="Q257" s="22">
        <v>0.0</v>
      </c>
      <c r="R257" s="23">
        <f t="shared" si="2"/>
        <v>79623</v>
      </c>
      <c r="S257" s="63">
        <v>110375.0</v>
      </c>
      <c r="T257" s="62" t="s">
        <v>28</v>
      </c>
      <c r="U257" s="62" t="s">
        <v>28</v>
      </c>
      <c r="V257" s="36"/>
      <c r="W257" s="37" t="s">
        <v>31</v>
      </c>
      <c r="X257" s="27"/>
      <c r="Y257" s="28" t="s">
        <v>29</v>
      </c>
    </row>
    <row r="258">
      <c r="A258" s="38">
        <v>83.0</v>
      </c>
      <c r="B258" s="39" t="s">
        <v>376</v>
      </c>
      <c r="C258" s="40">
        <v>3.0936045151E10</v>
      </c>
      <c r="D258" s="32" t="s">
        <v>377</v>
      </c>
      <c r="E258" s="33">
        <v>27190.0</v>
      </c>
      <c r="F258" s="34">
        <v>49214.0</v>
      </c>
      <c r="G258" s="33">
        <v>2719.0</v>
      </c>
      <c r="H258" s="33">
        <v>1631.0</v>
      </c>
      <c r="I258" s="33">
        <v>0.0</v>
      </c>
      <c r="J258" s="33">
        <v>1360.0</v>
      </c>
      <c r="K258" s="33">
        <v>0.0</v>
      </c>
      <c r="L258" s="33">
        <v>500.0</v>
      </c>
      <c r="M258" s="20">
        <v>0.0</v>
      </c>
      <c r="N258" s="21">
        <f t="shared" si="1"/>
        <v>82614</v>
      </c>
      <c r="O258" s="33">
        <v>1800.0</v>
      </c>
      <c r="P258" s="22">
        <v>0.0</v>
      </c>
      <c r="Q258" s="22">
        <v>0.0</v>
      </c>
      <c r="R258" s="23">
        <f t="shared" si="2"/>
        <v>80814</v>
      </c>
      <c r="S258" s="24">
        <v>117930.0</v>
      </c>
      <c r="T258" s="62"/>
      <c r="U258" s="62" t="s">
        <v>52</v>
      </c>
      <c r="V258" s="25">
        <f>R258+R259</f>
        <v>163428</v>
      </c>
      <c r="W258" s="41"/>
      <c r="X258" s="42"/>
      <c r="Y258" s="28" t="s">
        <v>127</v>
      </c>
    </row>
    <row r="259">
      <c r="A259" s="29"/>
      <c r="B259" s="30"/>
      <c r="C259" s="31"/>
      <c r="D259" s="32" t="s">
        <v>378</v>
      </c>
      <c r="E259" s="33">
        <v>27190.0</v>
      </c>
      <c r="F259" s="34">
        <v>49214.0</v>
      </c>
      <c r="G259" s="33">
        <v>2719.0</v>
      </c>
      <c r="H259" s="33">
        <v>1631.0</v>
      </c>
      <c r="I259" s="33">
        <v>0.0</v>
      </c>
      <c r="J259" s="33">
        <v>1360.0</v>
      </c>
      <c r="K259" s="33">
        <v>0.0</v>
      </c>
      <c r="L259" s="33">
        <v>500.0</v>
      </c>
      <c r="M259" s="20">
        <v>0.0</v>
      </c>
      <c r="N259" s="21">
        <f t="shared" si="1"/>
        <v>82614</v>
      </c>
      <c r="O259" s="33">
        <v>0.0</v>
      </c>
      <c r="P259" s="22">
        <v>0.0</v>
      </c>
      <c r="Q259" s="22">
        <v>0.0</v>
      </c>
      <c r="R259" s="23">
        <f t="shared" si="2"/>
        <v>82614</v>
      </c>
      <c r="S259" s="35">
        <v>117932.0</v>
      </c>
      <c r="T259" s="62"/>
      <c r="U259" s="62" t="s">
        <v>52</v>
      </c>
      <c r="V259" s="36"/>
      <c r="W259" s="37" t="s">
        <v>31</v>
      </c>
      <c r="X259" s="42"/>
      <c r="Y259" s="28" t="s">
        <v>127</v>
      </c>
    </row>
    <row r="260">
      <c r="A260" s="64">
        <v>84.0</v>
      </c>
      <c r="B260" s="65" t="s">
        <v>379</v>
      </c>
      <c r="C260" s="66">
        <v>3.2001668425E10</v>
      </c>
      <c r="D260" s="67" t="s">
        <v>380</v>
      </c>
      <c r="E260" s="68">
        <v>26390.0</v>
      </c>
      <c r="F260" s="23">
        <v>47766.0</v>
      </c>
      <c r="G260" s="68">
        <v>2639.0</v>
      </c>
      <c r="H260" s="68">
        <v>1583.0</v>
      </c>
      <c r="I260" s="68">
        <v>0.0</v>
      </c>
      <c r="J260" s="68">
        <v>0.0</v>
      </c>
      <c r="K260" s="68">
        <v>0.0</v>
      </c>
      <c r="L260" s="68">
        <v>500.0</v>
      </c>
      <c r="M260" s="20">
        <v>0.0</v>
      </c>
      <c r="N260" s="21">
        <f t="shared" si="1"/>
        <v>78878</v>
      </c>
      <c r="O260" s="68">
        <v>0.0</v>
      </c>
      <c r="P260" s="22">
        <v>0.0</v>
      </c>
      <c r="Q260" s="22">
        <v>0.0</v>
      </c>
      <c r="R260" s="23">
        <f t="shared" si="2"/>
        <v>78878</v>
      </c>
      <c r="S260" s="35">
        <v>118582.0</v>
      </c>
      <c r="T260" s="22"/>
      <c r="U260" s="22"/>
      <c r="V260" s="25">
        <f>R260+R261+R262</f>
        <v>228151</v>
      </c>
      <c r="W260" s="41"/>
      <c r="X260" s="42"/>
      <c r="Y260" s="28" t="s">
        <v>29</v>
      </c>
    </row>
    <row r="261">
      <c r="A261" s="29"/>
      <c r="B261" s="30"/>
      <c r="C261" s="31"/>
      <c r="D261" s="32" t="s">
        <v>381</v>
      </c>
      <c r="E261" s="33">
        <v>26390.0</v>
      </c>
      <c r="F261" s="34">
        <v>47766.0</v>
      </c>
      <c r="G261" s="33">
        <v>2639.0</v>
      </c>
      <c r="H261" s="33">
        <v>1583.0</v>
      </c>
      <c r="I261" s="33">
        <v>0.0</v>
      </c>
      <c r="J261" s="33">
        <v>0.0</v>
      </c>
      <c r="K261" s="33">
        <v>0.0</v>
      </c>
      <c r="L261" s="33">
        <v>500.0</v>
      </c>
      <c r="M261" s="20">
        <v>0.0</v>
      </c>
      <c r="N261" s="21">
        <f t="shared" si="1"/>
        <v>78878</v>
      </c>
      <c r="O261" s="33">
        <v>0.0</v>
      </c>
      <c r="P261" s="22">
        <v>0.0</v>
      </c>
      <c r="Q261" s="22">
        <v>0.0</v>
      </c>
      <c r="R261" s="23">
        <f t="shared" si="2"/>
        <v>78878</v>
      </c>
      <c r="S261" s="35">
        <v>118590.0</v>
      </c>
      <c r="T261" s="22"/>
      <c r="U261" s="22"/>
      <c r="V261" s="36"/>
      <c r="W261" s="37" t="s">
        <v>31</v>
      </c>
      <c r="X261" s="42"/>
      <c r="Y261" s="28" t="s">
        <v>29</v>
      </c>
    </row>
    <row r="262">
      <c r="A262" s="29"/>
      <c r="B262" s="30"/>
      <c r="C262" s="31"/>
      <c r="D262" s="32" t="s">
        <v>382</v>
      </c>
      <c r="E262" s="33">
        <v>24140.0</v>
      </c>
      <c r="F262" s="34">
        <v>43693.0</v>
      </c>
      <c r="G262" s="33">
        <v>2414.0</v>
      </c>
      <c r="H262" s="33">
        <v>1448.0</v>
      </c>
      <c r="I262" s="33">
        <v>0.0</v>
      </c>
      <c r="J262" s="33">
        <v>0.0</v>
      </c>
      <c r="K262" s="33">
        <v>0.0</v>
      </c>
      <c r="L262" s="33">
        <v>500.0</v>
      </c>
      <c r="M262" s="20">
        <v>0.0</v>
      </c>
      <c r="N262" s="21">
        <f t="shared" si="1"/>
        <v>72195</v>
      </c>
      <c r="O262" s="33">
        <v>1800.0</v>
      </c>
      <c r="P262" s="22">
        <v>0.0</v>
      </c>
      <c r="Q262" s="22">
        <v>0.0</v>
      </c>
      <c r="R262" s="23">
        <f t="shared" si="2"/>
        <v>70395</v>
      </c>
      <c r="S262" s="35">
        <v>6305.0</v>
      </c>
      <c r="T262" s="22"/>
      <c r="U262" s="22"/>
      <c r="V262" s="36"/>
      <c r="W262" s="37" t="s">
        <v>31</v>
      </c>
      <c r="X262" s="42"/>
      <c r="Y262" s="28" t="s">
        <v>29</v>
      </c>
    </row>
    <row r="263">
      <c r="A263" s="38">
        <v>85.0</v>
      </c>
      <c r="B263" s="39" t="s">
        <v>383</v>
      </c>
      <c r="C263" s="40">
        <v>3.0935213356E10</v>
      </c>
      <c r="D263" s="32" t="s">
        <v>384</v>
      </c>
      <c r="E263" s="33">
        <v>27190.0</v>
      </c>
      <c r="F263" s="34">
        <v>49214.0</v>
      </c>
      <c r="G263" s="33">
        <v>2719.0</v>
      </c>
      <c r="H263" s="33">
        <v>1631.0</v>
      </c>
      <c r="I263" s="33">
        <v>0.0</v>
      </c>
      <c r="J263" s="33">
        <v>0.0</v>
      </c>
      <c r="K263" s="33">
        <v>0.0</v>
      </c>
      <c r="L263" s="33">
        <v>500.0</v>
      </c>
      <c r="M263" s="20">
        <v>0.0</v>
      </c>
      <c r="N263" s="21">
        <f t="shared" si="1"/>
        <v>81254</v>
      </c>
      <c r="O263" s="33">
        <v>1800.0</v>
      </c>
      <c r="P263" s="22">
        <v>0.0</v>
      </c>
      <c r="Q263" s="22">
        <v>0.0</v>
      </c>
      <c r="R263" s="23">
        <f t="shared" si="2"/>
        <v>79454</v>
      </c>
      <c r="S263" s="35">
        <v>29776.0</v>
      </c>
      <c r="T263" s="22" t="s">
        <v>28</v>
      </c>
      <c r="U263" s="22" t="s">
        <v>28</v>
      </c>
      <c r="V263" s="25">
        <f>R263+R264</f>
        <v>158908</v>
      </c>
      <c r="W263" s="26" t="s">
        <v>28</v>
      </c>
      <c r="X263" s="42"/>
      <c r="Y263" s="28" t="s">
        <v>62</v>
      </c>
    </row>
    <row r="264">
      <c r="A264" s="29"/>
      <c r="B264" s="30"/>
      <c r="C264" s="31"/>
      <c r="D264" s="32" t="s">
        <v>385</v>
      </c>
      <c r="E264" s="33">
        <v>27190.0</v>
      </c>
      <c r="F264" s="34">
        <v>49214.0</v>
      </c>
      <c r="G264" s="33">
        <v>2719.0</v>
      </c>
      <c r="H264" s="33">
        <v>1631.0</v>
      </c>
      <c r="I264" s="33">
        <v>0.0</v>
      </c>
      <c r="J264" s="33">
        <v>0.0</v>
      </c>
      <c r="K264" s="33">
        <v>0.0</v>
      </c>
      <c r="L264" s="33">
        <v>500.0</v>
      </c>
      <c r="M264" s="20">
        <v>0.0</v>
      </c>
      <c r="N264" s="21">
        <f t="shared" si="1"/>
        <v>81254</v>
      </c>
      <c r="O264" s="33">
        <v>1800.0</v>
      </c>
      <c r="P264" s="22">
        <v>0.0</v>
      </c>
      <c r="Q264" s="22">
        <v>0.0</v>
      </c>
      <c r="R264" s="23">
        <f t="shared" si="2"/>
        <v>79454</v>
      </c>
      <c r="S264" s="35">
        <v>29782.0</v>
      </c>
      <c r="T264" s="22" t="s">
        <v>28</v>
      </c>
      <c r="U264" s="22" t="s">
        <v>28</v>
      </c>
      <c r="V264" s="36"/>
      <c r="W264" s="37" t="s">
        <v>31</v>
      </c>
      <c r="X264" s="27"/>
      <c r="Y264" s="28" t="s">
        <v>62</v>
      </c>
    </row>
    <row r="265">
      <c r="A265" s="38">
        <v>86.0</v>
      </c>
      <c r="B265" s="39" t="s">
        <v>386</v>
      </c>
      <c r="C265" s="40">
        <v>1.0978255759E10</v>
      </c>
      <c r="D265" s="32" t="s">
        <v>387</v>
      </c>
      <c r="E265" s="33">
        <v>27190.0</v>
      </c>
      <c r="F265" s="34">
        <v>49214.0</v>
      </c>
      <c r="G265" s="33">
        <v>2719.0</v>
      </c>
      <c r="H265" s="33">
        <v>1631.0</v>
      </c>
      <c r="I265" s="33">
        <v>0.0</v>
      </c>
      <c r="J265" s="33">
        <v>0.0</v>
      </c>
      <c r="K265" s="33">
        <v>0.0</v>
      </c>
      <c r="L265" s="33">
        <v>500.0</v>
      </c>
      <c r="M265" s="20">
        <v>0.0</v>
      </c>
      <c r="N265" s="21">
        <f t="shared" si="1"/>
        <v>81254</v>
      </c>
      <c r="O265" s="33">
        <v>1800.0</v>
      </c>
      <c r="P265" s="22">
        <v>0.0</v>
      </c>
      <c r="Q265" s="22">
        <v>0.0</v>
      </c>
      <c r="R265" s="23">
        <f t="shared" si="2"/>
        <v>79454</v>
      </c>
      <c r="S265" s="35">
        <v>29798.0</v>
      </c>
      <c r="T265" s="22" t="s">
        <v>28</v>
      </c>
      <c r="U265" s="22"/>
      <c r="V265" s="25">
        <f>R265+R266</f>
        <v>154818</v>
      </c>
      <c r="W265" s="26" t="s">
        <v>28</v>
      </c>
      <c r="X265" s="42"/>
      <c r="Y265" s="28" t="s">
        <v>29</v>
      </c>
    </row>
    <row r="266">
      <c r="A266" s="29"/>
      <c r="B266" s="30"/>
      <c r="C266" s="31"/>
      <c r="D266" s="32" t="s">
        <v>388</v>
      </c>
      <c r="E266" s="33">
        <v>24870.0</v>
      </c>
      <c r="F266" s="34">
        <v>45015.0</v>
      </c>
      <c r="G266" s="33">
        <v>2487.0</v>
      </c>
      <c r="H266" s="33">
        <v>1492.0</v>
      </c>
      <c r="I266" s="33">
        <v>0.0</v>
      </c>
      <c r="J266" s="33">
        <v>0.0</v>
      </c>
      <c r="K266" s="33">
        <v>1000.0</v>
      </c>
      <c r="L266" s="33">
        <v>500.0</v>
      </c>
      <c r="M266" s="20">
        <v>0.0</v>
      </c>
      <c r="N266" s="21">
        <f t="shared" si="1"/>
        <v>75364</v>
      </c>
      <c r="O266" s="33">
        <v>0.0</v>
      </c>
      <c r="P266" s="22">
        <v>0.0</v>
      </c>
      <c r="Q266" s="22">
        <v>0.0</v>
      </c>
      <c r="R266" s="23">
        <f t="shared" si="2"/>
        <v>75364</v>
      </c>
      <c r="S266" s="35">
        <v>29795.0</v>
      </c>
      <c r="T266" s="22" t="s">
        <v>28</v>
      </c>
      <c r="U266" s="22"/>
      <c r="V266" s="36"/>
      <c r="W266" s="37" t="s">
        <v>31</v>
      </c>
      <c r="X266" s="27"/>
      <c r="Y266" s="28" t="s">
        <v>29</v>
      </c>
    </row>
    <row r="267">
      <c r="A267" s="38">
        <v>87.0</v>
      </c>
      <c r="B267" s="39" t="s">
        <v>389</v>
      </c>
      <c r="C267" s="40">
        <v>3.0717922521E10</v>
      </c>
      <c r="D267" s="32" t="s">
        <v>133</v>
      </c>
      <c r="E267" s="33">
        <v>27190.0</v>
      </c>
      <c r="F267" s="34">
        <v>49214.0</v>
      </c>
      <c r="G267" s="33">
        <v>2719.0</v>
      </c>
      <c r="H267" s="33">
        <v>1631.0</v>
      </c>
      <c r="I267" s="33">
        <v>0.0</v>
      </c>
      <c r="J267" s="33">
        <v>1360.0</v>
      </c>
      <c r="K267" s="33">
        <v>0.0</v>
      </c>
      <c r="L267" s="33">
        <v>500.0</v>
      </c>
      <c r="M267" s="20">
        <v>0.0</v>
      </c>
      <c r="N267" s="21">
        <f t="shared" si="1"/>
        <v>82614</v>
      </c>
      <c r="O267" s="33">
        <v>1800.0</v>
      </c>
      <c r="P267" s="22">
        <v>0.0</v>
      </c>
      <c r="Q267" s="22">
        <v>0.0</v>
      </c>
      <c r="R267" s="23">
        <f t="shared" si="2"/>
        <v>80814</v>
      </c>
      <c r="S267" s="35">
        <v>120003.0</v>
      </c>
      <c r="T267" s="22" t="s">
        <v>126</v>
      </c>
      <c r="U267" s="22" t="s">
        <v>52</v>
      </c>
      <c r="V267" s="25">
        <f>R267+R268+R269</f>
        <v>163428</v>
      </c>
      <c r="W267" s="26" t="s">
        <v>52</v>
      </c>
      <c r="X267" s="42"/>
      <c r="Y267" s="28" t="s">
        <v>29</v>
      </c>
    </row>
    <row r="268">
      <c r="A268" s="29"/>
      <c r="B268" s="30"/>
      <c r="C268" s="31"/>
      <c r="D268" s="32" t="s">
        <v>390</v>
      </c>
      <c r="E268" s="33">
        <v>27190.0</v>
      </c>
      <c r="F268" s="34">
        <v>49214.0</v>
      </c>
      <c r="G268" s="33">
        <v>2719.0</v>
      </c>
      <c r="H268" s="33">
        <v>1631.0</v>
      </c>
      <c r="I268" s="33">
        <v>0.0</v>
      </c>
      <c r="J268" s="33">
        <v>1360.0</v>
      </c>
      <c r="K268" s="33">
        <v>0.0</v>
      </c>
      <c r="L268" s="33">
        <v>500.0</v>
      </c>
      <c r="M268" s="20">
        <v>0.0</v>
      </c>
      <c r="N268" s="21">
        <f t="shared" si="1"/>
        <v>82614</v>
      </c>
      <c r="O268" s="33">
        <v>0.0</v>
      </c>
      <c r="P268" s="22">
        <v>0.0</v>
      </c>
      <c r="Q268" s="22">
        <v>0.0</v>
      </c>
      <c r="R268" s="23">
        <f t="shared" si="2"/>
        <v>82614</v>
      </c>
      <c r="S268" s="35">
        <v>120015.0</v>
      </c>
      <c r="T268" s="22" t="s">
        <v>52</v>
      </c>
      <c r="U268" s="22" t="s">
        <v>52</v>
      </c>
      <c r="V268" s="36"/>
      <c r="W268" s="37" t="s">
        <v>31</v>
      </c>
      <c r="X268" s="42"/>
      <c r="Y268" s="28" t="s">
        <v>29</v>
      </c>
    </row>
    <row r="269">
      <c r="A269" s="29"/>
      <c r="B269" s="30"/>
      <c r="C269" s="31"/>
      <c r="D269" s="32" t="s">
        <v>274</v>
      </c>
      <c r="E269" s="33">
        <v>0.0</v>
      </c>
      <c r="F269" s="34">
        <v>0.0</v>
      </c>
      <c r="G269" s="33">
        <v>0.0</v>
      </c>
      <c r="H269" s="33">
        <v>0.0</v>
      </c>
      <c r="I269" s="33">
        <v>0.0</v>
      </c>
      <c r="J269" s="33">
        <v>0.0</v>
      </c>
      <c r="K269" s="33">
        <v>0.0</v>
      </c>
      <c r="L269" s="33">
        <v>0.0</v>
      </c>
      <c r="M269" s="20">
        <v>0.0</v>
      </c>
      <c r="N269" s="21">
        <f t="shared" si="1"/>
        <v>0</v>
      </c>
      <c r="O269" s="33">
        <v>0.0</v>
      </c>
      <c r="P269" s="22">
        <v>0.0</v>
      </c>
      <c r="Q269" s="22">
        <v>0.0</v>
      </c>
      <c r="R269" s="23">
        <f t="shared" si="2"/>
        <v>0</v>
      </c>
      <c r="S269" s="35" t="s">
        <v>77</v>
      </c>
      <c r="T269" s="22"/>
      <c r="U269" s="22"/>
      <c r="V269" s="36"/>
      <c r="W269" s="37" t="s">
        <v>31</v>
      </c>
      <c r="X269" s="27"/>
      <c r="Y269" s="28" t="s">
        <v>29</v>
      </c>
    </row>
    <row r="270">
      <c r="A270" s="38">
        <v>88.0</v>
      </c>
      <c r="B270" s="39" t="s">
        <v>391</v>
      </c>
      <c r="C270" s="40">
        <v>3.1972677929E10</v>
      </c>
      <c r="D270" s="32" t="s">
        <v>392</v>
      </c>
      <c r="E270" s="33">
        <v>27190.0</v>
      </c>
      <c r="F270" s="34">
        <v>49214.0</v>
      </c>
      <c r="G270" s="33">
        <v>5438.0</v>
      </c>
      <c r="H270" s="33">
        <v>0.0</v>
      </c>
      <c r="I270" s="33">
        <v>120.0</v>
      </c>
      <c r="J270" s="33">
        <v>0.0</v>
      </c>
      <c r="K270" s="33">
        <v>0.0</v>
      </c>
      <c r="L270" s="33">
        <v>500.0</v>
      </c>
      <c r="M270" s="20">
        <v>0.0</v>
      </c>
      <c r="N270" s="21">
        <f t="shared" si="1"/>
        <v>82462</v>
      </c>
      <c r="O270" s="33">
        <v>1800.0</v>
      </c>
      <c r="P270" s="22">
        <v>0.0</v>
      </c>
      <c r="Q270" s="22">
        <v>0.0</v>
      </c>
      <c r="R270" s="23">
        <f t="shared" si="2"/>
        <v>80662</v>
      </c>
      <c r="S270" s="35">
        <v>120127.0</v>
      </c>
      <c r="T270" s="22" t="s">
        <v>71</v>
      </c>
      <c r="U270" s="22"/>
      <c r="V270" s="25">
        <f>R270+R271+R272+R273</f>
        <v>324448</v>
      </c>
      <c r="W270" s="41"/>
      <c r="X270" s="42"/>
      <c r="Y270" s="28" t="s">
        <v>34</v>
      </c>
    </row>
    <row r="271">
      <c r="A271" s="29"/>
      <c r="B271" s="30"/>
      <c r="C271" s="31"/>
      <c r="D271" s="32" t="s">
        <v>393</v>
      </c>
      <c r="E271" s="33">
        <v>27190.0</v>
      </c>
      <c r="F271" s="34">
        <v>49214.0</v>
      </c>
      <c r="G271" s="33">
        <v>5438.0</v>
      </c>
      <c r="H271" s="33">
        <v>0.0</v>
      </c>
      <c r="I271" s="33">
        <v>120.0</v>
      </c>
      <c r="J271" s="33">
        <v>0.0</v>
      </c>
      <c r="K271" s="33">
        <v>0.0</v>
      </c>
      <c r="L271" s="33">
        <v>500.0</v>
      </c>
      <c r="M271" s="20">
        <v>0.0</v>
      </c>
      <c r="N271" s="21">
        <f t="shared" si="1"/>
        <v>82462</v>
      </c>
      <c r="O271" s="33">
        <v>1800.0</v>
      </c>
      <c r="P271" s="22">
        <v>0.0</v>
      </c>
      <c r="Q271" s="22">
        <v>0.0</v>
      </c>
      <c r="R271" s="23">
        <f t="shared" si="2"/>
        <v>80662</v>
      </c>
      <c r="S271" s="35">
        <v>120121.0</v>
      </c>
      <c r="T271" s="22" t="s">
        <v>71</v>
      </c>
      <c r="U271" s="22"/>
      <c r="V271" s="36"/>
      <c r="W271" s="37" t="s">
        <v>31</v>
      </c>
      <c r="X271" s="27"/>
      <c r="Y271" s="28" t="s">
        <v>34</v>
      </c>
    </row>
    <row r="272">
      <c r="A272" s="29"/>
      <c r="B272" s="30"/>
      <c r="C272" s="31"/>
      <c r="D272" s="32" t="s">
        <v>91</v>
      </c>
      <c r="E272" s="33">
        <v>27190.0</v>
      </c>
      <c r="F272" s="34">
        <v>49214.0</v>
      </c>
      <c r="G272" s="33">
        <v>5438.0</v>
      </c>
      <c r="H272" s="33">
        <v>0.0</v>
      </c>
      <c r="I272" s="33">
        <v>120.0</v>
      </c>
      <c r="J272" s="33">
        <v>0.0</v>
      </c>
      <c r="K272" s="33">
        <v>0.0</v>
      </c>
      <c r="L272" s="33">
        <v>500.0</v>
      </c>
      <c r="M272" s="20">
        <v>0.0</v>
      </c>
      <c r="N272" s="21">
        <f t="shared" si="1"/>
        <v>82462</v>
      </c>
      <c r="O272" s="33">
        <v>1800.0</v>
      </c>
      <c r="P272" s="22">
        <v>0.0</v>
      </c>
      <c r="Q272" s="22">
        <v>0.0</v>
      </c>
      <c r="R272" s="23">
        <f t="shared" si="2"/>
        <v>80662</v>
      </c>
      <c r="S272" s="35">
        <v>120135.0</v>
      </c>
      <c r="T272" s="22" t="s">
        <v>71</v>
      </c>
      <c r="U272" s="22"/>
      <c r="V272" s="36"/>
      <c r="W272" s="37" t="s">
        <v>31</v>
      </c>
      <c r="X272" s="42"/>
      <c r="Y272" s="28" t="s">
        <v>34</v>
      </c>
    </row>
    <row r="273">
      <c r="A273" s="29"/>
      <c r="B273" s="30"/>
      <c r="C273" s="31"/>
      <c r="D273" s="32" t="s">
        <v>91</v>
      </c>
      <c r="E273" s="33">
        <v>27190.0</v>
      </c>
      <c r="F273" s="34">
        <v>49214.0</v>
      </c>
      <c r="G273" s="33">
        <v>5438.0</v>
      </c>
      <c r="H273" s="33">
        <v>0.0</v>
      </c>
      <c r="I273" s="33">
        <v>120.0</v>
      </c>
      <c r="J273" s="33">
        <v>0.0</v>
      </c>
      <c r="K273" s="33">
        <v>0.0</v>
      </c>
      <c r="L273" s="33">
        <v>500.0</v>
      </c>
      <c r="M273" s="20">
        <v>0.0</v>
      </c>
      <c r="N273" s="21">
        <f t="shared" si="1"/>
        <v>82462</v>
      </c>
      <c r="O273" s="33">
        <v>0.0</v>
      </c>
      <c r="P273" s="22">
        <v>0.0</v>
      </c>
      <c r="Q273" s="22">
        <v>0.0</v>
      </c>
      <c r="R273" s="23">
        <f t="shared" si="2"/>
        <v>82462</v>
      </c>
      <c r="S273" s="35">
        <v>120136.0</v>
      </c>
      <c r="T273" s="22" t="s">
        <v>71</v>
      </c>
      <c r="U273" s="22"/>
      <c r="V273" s="36"/>
      <c r="W273" s="37" t="s">
        <v>31</v>
      </c>
      <c r="X273" s="42"/>
      <c r="Y273" s="28" t="s">
        <v>34</v>
      </c>
    </row>
    <row r="274">
      <c r="A274" s="38">
        <v>89.0</v>
      </c>
      <c r="B274" s="39" t="s">
        <v>394</v>
      </c>
      <c r="C274" s="40">
        <v>3.1857444963E10</v>
      </c>
      <c r="D274" s="32" t="s">
        <v>395</v>
      </c>
      <c r="E274" s="33">
        <v>27190.0</v>
      </c>
      <c r="F274" s="34">
        <v>49214.0</v>
      </c>
      <c r="G274" s="33">
        <v>2719.0</v>
      </c>
      <c r="H274" s="33">
        <v>1631.0</v>
      </c>
      <c r="I274" s="33">
        <v>0.0</v>
      </c>
      <c r="J274" s="33">
        <v>0.0</v>
      </c>
      <c r="K274" s="33">
        <v>0.0</v>
      </c>
      <c r="L274" s="33">
        <v>500.0</v>
      </c>
      <c r="M274" s="20">
        <v>0.0</v>
      </c>
      <c r="N274" s="21">
        <f t="shared" si="1"/>
        <v>81254</v>
      </c>
      <c r="O274" s="33">
        <v>1800.0</v>
      </c>
      <c r="P274" s="22">
        <v>0.0</v>
      </c>
      <c r="Q274" s="22">
        <v>0.0</v>
      </c>
      <c r="R274" s="23">
        <f t="shared" si="2"/>
        <v>79454</v>
      </c>
      <c r="S274" s="35">
        <v>120335.0</v>
      </c>
      <c r="T274" s="22" t="s">
        <v>71</v>
      </c>
      <c r="U274" s="22" t="s">
        <v>28</v>
      </c>
      <c r="V274" s="25">
        <f>R274+R275+R276</f>
        <v>238362</v>
      </c>
      <c r="W274" s="26" t="s">
        <v>28</v>
      </c>
      <c r="X274" s="42"/>
      <c r="Y274" s="28" t="s">
        <v>62</v>
      </c>
    </row>
    <row r="275">
      <c r="A275" s="29"/>
      <c r="B275" s="30"/>
      <c r="C275" s="31"/>
      <c r="D275" s="32" t="s">
        <v>396</v>
      </c>
      <c r="E275" s="33">
        <v>27190.0</v>
      </c>
      <c r="F275" s="34">
        <v>49214.0</v>
      </c>
      <c r="G275" s="33">
        <v>2719.0</v>
      </c>
      <c r="H275" s="33">
        <v>1631.0</v>
      </c>
      <c r="I275" s="33">
        <v>0.0</v>
      </c>
      <c r="J275" s="33">
        <v>0.0</v>
      </c>
      <c r="K275" s="33">
        <v>0.0</v>
      </c>
      <c r="L275" s="33">
        <v>500.0</v>
      </c>
      <c r="M275" s="20">
        <v>0.0</v>
      </c>
      <c r="N275" s="21">
        <f t="shared" si="1"/>
        <v>81254</v>
      </c>
      <c r="O275" s="33">
        <v>1800.0</v>
      </c>
      <c r="P275" s="22">
        <v>0.0</v>
      </c>
      <c r="Q275" s="22">
        <v>0.0</v>
      </c>
      <c r="R275" s="23">
        <f t="shared" si="2"/>
        <v>79454</v>
      </c>
      <c r="S275" s="35">
        <v>120357.0</v>
      </c>
      <c r="T275" s="22" t="s">
        <v>71</v>
      </c>
      <c r="U275" s="22" t="s">
        <v>28</v>
      </c>
      <c r="V275" s="36"/>
      <c r="W275" s="37" t="s">
        <v>31</v>
      </c>
      <c r="X275" s="27"/>
      <c r="Y275" s="28" t="s">
        <v>62</v>
      </c>
    </row>
    <row r="276">
      <c r="A276" s="29"/>
      <c r="B276" s="30"/>
      <c r="C276" s="31"/>
      <c r="D276" s="32" t="s">
        <v>397</v>
      </c>
      <c r="E276" s="33">
        <v>27190.0</v>
      </c>
      <c r="F276" s="34">
        <v>49214.0</v>
      </c>
      <c r="G276" s="33">
        <v>2719.0</v>
      </c>
      <c r="H276" s="33">
        <v>1631.0</v>
      </c>
      <c r="I276" s="33">
        <v>0.0</v>
      </c>
      <c r="J276" s="33">
        <v>0.0</v>
      </c>
      <c r="K276" s="33">
        <v>0.0</v>
      </c>
      <c r="L276" s="33">
        <v>500.0</v>
      </c>
      <c r="M276" s="20">
        <v>0.0</v>
      </c>
      <c r="N276" s="21">
        <f t="shared" si="1"/>
        <v>81254</v>
      </c>
      <c r="O276" s="33">
        <v>1800.0</v>
      </c>
      <c r="P276" s="22">
        <v>0.0</v>
      </c>
      <c r="Q276" s="22">
        <v>0.0</v>
      </c>
      <c r="R276" s="23">
        <f t="shared" si="2"/>
        <v>79454</v>
      </c>
      <c r="S276" s="35">
        <v>87081.0</v>
      </c>
      <c r="T276" s="22" t="s">
        <v>71</v>
      </c>
      <c r="U276" s="22" t="s">
        <v>28</v>
      </c>
      <c r="V276" s="36"/>
      <c r="W276" s="37" t="s">
        <v>31</v>
      </c>
      <c r="X276" s="27"/>
      <c r="Y276" s="28" t="s">
        <v>62</v>
      </c>
    </row>
    <row r="277">
      <c r="A277" s="38">
        <v>90.0</v>
      </c>
      <c r="B277" s="39" t="s">
        <v>398</v>
      </c>
      <c r="C277" s="40">
        <v>1.1408780688E10</v>
      </c>
      <c r="D277" s="32" t="s">
        <v>399</v>
      </c>
      <c r="E277" s="33">
        <v>27190.0</v>
      </c>
      <c r="F277" s="34">
        <v>49214.0</v>
      </c>
      <c r="G277" s="33">
        <v>2719.0</v>
      </c>
      <c r="H277" s="33">
        <v>1631.0</v>
      </c>
      <c r="I277" s="33">
        <v>0.0</v>
      </c>
      <c r="J277" s="33">
        <v>0.0</v>
      </c>
      <c r="K277" s="33">
        <v>0.0</v>
      </c>
      <c r="L277" s="33">
        <v>500.0</v>
      </c>
      <c r="M277" s="20">
        <v>0.0</v>
      </c>
      <c r="N277" s="21">
        <f t="shared" si="1"/>
        <v>81254</v>
      </c>
      <c r="O277" s="33">
        <v>0.0</v>
      </c>
      <c r="P277" s="22">
        <v>0.0</v>
      </c>
      <c r="Q277" s="22">
        <v>0.0</v>
      </c>
      <c r="R277" s="23">
        <f t="shared" si="2"/>
        <v>81254</v>
      </c>
      <c r="S277" s="35">
        <v>120573.0</v>
      </c>
      <c r="T277" s="22"/>
      <c r="U277" s="22" t="s">
        <v>28</v>
      </c>
      <c r="V277" s="25">
        <f>R277+R278+R279</f>
        <v>241962</v>
      </c>
      <c r="W277" s="41"/>
      <c r="X277" s="27"/>
      <c r="Y277" s="28" t="s">
        <v>127</v>
      </c>
    </row>
    <row r="278">
      <c r="A278" s="29"/>
      <c r="B278" s="30"/>
      <c r="C278" s="31"/>
      <c r="D278" s="32" t="s">
        <v>400</v>
      </c>
      <c r="E278" s="33">
        <v>27190.0</v>
      </c>
      <c r="F278" s="34">
        <v>49214.0</v>
      </c>
      <c r="G278" s="33">
        <v>2719.0</v>
      </c>
      <c r="H278" s="33">
        <v>1631.0</v>
      </c>
      <c r="I278" s="33">
        <v>0.0</v>
      </c>
      <c r="J278" s="33">
        <v>0.0</v>
      </c>
      <c r="K278" s="33">
        <v>0.0</v>
      </c>
      <c r="L278" s="33">
        <v>500.0</v>
      </c>
      <c r="M278" s="20">
        <v>0.0</v>
      </c>
      <c r="N278" s="21">
        <f t="shared" si="1"/>
        <v>81254</v>
      </c>
      <c r="O278" s="33">
        <v>0.0</v>
      </c>
      <c r="P278" s="22">
        <v>0.0</v>
      </c>
      <c r="Q278" s="22">
        <v>0.0</v>
      </c>
      <c r="R278" s="23">
        <f t="shared" si="2"/>
        <v>81254</v>
      </c>
      <c r="S278" s="35">
        <v>120569.0</v>
      </c>
      <c r="T278" s="22"/>
      <c r="U278" s="22" t="s">
        <v>28</v>
      </c>
      <c r="V278" s="36"/>
      <c r="W278" s="37" t="s">
        <v>31</v>
      </c>
      <c r="X278" s="27"/>
      <c r="Y278" s="28" t="s">
        <v>127</v>
      </c>
    </row>
    <row r="279">
      <c r="A279" s="29"/>
      <c r="B279" s="30"/>
      <c r="C279" s="31"/>
      <c r="D279" s="32" t="s">
        <v>401</v>
      </c>
      <c r="E279" s="33">
        <v>27190.0</v>
      </c>
      <c r="F279" s="34">
        <v>49214.0</v>
      </c>
      <c r="G279" s="33">
        <v>2719.0</v>
      </c>
      <c r="H279" s="33">
        <v>1631.0</v>
      </c>
      <c r="I279" s="33">
        <v>0.0</v>
      </c>
      <c r="J279" s="33">
        <v>0.0</v>
      </c>
      <c r="K279" s="33">
        <v>0.0</v>
      </c>
      <c r="L279" s="33">
        <v>500.0</v>
      </c>
      <c r="M279" s="20">
        <v>0.0</v>
      </c>
      <c r="N279" s="21">
        <f t="shared" si="1"/>
        <v>81254</v>
      </c>
      <c r="O279" s="33">
        <v>1800.0</v>
      </c>
      <c r="P279" s="22">
        <v>0.0</v>
      </c>
      <c r="Q279" s="22">
        <v>0.0</v>
      </c>
      <c r="R279" s="23">
        <f t="shared" si="2"/>
        <v>79454</v>
      </c>
      <c r="S279" s="35">
        <v>120560.0</v>
      </c>
      <c r="T279" s="22"/>
      <c r="U279" s="22" t="s">
        <v>28</v>
      </c>
      <c r="V279" s="36"/>
      <c r="W279" s="37" t="s">
        <v>31</v>
      </c>
      <c r="X279" s="27"/>
      <c r="Y279" s="28" t="s">
        <v>127</v>
      </c>
    </row>
    <row r="280">
      <c r="A280" s="38">
        <v>91.0</v>
      </c>
      <c r="B280" s="39" t="s">
        <v>402</v>
      </c>
      <c r="C280" s="40">
        <v>3.1851404302E10</v>
      </c>
      <c r="D280" s="32" t="s">
        <v>403</v>
      </c>
      <c r="E280" s="33">
        <v>27190.0</v>
      </c>
      <c r="F280" s="34">
        <v>49214.0</v>
      </c>
      <c r="G280" s="33">
        <v>2719.0</v>
      </c>
      <c r="H280" s="33">
        <v>1631.0</v>
      </c>
      <c r="I280" s="33">
        <v>0.0</v>
      </c>
      <c r="J280" s="33">
        <v>1360.0</v>
      </c>
      <c r="K280" s="33">
        <v>0.0</v>
      </c>
      <c r="L280" s="33">
        <v>500.0</v>
      </c>
      <c r="M280" s="20">
        <v>0.0</v>
      </c>
      <c r="N280" s="21">
        <f t="shared" si="1"/>
        <v>82614</v>
      </c>
      <c r="O280" s="33">
        <v>0.0</v>
      </c>
      <c r="P280" s="22">
        <v>0.0</v>
      </c>
      <c r="Q280" s="22">
        <v>0.0</v>
      </c>
      <c r="R280" s="23">
        <f t="shared" si="2"/>
        <v>82614</v>
      </c>
      <c r="S280" s="35">
        <v>120982.0</v>
      </c>
      <c r="T280" s="22" t="s">
        <v>28</v>
      </c>
      <c r="U280" s="22" t="s">
        <v>28</v>
      </c>
      <c r="V280" s="25">
        <f>R280+R281+R282</f>
        <v>246042</v>
      </c>
      <c r="W280" s="41"/>
      <c r="X280" s="42"/>
      <c r="Y280" s="28" t="s">
        <v>62</v>
      </c>
    </row>
    <row r="281">
      <c r="A281" s="29"/>
      <c r="B281" s="30"/>
      <c r="C281" s="31"/>
      <c r="D281" s="32" t="s">
        <v>91</v>
      </c>
      <c r="E281" s="33">
        <v>27190.0</v>
      </c>
      <c r="F281" s="34">
        <v>49214.0</v>
      </c>
      <c r="G281" s="33">
        <v>2719.0</v>
      </c>
      <c r="H281" s="33">
        <v>1631.0</v>
      </c>
      <c r="I281" s="33">
        <v>0.0</v>
      </c>
      <c r="J281" s="33">
        <v>1360.0</v>
      </c>
      <c r="K281" s="33">
        <v>0.0</v>
      </c>
      <c r="L281" s="33">
        <v>500.0</v>
      </c>
      <c r="M281" s="20">
        <v>0.0</v>
      </c>
      <c r="N281" s="21">
        <f t="shared" si="1"/>
        <v>82614</v>
      </c>
      <c r="O281" s="33">
        <v>0.0</v>
      </c>
      <c r="P281" s="22">
        <v>0.0</v>
      </c>
      <c r="Q281" s="22">
        <v>0.0</v>
      </c>
      <c r="R281" s="23">
        <f t="shared" si="2"/>
        <v>82614</v>
      </c>
      <c r="S281" s="35">
        <v>120974.0</v>
      </c>
      <c r="T281" s="22" t="s">
        <v>28</v>
      </c>
      <c r="U281" s="22" t="s">
        <v>28</v>
      </c>
      <c r="V281" s="36"/>
      <c r="W281" s="37" t="s">
        <v>31</v>
      </c>
      <c r="X281" s="42"/>
      <c r="Y281" s="28" t="s">
        <v>62</v>
      </c>
    </row>
    <row r="282">
      <c r="A282" s="29"/>
      <c r="B282" s="30"/>
      <c r="C282" s="31"/>
      <c r="D282" s="32" t="s">
        <v>134</v>
      </c>
      <c r="E282" s="33">
        <v>27190.0</v>
      </c>
      <c r="F282" s="34">
        <v>49214.0</v>
      </c>
      <c r="G282" s="33">
        <v>2719.0</v>
      </c>
      <c r="H282" s="33">
        <v>1631.0</v>
      </c>
      <c r="I282" s="33">
        <v>0.0</v>
      </c>
      <c r="J282" s="33">
        <v>1360.0</v>
      </c>
      <c r="K282" s="33">
        <v>0.0</v>
      </c>
      <c r="L282" s="33">
        <v>500.0</v>
      </c>
      <c r="M282" s="20">
        <v>0.0</v>
      </c>
      <c r="N282" s="21">
        <f t="shared" si="1"/>
        <v>82614</v>
      </c>
      <c r="O282" s="33">
        <v>1800.0</v>
      </c>
      <c r="P282" s="22">
        <v>0.0</v>
      </c>
      <c r="Q282" s="22">
        <v>0.0</v>
      </c>
      <c r="R282" s="23">
        <f t="shared" si="2"/>
        <v>80814</v>
      </c>
      <c r="S282" s="35">
        <v>114268.0</v>
      </c>
      <c r="T282" s="22" t="s">
        <v>28</v>
      </c>
      <c r="U282" s="22" t="s">
        <v>28</v>
      </c>
      <c r="V282" s="36"/>
      <c r="W282" s="37" t="s">
        <v>31</v>
      </c>
      <c r="X282" s="42"/>
      <c r="Y282" s="28" t="s">
        <v>62</v>
      </c>
    </row>
    <row r="283">
      <c r="A283" s="38">
        <v>92.0</v>
      </c>
      <c r="B283" s="39" t="s">
        <v>404</v>
      </c>
      <c r="C283" s="40">
        <v>3.2069305451E10</v>
      </c>
      <c r="D283" s="32" t="s">
        <v>405</v>
      </c>
      <c r="E283" s="33">
        <v>27190.0</v>
      </c>
      <c r="F283" s="34">
        <v>49214.0</v>
      </c>
      <c r="G283" s="33">
        <v>2719.0</v>
      </c>
      <c r="H283" s="33">
        <v>1631.0</v>
      </c>
      <c r="I283" s="33">
        <v>0.0</v>
      </c>
      <c r="J283" s="33">
        <v>0.0</v>
      </c>
      <c r="K283" s="33">
        <v>0.0</v>
      </c>
      <c r="L283" s="33">
        <v>500.0</v>
      </c>
      <c r="M283" s="20">
        <v>0.0</v>
      </c>
      <c r="N283" s="21">
        <f t="shared" si="1"/>
        <v>81254</v>
      </c>
      <c r="O283" s="33">
        <v>1800.0</v>
      </c>
      <c r="P283" s="22">
        <v>0.0</v>
      </c>
      <c r="Q283" s="22">
        <v>0.0</v>
      </c>
      <c r="R283" s="23">
        <f t="shared" si="2"/>
        <v>79454</v>
      </c>
      <c r="S283" s="35">
        <v>105164.0</v>
      </c>
      <c r="T283" s="22" t="s">
        <v>28</v>
      </c>
      <c r="U283" s="22" t="s">
        <v>28</v>
      </c>
      <c r="V283" s="25">
        <f>R283+R284</f>
        <v>158332</v>
      </c>
      <c r="W283" s="41"/>
      <c r="X283" s="42"/>
      <c r="Y283" s="28" t="s">
        <v>62</v>
      </c>
    </row>
    <row r="284">
      <c r="A284" s="29"/>
      <c r="B284" s="30"/>
      <c r="C284" s="31"/>
      <c r="D284" s="32" t="s">
        <v>406</v>
      </c>
      <c r="E284" s="33">
        <v>26390.0</v>
      </c>
      <c r="F284" s="34">
        <v>47766.0</v>
      </c>
      <c r="G284" s="33">
        <v>2639.0</v>
      </c>
      <c r="H284" s="33">
        <v>1583.0</v>
      </c>
      <c r="I284" s="33">
        <v>0.0</v>
      </c>
      <c r="J284" s="33">
        <v>0.0</v>
      </c>
      <c r="K284" s="33">
        <v>0.0</v>
      </c>
      <c r="L284" s="33">
        <v>500.0</v>
      </c>
      <c r="M284" s="20">
        <v>0.0</v>
      </c>
      <c r="N284" s="21">
        <f t="shared" si="1"/>
        <v>78878</v>
      </c>
      <c r="O284" s="33">
        <v>0.0</v>
      </c>
      <c r="P284" s="22">
        <v>0.0</v>
      </c>
      <c r="Q284" s="22">
        <v>0.0</v>
      </c>
      <c r="R284" s="23">
        <f t="shared" si="2"/>
        <v>78878</v>
      </c>
      <c r="S284" s="35">
        <v>121009.0</v>
      </c>
      <c r="T284" s="22" t="s">
        <v>28</v>
      </c>
      <c r="U284" s="22" t="s">
        <v>28</v>
      </c>
      <c r="V284" s="36"/>
      <c r="W284" s="37" t="s">
        <v>31</v>
      </c>
      <c r="X284" s="42"/>
      <c r="Y284" s="28" t="s">
        <v>62</v>
      </c>
    </row>
    <row r="285">
      <c r="A285" s="38">
        <v>93.0</v>
      </c>
      <c r="B285" s="39" t="s">
        <v>407</v>
      </c>
      <c r="C285" s="40">
        <v>3.1961769868E10</v>
      </c>
      <c r="D285" s="32" t="s">
        <v>223</v>
      </c>
      <c r="E285" s="33">
        <v>27190.0</v>
      </c>
      <c r="F285" s="34">
        <v>49214.0</v>
      </c>
      <c r="G285" s="33">
        <v>2719.0</v>
      </c>
      <c r="H285" s="33">
        <v>1631.0</v>
      </c>
      <c r="I285" s="33">
        <v>0.0</v>
      </c>
      <c r="J285" s="33">
        <v>0.0</v>
      </c>
      <c r="K285" s="33">
        <v>0.0</v>
      </c>
      <c r="L285" s="33">
        <v>500.0</v>
      </c>
      <c r="M285" s="20">
        <v>0.0</v>
      </c>
      <c r="N285" s="21">
        <f t="shared" si="1"/>
        <v>81254</v>
      </c>
      <c r="O285" s="33">
        <v>1800.0</v>
      </c>
      <c r="P285" s="22">
        <v>0.0</v>
      </c>
      <c r="Q285" s="22">
        <v>0.0</v>
      </c>
      <c r="R285" s="23">
        <f t="shared" si="2"/>
        <v>79454</v>
      </c>
      <c r="S285" s="35">
        <v>30590.0</v>
      </c>
      <c r="T285" s="22" t="s">
        <v>52</v>
      </c>
      <c r="U285" s="22" t="s">
        <v>52</v>
      </c>
      <c r="V285" s="25">
        <f>R285+R286</f>
        <v>158908</v>
      </c>
      <c r="W285" s="26" t="s">
        <v>52</v>
      </c>
      <c r="X285" s="42" t="s">
        <v>61</v>
      </c>
      <c r="Y285" s="28" t="s">
        <v>62</v>
      </c>
    </row>
    <row r="286">
      <c r="A286" s="29"/>
      <c r="B286" s="30"/>
      <c r="C286" s="31"/>
      <c r="D286" s="32" t="s">
        <v>408</v>
      </c>
      <c r="E286" s="33">
        <v>27190.0</v>
      </c>
      <c r="F286" s="34">
        <v>49214.0</v>
      </c>
      <c r="G286" s="33">
        <v>2719.0</v>
      </c>
      <c r="H286" s="33">
        <v>1631.0</v>
      </c>
      <c r="I286" s="33">
        <v>0.0</v>
      </c>
      <c r="J286" s="33">
        <v>0.0</v>
      </c>
      <c r="K286" s="33">
        <v>0.0</v>
      </c>
      <c r="L286" s="33">
        <v>500.0</v>
      </c>
      <c r="M286" s="20">
        <v>0.0</v>
      </c>
      <c r="N286" s="21">
        <f t="shared" si="1"/>
        <v>81254</v>
      </c>
      <c r="O286" s="33">
        <v>1800.0</v>
      </c>
      <c r="P286" s="22">
        <v>0.0</v>
      </c>
      <c r="Q286" s="22">
        <v>0.0</v>
      </c>
      <c r="R286" s="23">
        <f t="shared" si="2"/>
        <v>79454</v>
      </c>
      <c r="S286" s="35">
        <v>30589.0</v>
      </c>
      <c r="T286" s="22" t="s">
        <v>52</v>
      </c>
      <c r="U286" s="22" t="s">
        <v>52</v>
      </c>
      <c r="V286" s="36"/>
      <c r="W286" s="37" t="s">
        <v>31</v>
      </c>
      <c r="X286" s="42" t="s">
        <v>61</v>
      </c>
      <c r="Y286" s="28" t="s">
        <v>62</v>
      </c>
    </row>
    <row r="287">
      <c r="A287" s="38">
        <v>94.0</v>
      </c>
      <c r="B287" s="39" t="s">
        <v>409</v>
      </c>
      <c r="C287" s="40">
        <v>3.2006829285E10</v>
      </c>
      <c r="D287" s="32" t="s">
        <v>410</v>
      </c>
      <c r="E287" s="33">
        <v>27190.0</v>
      </c>
      <c r="F287" s="34">
        <v>49214.0</v>
      </c>
      <c r="G287" s="33">
        <v>2719.0</v>
      </c>
      <c r="H287" s="33">
        <v>1631.0</v>
      </c>
      <c r="I287" s="33">
        <v>0.0</v>
      </c>
      <c r="J287" s="33">
        <v>0.0</v>
      </c>
      <c r="K287" s="33">
        <v>0.0</v>
      </c>
      <c r="L287" s="33">
        <v>500.0</v>
      </c>
      <c r="M287" s="20">
        <v>0.0</v>
      </c>
      <c r="N287" s="21">
        <f t="shared" si="1"/>
        <v>81254</v>
      </c>
      <c r="O287" s="33">
        <v>1800.0</v>
      </c>
      <c r="P287" s="22">
        <v>0.0</v>
      </c>
      <c r="Q287" s="22">
        <v>0.0</v>
      </c>
      <c r="R287" s="23">
        <f t="shared" si="2"/>
        <v>79454</v>
      </c>
      <c r="S287" s="35">
        <v>121200.0</v>
      </c>
      <c r="T287" s="22" t="s">
        <v>28</v>
      </c>
      <c r="U287" s="22" t="s">
        <v>28</v>
      </c>
      <c r="V287" s="25">
        <f>R287+R288+R289</f>
        <v>237299</v>
      </c>
      <c r="W287" s="26" t="s">
        <v>28</v>
      </c>
      <c r="X287" s="42" t="s">
        <v>66</v>
      </c>
      <c r="Y287" s="28" t="s">
        <v>29</v>
      </c>
    </row>
    <row r="288">
      <c r="A288" s="29"/>
      <c r="B288" s="30"/>
      <c r="C288" s="31"/>
      <c r="D288" s="32" t="s">
        <v>411</v>
      </c>
      <c r="E288" s="33">
        <v>27190.0</v>
      </c>
      <c r="F288" s="34">
        <v>49214.0</v>
      </c>
      <c r="G288" s="33">
        <v>2719.0</v>
      </c>
      <c r="H288" s="33">
        <v>1631.0</v>
      </c>
      <c r="I288" s="33">
        <v>0.0</v>
      </c>
      <c r="J288" s="33">
        <v>0.0</v>
      </c>
      <c r="K288" s="33">
        <v>0.0</v>
      </c>
      <c r="L288" s="33">
        <v>500.0</v>
      </c>
      <c r="M288" s="20">
        <v>0.0</v>
      </c>
      <c r="N288" s="21">
        <f t="shared" si="1"/>
        <v>81254</v>
      </c>
      <c r="O288" s="33">
        <v>0.0</v>
      </c>
      <c r="P288" s="22">
        <v>0.0</v>
      </c>
      <c r="Q288" s="22">
        <v>0.0</v>
      </c>
      <c r="R288" s="23">
        <f t="shared" si="2"/>
        <v>81254</v>
      </c>
      <c r="S288" s="35">
        <v>13417.0</v>
      </c>
      <c r="T288" s="22" t="s">
        <v>28</v>
      </c>
      <c r="U288" s="61" t="s">
        <v>28</v>
      </c>
      <c r="V288" s="36"/>
      <c r="W288" s="37" t="s">
        <v>31</v>
      </c>
      <c r="X288" s="42" t="s">
        <v>66</v>
      </c>
      <c r="Y288" s="28" t="s">
        <v>29</v>
      </c>
    </row>
    <row r="289">
      <c r="A289" s="29"/>
      <c r="B289" s="30"/>
      <c r="C289" s="31"/>
      <c r="D289" s="32" t="s">
        <v>412</v>
      </c>
      <c r="E289" s="33">
        <v>25620.0</v>
      </c>
      <c r="F289" s="34">
        <v>46372.0</v>
      </c>
      <c r="G289" s="33">
        <v>2562.0</v>
      </c>
      <c r="H289" s="33">
        <v>1537.0</v>
      </c>
      <c r="I289" s="33">
        <v>0.0</v>
      </c>
      <c r="J289" s="33">
        <v>0.0</v>
      </c>
      <c r="K289" s="33">
        <v>0.0</v>
      </c>
      <c r="L289" s="33">
        <v>500.0</v>
      </c>
      <c r="M289" s="20">
        <v>0.0</v>
      </c>
      <c r="N289" s="21">
        <f t="shared" si="1"/>
        <v>76591</v>
      </c>
      <c r="O289" s="33">
        <v>0.0</v>
      </c>
      <c r="P289" s="22">
        <v>0.0</v>
      </c>
      <c r="Q289" s="22">
        <v>0.0</v>
      </c>
      <c r="R289" s="23">
        <f t="shared" si="2"/>
        <v>76591</v>
      </c>
      <c r="S289" s="35">
        <v>121187.0</v>
      </c>
      <c r="T289" s="22" t="s">
        <v>28</v>
      </c>
      <c r="U289" s="22" t="s">
        <v>28</v>
      </c>
      <c r="V289" s="36"/>
      <c r="W289" s="37" t="s">
        <v>31</v>
      </c>
      <c r="X289" s="42" t="s">
        <v>66</v>
      </c>
      <c r="Y289" s="28" t="s">
        <v>29</v>
      </c>
    </row>
    <row r="290">
      <c r="A290" s="38">
        <v>95.0</v>
      </c>
      <c r="B290" s="39" t="s">
        <v>413</v>
      </c>
      <c r="C290" s="40">
        <v>3.2015929427E10</v>
      </c>
      <c r="D290" s="32" t="s">
        <v>414</v>
      </c>
      <c r="E290" s="33">
        <v>27190.0</v>
      </c>
      <c r="F290" s="34">
        <v>49214.0</v>
      </c>
      <c r="G290" s="33">
        <v>2719.0</v>
      </c>
      <c r="H290" s="33">
        <v>1631.0</v>
      </c>
      <c r="I290" s="33">
        <v>0.0</v>
      </c>
      <c r="J290" s="33">
        <v>1360.0</v>
      </c>
      <c r="K290" s="33">
        <v>0.0</v>
      </c>
      <c r="L290" s="33">
        <v>500.0</v>
      </c>
      <c r="M290" s="20">
        <v>0.0</v>
      </c>
      <c r="N290" s="21">
        <f t="shared" si="1"/>
        <v>82614</v>
      </c>
      <c r="O290" s="33">
        <v>1800.0</v>
      </c>
      <c r="P290" s="22">
        <v>0.0</v>
      </c>
      <c r="Q290" s="22">
        <v>0.0</v>
      </c>
      <c r="R290" s="23">
        <f t="shared" si="2"/>
        <v>80814</v>
      </c>
      <c r="S290" s="35">
        <v>30819.0</v>
      </c>
      <c r="T290" s="22" t="s">
        <v>28</v>
      </c>
      <c r="U290" s="22" t="s">
        <v>28</v>
      </c>
      <c r="V290" s="25">
        <f>R290+R291+R292</f>
        <v>232614</v>
      </c>
      <c r="W290" s="26" t="s">
        <v>28</v>
      </c>
      <c r="X290" s="42" t="s">
        <v>66</v>
      </c>
      <c r="Y290" s="28" t="s">
        <v>29</v>
      </c>
    </row>
    <row r="291">
      <c r="A291" s="29"/>
      <c r="B291" s="30"/>
      <c r="C291" s="31"/>
      <c r="D291" s="32" t="s">
        <v>415</v>
      </c>
      <c r="E291" s="33">
        <v>26390.0</v>
      </c>
      <c r="F291" s="34">
        <v>47766.0</v>
      </c>
      <c r="G291" s="33">
        <v>2639.0</v>
      </c>
      <c r="H291" s="33">
        <v>1583.0</v>
      </c>
      <c r="I291" s="33">
        <v>0.0</v>
      </c>
      <c r="J291" s="33">
        <v>1320.0</v>
      </c>
      <c r="K291" s="33">
        <v>0.0</v>
      </c>
      <c r="L291" s="33">
        <v>500.0</v>
      </c>
      <c r="M291" s="20">
        <v>0.0</v>
      </c>
      <c r="N291" s="21">
        <f t="shared" si="1"/>
        <v>80198</v>
      </c>
      <c r="O291" s="33">
        <v>0.0</v>
      </c>
      <c r="P291" s="22">
        <v>0.0</v>
      </c>
      <c r="Q291" s="22">
        <v>0.0</v>
      </c>
      <c r="R291" s="23">
        <f t="shared" si="2"/>
        <v>80198</v>
      </c>
      <c r="S291" s="35">
        <v>30818.0</v>
      </c>
      <c r="T291" s="22" t="s">
        <v>28</v>
      </c>
      <c r="U291" s="22" t="s">
        <v>28</v>
      </c>
      <c r="V291" s="36"/>
      <c r="W291" s="37" t="s">
        <v>31</v>
      </c>
      <c r="X291" s="42" t="s">
        <v>66</v>
      </c>
      <c r="Y291" s="28" t="s">
        <v>29</v>
      </c>
    </row>
    <row r="292">
      <c r="A292" s="29"/>
      <c r="B292" s="30"/>
      <c r="C292" s="31"/>
      <c r="D292" s="32" t="s">
        <v>416</v>
      </c>
      <c r="E292" s="33">
        <v>24140.0</v>
      </c>
      <c r="F292" s="34">
        <v>43693.0</v>
      </c>
      <c r="G292" s="33">
        <v>2414.0</v>
      </c>
      <c r="H292" s="33">
        <v>1448.0</v>
      </c>
      <c r="I292" s="33">
        <v>0.0</v>
      </c>
      <c r="J292" s="33">
        <v>1207.0</v>
      </c>
      <c r="K292" s="33">
        <v>0.0</v>
      </c>
      <c r="L292" s="33">
        <v>500.0</v>
      </c>
      <c r="M292" s="20">
        <v>0.0</v>
      </c>
      <c r="N292" s="21">
        <f t="shared" si="1"/>
        <v>73402</v>
      </c>
      <c r="O292" s="33">
        <v>1800.0</v>
      </c>
      <c r="P292" s="22">
        <v>0.0</v>
      </c>
      <c r="Q292" s="22">
        <v>0.0</v>
      </c>
      <c r="R292" s="23">
        <f t="shared" si="2"/>
        <v>71602</v>
      </c>
      <c r="S292" s="35">
        <v>30820.0</v>
      </c>
      <c r="T292" s="22" t="s">
        <v>28</v>
      </c>
      <c r="U292" s="22" t="s">
        <v>28</v>
      </c>
      <c r="V292" s="36"/>
      <c r="W292" s="37" t="s">
        <v>31</v>
      </c>
      <c r="X292" s="42" t="s">
        <v>66</v>
      </c>
      <c r="Y292" s="28" t="s">
        <v>29</v>
      </c>
    </row>
    <row r="293">
      <c r="A293" s="38">
        <v>96.0</v>
      </c>
      <c r="B293" s="39" t="s">
        <v>417</v>
      </c>
      <c r="C293" s="40">
        <v>3.1882903122E10</v>
      </c>
      <c r="D293" s="32" t="s">
        <v>418</v>
      </c>
      <c r="E293" s="33">
        <v>27190.0</v>
      </c>
      <c r="F293" s="34">
        <v>49214.0</v>
      </c>
      <c r="G293" s="33">
        <v>2719.0</v>
      </c>
      <c r="H293" s="33">
        <v>1631.0</v>
      </c>
      <c r="I293" s="33">
        <v>0.0</v>
      </c>
      <c r="J293" s="33">
        <v>0.0</v>
      </c>
      <c r="K293" s="33">
        <v>0.0</v>
      </c>
      <c r="L293" s="33">
        <v>500.0</v>
      </c>
      <c r="M293" s="20">
        <v>0.0</v>
      </c>
      <c r="N293" s="21">
        <f t="shared" si="1"/>
        <v>81254</v>
      </c>
      <c r="O293" s="33">
        <v>1800.0</v>
      </c>
      <c r="P293" s="22">
        <v>0.0</v>
      </c>
      <c r="Q293" s="22">
        <v>0.0</v>
      </c>
      <c r="R293" s="23">
        <f t="shared" si="2"/>
        <v>79454</v>
      </c>
      <c r="S293" s="35">
        <v>121667.0</v>
      </c>
      <c r="T293" s="22" t="s">
        <v>28</v>
      </c>
      <c r="U293" s="22" t="s">
        <v>28</v>
      </c>
      <c r="V293" s="25">
        <f>R293+R294</f>
        <v>160708</v>
      </c>
      <c r="W293" s="26" t="s">
        <v>28</v>
      </c>
      <c r="X293" s="42"/>
      <c r="Y293" s="28" t="s">
        <v>29</v>
      </c>
    </row>
    <row r="294">
      <c r="A294" s="29"/>
      <c r="B294" s="30"/>
      <c r="C294" s="31"/>
      <c r="D294" s="32" t="s">
        <v>419</v>
      </c>
      <c r="E294" s="33">
        <v>27190.0</v>
      </c>
      <c r="F294" s="34">
        <v>49214.0</v>
      </c>
      <c r="G294" s="33">
        <v>2719.0</v>
      </c>
      <c r="H294" s="33">
        <v>1631.0</v>
      </c>
      <c r="I294" s="33">
        <v>0.0</v>
      </c>
      <c r="J294" s="33">
        <v>0.0</v>
      </c>
      <c r="K294" s="33">
        <v>0.0</v>
      </c>
      <c r="L294" s="33">
        <v>500.0</v>
      </c>
      <c r="M294" s="20">
        <v>0.0</v>
      </c>
      <c r="N294" s="21">
        <f t="shared" si="1"/>
        <v>81254</v>
      </c>
      <c r="O294" s="33">
        <v>0.0</v>
      </c>
      <c r="P294" s="22">
        <v>0.0</v>
      </c>
      <c r="Q294" s="22">
        <v>0.0</v>
      </c>
      <c r="R294" s="23">
        <f t="shared" si="2"/>
        <v>81254</v>
      </c>
      <c r="S294" s="35">
        <v>121675.0</v>
      </c>
      <c r="T294" s="22"/>
      <c r="U294" s="22"/>
      <c r="V294" s="36"/>
      <c r="W294" s="37" t="s">
        <v>31</v>
      </c>
      <c r="X294" s="42"/>
      <c r="Y294" s="28" t="s">
        <v>29</v>
      </c>
    </row>
    <row r="295">
      <c r="A295" s="38">
        <v>97.0</v>
      </c>
      <c r="B295" s="39" t="s">
        <v>420</v>
      </c>
      <c r="C295" s="40">
        <v>3.1845678509E10</v>
      </c>
      <c r="D295" s="32" t="s">
        <v>421</v>
      </c>
      <c r="E295" s="33">
        <v>27190.0</v>
      </c>
      <c r="F295" s="34">
        <v>49214.0</v>
      </c>
      <c r="G295" s="33">
        <v>5438.0</v>
      </c>
      <c r="H295" s="33">
        <v>0.0</v>
      </c>
      <c r="I295" s="33">
        <v>120.0</v>
      </c>
      <c r="J295" s="33">
        <v>0.0</v>
      </c>
      <c r="K295" s="33">
        <v>0.0</v>
      </c>
      <c r="L295" s="33">
        <v>500.0</v>
      </c>
      <c r="M295" s="20">
        <v>0.0</v>
      </c>
      <c r="N295" s="21">
        <f t="shared" si="1"/>
        <v>82462</v>
      </c>
      <c r="O295" s="33">
        <v>1800.0</v>
      </c>
      <c r="P295" s="22">
        <v>0.0</v>
      </c>
      <c r="Q295" s="22">
        <v>0.0</v>
      </c>
      <c r="R295" s="23">
        <f t="shared" si="2"/>
        <v>80662</v>
      </c>
      <c r="S295" s="35">
        <v>121758.0</v>
      </c>
      <c r="T295" s="22"/>
      <c r="U295" s="22"/>
      <c r="V295" s="25">
        <f>R295+R296+R297+R298</f>
        <v>322648</v>
      </c>
      <c r="W295" s="41"/>
      <c r="X295" s="42"/>
      <c r="Y295" s="28" t="s">
        <v>127</v>
      </c>
    </row>
    <row r="296">
      <c r="A296" s="29"/>
      <c r="B296" s="30"/>
      <c r="C296" s="31"/>
      <c r="D296" s="32" t="s">
        <v>378</v>
      </c>
      <c r="E296" s="33">
        <v>27190.0</v>
      </c>
      <c r="F296" s="34">
        <v>49214.0</v>
      </c>
      <c r="G296" s="33">
        <v>5438.0</v>
      </c>
      <c r="H296" s="33">
        <v>0.0</v>
      </c>
      <c r="I296" s="33">
        <v>120.0</v>
      </c>
      <c r="J296" s="33">
        <v>0.0</v>
      </c>
      <c r="K296" s="33">
        <v>0.0</v>
      </c>
      <c r="L296" s="33">
        <v>500.0</v>
      </c>
      <c r="M296" s="20">
        <v>0.0</v>
      </c>
      <c r="N296" s="21">
        <f t="shared" si="1"/>
        <v>82462</v>
      </c>
      <c r="O296" s="33">
        <v>1800.0</v>
      </c>
      <c r="P296" s="22">
        <v>0.0</v>
      </c>
      <c r="Q296" s="22">
        <v>0.0</v>
      </c>
      <c r="R296" s="23">
        <f t="shared" si="2"/>
        <v>80662</v>
      </c>
      <c r="S296" s="35">
        <v>121757.0</v>
      </c>
      <c r="T296" s="22"/>
      <c r="U296" s="22"/>
      <c r="V296" s="36"/>
      <c r="W296" s="37" t="s">
        <v>31</v>
      </c>
      <c r="X296" s="42"/>
      <c r="Y296" s="28" t="s">
        <v>127</v>
      </c>
    </row>
    <row r="297">
      <c r="A297" s="29"/>
      <c r="B297" s="30"/>
      <c r="C297" s="31"/>
      <c r="D297" s="32" t="s">
        <v>422</v>
      </c>
      <c r="E297" s="33">
        <v>27190.0</v>
      </c>
      <c r="F297" s="34">
        <v>49214.0</v>
      </c>
      <c r="G297" s="33">
        <v>5438.0</v>
      </c>
      <c r="H297" s="33">
        <v>0.0</v>
      </c>
      <c r="I297" s="33">
        <v>120.0</v>
      </c>
      <c r="J297" s="33">
        <v>0.0</v>
      </c>
      <c r="K297" s="33">
        <v>0.0</v>
      </c>
      <c r="L297" s="33">
        <v>500.0</v>
      </c>
      <c r="M297" s="20">
        <v>0.0</v>
      </c>
      <c r="N297" s="21">
        <f t="shared" si="1"/>
        <v>82462</v>
      </c>
      <c r="O297" s="33">
        <v>1800.0</v>
      </c>
      <c r="P297" s="22">
        <v>0.0</v>
      </c>
      <c r="Q297" s="22">
        <v>0.0</v>
      </c>
      <c r="R297" s="23">
        <f t="shared" si="2"/>
        <v>80662</v>
      </c>
      <c r="S297" s="35">
        <v>121766.0</v>
      </c>
      <c r="T297" s="22"/>
      <c r="U297" s="22"/>
      <c r="V297" s="36"/>
      <c r="W297" s="37" t="s">
        <v>31</v>
      </c>
      <c r="X297" s="42"/>
      <c r="Y297" s="28" t="s">
        <v>127</v>
      </c>
    </row>
    <row r="298">
      <c r="A298" s="29"/>
      <c r="B298" s="30"/>
      <c r="C298" s="31"/>
      <c r="D298" s="32" t="s">
        <v>423</v>
      </c>
      <c r="E298" s="33">
        <v>27190.0</v>
      </c>
      <c r="F298" s="34">
        <v>49214.0</v>
      </c>
      <c r="G298" s="33">
        <v>5438.0</v>
      </c>
      <c r="H298" s="33">
        <v>0.0</v>
      </c>
      <c r="I298" s="33">
        <v>120.0</v>
      </c>
      <c r="J298" s="33">
        <v>0.0</v>
      </c>
      <c r="K298" s="33">
        <v>0.0</v>
      </c>
      <c r="L298" s="33">
        <v>500.0</v>
      </c>
      <c r="M298" s="20">
        <v>0.0</v>
      </c>
      <c r="N298" s="21">
        <f t="shared" si="1"/>
        <v>82462</v>
      </c>
      <c r="O298" s="33">
        <v>1800.0</v>
      </c>
      <c r="P298" s="22">
        <v>0.0</v>
      </c>
      <c r="Q298" s="22">
        <v>0.0</v>
      </c>
      <c r="R298" s="23">
        <f t="shared" si="2"/>
        <v>80662</v>
      </c>
      <c r="S298" s="35">
        <v>100383.0</v>
      </c>
      <c r="T298" s="22"/>
      <c r="U298" s="22"/>
      <c r="V298" s="36"/>
      <c r="W298" s="37" t="s">
        <v>31</v>
      </c>
      <c r="X298" s="42"/>
      <c r="Y298" s="28" t="s">
        <v>127</v>
      </c>
    </row>
    <row r="299">
      <c r="A299" s="38">
        <v>98.0</v>
      </c>
      <c r="B299" s="39" t="s">
        <v>424</v>
      </c>
      <c r="C299" s="40">
        <v>3.2021227158E10</v>
      </c>
      <c r="D299" s="32" t="s">
        <v>70</v>
      </c>
      <c r="E299" s="33">
        <v>27190.0</v>
      </c>
      <c r="F299" s="34">
        <v>49214.0</v>
      </c>
      <c r="G299" s="33">
        <v>5438.0</v>
      </c>
      <c r="H299" s="33">
        <v>0.0</v>
      </c>
      <c r="I299" s="33">
        <v>120.0</v>
      </c>
      <c r="J299" s="33">
        <v>0.0</v>
      </c>
      <c r="K299" s="33">
        <v>0.0</v>
      </c>
      <c r="L299" s="33">
        <v>500.0</v>
      </c>
      <c r="M299" s="20">
        <v>0.0</v>
      </c>
      <c r="N299" s="21">
        <f t="shared" si="1"/>
        <v>82462</v>
      </c>
      <c r="O299" s="33">
        <v>1800.0</v>
      </c>
      <c r="P299" s="22">
        <v>0.0</v>
      </c>
      <c r="Q299" s="22">
        <v>0.0</v>
      </c>
      <c r="R299" s="23">
        <f t="shared" si="2"/>
        <v>80662</v>
      </c>
      <c r="S299" s="35">
        <v>31303.0</v>
      </c>
      <c r="T299" s="22" t="s">
        <v>52</v>
      </c>
      <c r="U299" s="22" t="s">
        <v>52</v>
      </c>
      <c r="V299" s="25">
        <f>R299+R300+R301</f>
        <v>243786</v>
      </c>
      <c r="W299" s="26" t="s">
        <v>52</v>
      </c>
      <c r="X299" s="42"/>
      <c r="Y299" s="28" t="s">
        <v>29</v>
      </c>
    </row>
    <row r="300">
      <c r="A300" s="29"/>
      <c r="B300" s="30"/>
      <c r="C300" s="31"/>
      <c r="D300" s="32" t="s">
        <v>425</v>
      </c>
      <c r="E300" s="33">
        <v>27190.0</v>
      </c>
      <c r="F300" s="34">
        <v>49214.0</v>
      </c>
      <c r="G300" s="33">
        <v>5438.0</v>
      </c>
      <c r="H300" s="33">
        <v>0.0</v>
      </c>
      <c r="I300" s="33">
        <v>120.0</v>
      </c>
      <c r="J300" s="33">
        <v>0.0</v>
      </c>
      <c r="K300" s="33">
        <v>0.0</v>
      </c>
      <c r="L300" s="33">
        <v>500.0</v>
      </c>
      <c r="M300" s="20">
        <v>0.0</v>
      </c>
      <c r="N300" s="21">
        <f t="shared" si="1"/>
        <v>82462</v>
      </c>
      <c r="O300" s="33">
        <v>1800.0</v>
      </c>
      <c r="P300" s="22">
        <v>0.0</v>
      </c>
      <c r="Q300" s="22">
        <v>0.0</v>
      </c>
      <c r="R300" s="23">
        <f t="shared" si="2"/>
        <v>80662</v>
      </c>
      <c r="S300" s="35">
        <v>23123.0</v>
      </c>
      <c r="T300" s="22" t="s">
        <v>52</v>
      </c>
      <c r="U300" s="22" t="s">
        <v>52</v>
      </c>
      <c r="V300" s="36"/>
      <c r="W300" s="37" t="s">
        <v>31</v>
      </c>
      <c r="X300" s="42"/>
      <c r="Y300" s="28" t="s">
        <v>29</v>
      </c>
    </row>
    <row r="301">
      <c r="A301" s="29"/>
      <c r="B301" s="30"/>
      <c r="C301" s="31"/>
      <c r="D301" s="32" t="s">
        <v>426</v>
      </c>
      <c r="E301" s="33">
        <v>27190.0</v>
      </c>
      <c r="F301" s="34">
        <v>49214.0</v>
      </c>
      <c r="G301" s="33">
        <v>5438.0</v>
      </c>
      <c r="H301" s="33">
        <v>0.0</v>
      </c>
      <c r="I301" s="33">
        <v>120.0</v>
      </c>
      <c r="J301" s="33">
        <v>0.0</v>
      </c>
      <c r="K301" s="33">
        <v>0.0</v>
      </c>
      <c r="L301" s="33">
        <v>500.0</v>
      </c>
      <c r="M301" s="20">
        <v>0.0</v>
      </c>
      <c r="N301" s="21">
        <f t="shared" si="1"/>
        <v>82462</v>
      </c>
      <c r="O301" s="33">
        <v>0.0</v>
      </c>
      <c r="P301" s="22">
        <v>0.0</v>
      </c>
      <c r="Q301" s="22">
        <v>0.0</v>
      </c>
      <c r="R301" s="23">
        <f t="shared" si="2"/>
        <v>82462</v>
      </c>
      <c r="S301" s="35">
        <v>31296.0</v>
      </c>
      <c r="T301" s="22" t="s">
        <v>52</v>
      </c>
      <c r="U301" s="22" t="s">
        <v>52</v>
      </c>
      <c r="V301" s="36"/>
      <c r="W301" s="37" t="s">
        <v>31</v>
      </c>
      <c r="X301" s="42"/>
      <c r="Y301" s="28" t="s">
        <v>29</v>
      </c>
    </row>
    <row r="302">
      <c r="A302" s="38">
        <v>99.0</v>
      </c>
      <c r="B302" s="39" t="s">
        <v>427</v>
      </c>
      <c r="C302" s="40">
        <v>3.1946929811E10</v>
      </c>
      <c r="D302" s="32" t="s">
        <v>428</v>
      </c>
      <c r="E302" s="33">
        <v>27190.0</v>
      </c>
      <c r="F302" s="34">
        <v>49214.0</v>
      </c>
      <c r="G302" s="33">
        <v>2719.0</v>
      </c>
      <c r="H302" s="33">
        <v>1631.0</v>
      </c>
      <c r="I302" s="33">
        <v>0.0</v>
      </c>
      <c r="J302" s="33">
        <v>0.0</v>
      </c>
      <c r="K302" s="33">
        <v>0.0</v>
      </c>
      <c r="L302" s="33">
        <v>500.0</v>
      </c>
      <c r="M302" s="20">
        <v>0.0</v>
      </c>
      <c r="N302" s="21">
        <f t="shared" si="1"/>
        <v>81254</v>
      </c>
      <c r="O302" s="33">
        <v>0.0</v>
      </c>
      <c r="P302" s="22">
        <v>0.0</v>
      </c>
      <c r="Q302" s="22">
        <v>0.0</v>
      </c>
      <c r="R302" s="23">
        <f t="shared" si="2"/>
        <v>81254</v>
      </c>
      <c r="S302" s="35">
        <v>31323.0</v>
      </c>
      <c r="T302" s="22"/>
      <c r="U302" s="22"/>
      <c r="V302" s="25">
        <f>R302+R303+R304+R305</f>
        <v>310557</v>
      </c>
      <c r="W302" s="26" t="s">
        <v>28</v>
      </c>
      <c r="X302" s="42"/>
      <c r="Y302" s="28" t="s">
        <v>29</v>
      </c>
    </row>
    <row r="303">
      <c r="A303" s="29"/>
      <c r="B303" s="30"/>
      <c r="C303" s="31"/>
      <c r="D303" s="32" t="s">
        <v>429</v>
      </c>
      <c r="E303" s="33">
        <v>27190.0</v>
      </c>
      <c r="F303" s="34">
        <v>49214.0</v>
      </c>
      <c r="G303" s="33">
        <v>2719.0</v>
      </c>
      <c r="H303" s="33">
        <v>1631.0</v>
      </c>
      <c r="I303" s="33">
        <v>0.0</v>
      </c>
      <c r="J303" s="33">
        <v>0.0</v>
      </c>
      <c r="K303" s="33">
        <v>0.0</v>
      </c>
      <c r="L303" s="33">
        <v>500.0</v>
      </c>
      <c r="M303" s="20">
        <v>0.0</v>
      </c>
      <c r="N303" s="21">
        <f t="shared" si="1"/>
        <v>81254</v>
      </c>
      <c r="O303" s="33">
        <v>1800.0</v>
      </c>
      <c r="P303" s="22">
        <v>0.0</v>
      </c>
      <c r="Q303" s="22">
        <v>0.0</v>
      </c>
      <c r="R303" s="23">
        <f t="shared" si="2"/>
        <v>79454</v>
      </c>
      <c r="S303" s="35">
        <v>31337.0</v>
      </c>
      <c r="T303" s="22"/>
      <c r="U303" s="22"/>
      <c r="V303" s="36"/>
      <c r="W303" s="37" t="s">
        <v>31</v>
      </c>
      <c r="X303" s="27"/>
      <c r="Y303" s="28" t="s">
        <v>29</v>
      </c>
    </row>
    <row r="304">
      <c r="A304" s="29"/>
      <c r="B304" s="30"/>
      <c r="C304" s="31"/>
      <c r="D304" s="32" t="s">
        <v>430</v>
      </c>
      <c r="E304" s="33">
        <v>27190.0</v>
      </c>
      <c r="F304" s="34">
        <v>49214.0</v>
      </c>
      <c r="G304" s="33">
        <v>2719.0</v>
      </c>
      <c r="H304" s="33">
        <v>1631.0</v>
      </c>
      <c r="I304" s="33">
        <v>0.0</v>
      </c>
      <c r="J304" s="33">
        <v>0.0</v>
      </c>
      <c r="K304" s="33">
        <v>0.0</v>
      </c>
      <c r="L304" s="33">
        <v>500.0</v>
      </c>
      <c r="M304" s="20">
        <v>0.0</v>
      </c>
      <c r="N304" s="21">
        <f t="shared" si="1"/>
        <v>81254</v>
      </c>
      <c r="O304" s="33">
        <v>1800.0</v>
      </c>
      <c r="P304" s="22">
        <v>0.0</v>
      </c>
      <c r="Q304" s="22">
        <v>0.0</v>
      </c>
      <c r="R304" s="23">
        <f t="shared" si="2"/>
        <v>79454</v>
      </c>
      <c r="S304" s="35">
        <v>31333.0</v>
      </c>
      <c r="T304" s="22"/>
      <c r="U304" s="22"/>
      <c r="V304" s="36"/>
      <c r="W304" s="37" t="s">
        <v>31</v>
      </c>
      <c r="X304" s="27"/>
      <c r="Y304" s="28" t="s">
        <v>29</v>
      </c>
    </row>
    <row r="305">
      <c r="A305" s="29"/>
      <c r="B305" s="30"/>
      <c r="C305" s="31"/>
      <c r="D305" s="32" t="s">
        <v>431</v>
      </c>
      <c r="E305" s="33">
        <v>24140.0</v>
      </c>
      <c r="F305" s="34">
        <v>43693.0</v>
      </c>
      <c r="G305" s="33">
        <v>2414.0</v>
      </c>
      <c r="H305" s="33">
        <v>1448.0</v>
      </c>
      <c r="I305" s="33">
        <v>0.0</v>
      </c>
      <c r="J305" s="33">
        <v>0.0</v>
      </c>
      <c r="K305" s="33">
        <v>0.0</v>
      </c>
      <c r="L305" s="33">
        <v>500.0</v>
      </c>
      <c r="M305" s="20">
        <v>0.0</v>
      </c>
      <c r="N305" s="21">
        <f t="shared" si="1"/>
        <v>72195</v>
      </c>
      <c r="O305" s="33">
        <v>1800.0</v>
      </c>
      <c r="P305" s="22">
        <v>0.0</v>
      </c>
      <c r="Q305" s="22">
        <v>0.0</v>
      </c>
      <c r="R305" s="23">
        <f t="shared" si="2"/>
        <v>70395</v>
      </c>
      <c r="S305" s="35">
        <v>9935.0</v>
      </c>
      <c r="T305" s="22"/>
      <c r="U305" s="22"/>
      <c r="V305" s="36"/>
      <c r="W305" s="37" t="s">
        <v>31</v>
      </c>
      <c r="X305" s="27"/>
      <c r="Y305" s="28" t="s">
        <v>29</v>
      </c>
    </row>
    <row r="306">
      <c r="A306" s="38">
        <v>100.0</v>
      </c>
      <c r="B306" s="39" t="s">
        <v>432</v>
      </c>
      <c r="C306" s="40">
        <v>3.8157776652E10</v>
      </c>
      <c r="D306" s="32" t="s">
        <v>433</v>
      </c>
      <c r="E306" s="33">
        <v>27190.0</v>
      </c>
      <c r="F306" s="34">
        <v>49214.0</v>
      </c>
      <c r="G306" s="33">
        <v>5438.0</v>
      </c>
      <c r="H306" s="33">
        <v>0.0</v>
      </c>
      <c r="I306" s="33">
        <v>120.0</v>
      </c>
      <c r="J306" s="33">
        <v>0.0</v>
      </c>
      <c r="K306" s="33">
        <v>0.0</v>
      </c>
      <c r="L306" s="33">
        <v>500.0</v>
      </c>
      <c r="M306" s="20">
        <v>0.0</v>
      </c>
      <c r="N306" s="21">
        <f t="shared" si="1"/>
        <v>82462</v>
      </c>
      <c r="O306" s="33">
        <v>1800.0</v>
      </c>
      <c r="P306" s="22">
        <v>0.0</v>
      </c>
      <c r="Q306" s="22">
        <v>0.0</v>
      </c>
      <c r="R306" s="23">
        <f t="shared" si="2"/>
        <v>80662</v>
      </c>
      <c r="S306" s="35">
        <v>122259.0</v>
      </c>
      <c r="T306" s="22" t="s">
        <v>71</v>
      </c>
      <c r="U306" s="22" t="s">
        <v>71</v>
      </c>
      <c r="V306" s="25">
        <f>R306+R307+R308+R309</f>
        <v>313130</v>
      </c>
      <c r="W306" s="41"/>
      <c r="X306" s="42" t="s">
        <v>434</v>
      </c>
      <c r="Y306" s="28" t="s">
        <v>29</v>
      </c>
    </row>
    <row r="307">
      <c r="A307" s="29"/>
      <c r="B307" s="30"/>
      <c r="C307" s="31"/>
      <c r="D307" s="32" t="s">
        <v>435</v>
      </c>
      <c r="E307" s="33">
        <v>27190.0</v>
      </c>
      <c r="F307" s="34">
        <v>49214.0</v>
      </c>
      <c r="G307" s="33">
        <v>5438.0</v>
      </c>
      <c r="H307" s="33">
        <v>0.0</v>
      </c>
      <c r="I307" s="33">
        <v>120.0</v>
      </c>
      <c r="J307" s="33">
        <v>0.0</v>
      </c>
      <c r="K307" s="33">
        <v>0.0</v>
      </c>
      <c r="L307" s="33">
        <v>500.0</v>
      </c>
      <c r="M307" s="20">
        <v>0.0</v>
      </c>
      <c r="N307" s="21">
        <f t="shared" si="1"/>
        <v>82462</v>
      </c>
      <c r="O307" s="33">
        <v>1800.0</v>
      </c>
      <c r="P307" s="22">
        <v>0.0</v>
      </c>
      <c r="Q307" s="22">
        <v>0.0</v>
      </c>
      <c r="R307" s="23">
        <f t="shared" si="2"/>
        <v>80662</v>
      </c>
      <c r="S307" s="35">
        <v>122266.0</v>
      </c>
      <c r="T307" s="22" t="s">
        <v>71</v>
      </c>
      <c r="U307" s="22" t="s">
        <v>71</v>
      </c>
      <c r="V307" s="36"/>
      <c r="W307" s="37" t="s">
        <v>31</v>
      </c>
      <c r="X307" s="42" t="s">
        <v>434</v>
      </c>
      <c r="Y307" s="28" t="s">
        <v>29</v>
      </c>
    </row>
    <row r="308">
      <c r="A308" s="29"/>
      <c r="B308" s="30"/>
      <c r="C308" s="31"/>
      <c r="D308" s="32" t="s">
        <v>436</v>
      </c>
      <c r="E308" s="33">
        <v>27190.0</v>
      </c>
      <c r="F308" s="34">
        <v>49214.0</v>
      </c>
      <c r="G308" s="33">
        <v>5438.0</v>
      </c>
      <c r="H308" s="33">
        <v>0.0</v>
      </c>
      <c r="I308" s="33">
        <v>120.0</v>
      </c>
      <c r="J308" s="33">
        <v>0.0</v>
      </c>
      <c r="K308" s="33">
        <v>0.0</v>
      </c>
      <c r="L308" s="33">
        <v>500.0</v>
      </c>
      <c r="M308" s="20">
        <v>0.0</v>
      </c>
      <c r="N308" s="21">
        <f t="shared" si="1"/>
        <v>82462</v>
      </c>
      <c r="O308" s="33">
        <v>0.0</v>
      </c>
      <c r="P308" s="22">
        <v>0.0</v>
      </c>
      <c r="Q308" s="22">
        <v>0.0</v>
      </c>
      <c r="R308" s="23">
        <f t="shared" si="2"/>
        <v>82462</v>
      </c>
      <c r="S308" s="35">
        <v>122247.0</v>
      </c>
      <c r="T308" s="22" t="s">
        <v>71</v>
      </c>
      <c r="U308" s="22" t="s">
        <v>71</v>
      </c>
      <c r="V308" s="36"/>
      <c r="W308" s="37" t="s">
        <v>31</v>
      </c>
      <c r="X308" s="42" t="s">
        <v>434</v>
      </c>
      <c r="Y308" s="28" t="s">
        <v>29</v>
      </c>
    </row>
    <row r="309">
      <c r="A309" s="29"/>
      <c r="B309" s="30"/>
      <c r="C309" s="31"/>
      <c r="D309" s="32" t="s">
        <v>134</v>
      </c>
      <c r="E309" s="33">
        <v>23430.0</v>
      </c>
      <c r="F309" s="34">
        <v>42408.0</v>
      </c>
      <c r="G309" s="33">
        <v>4686.0</v>
      </c>
      <c r="H309" s="33">
        <v>0.0</v>
      </c>
      <c r="I309" s="33">
        <v>120.0</v>
      </c>
      <c r="J309" s="33">
        <v>0.0</v>
      </c>
      <c r="K309" s="33">
        <v>0.0</v>
      </c>
      <c r="L309" s="33">
        <v>500.0</v>
      </c>
      <c r="M309" s="20">
        <v>0.0</v>
      </c>
      <c r="N309" s="21">
        <f t="shared" si="1"/>
        <v>71144</v>
      </c>
      <c r="O309" s="33">
        <v>1800.0</v>
      </c>
      <c r="P309" s="22">
        <v>0.0</v>
      </c>
      <c r="Q309" s="22">
        <v>0.0</v>
      </c>
      <c r="R309" s="23">
        <f t="shared" si="2"/>
        <v>69344</v>
      </c>
      <c r="S309" s="35">
        <v>20535.0</v>
      </c>
      <c r="T309" s="22" t="s">
        <v>71</v>
      </c>
      <c r="U309" s="22" t="s">
        <v>71</v>
      </c>
      <c r="V309" s="36"/>
      <c r="W309" s="37" t="s">
        <v>31</v>
      </c>
      <c r="X309" s="42" t="s">
        <v>434</v>
      </c>
      <c r="Y309" s="28" t="s">
        <v>29</v>
      </c>
    </row>
    <row r="310">
      <c r="A310" s="38">
        <v>101.0</v>
      </c>
      <c r="B310" s="39" t="s">
        <v>437</v>
      </c>
      <c r="C310" s="40">
        <v>3.1831050955E10</v>
      </c>
      <c r="D310" s="32" t="s">
        <v>438</v>
      </c>
      <c r="E310" s="33">
        <v>27190.0</v>
      </c>
      <c r="F310" s="34">
        <v>49214.0</v>
      </c>
      <c r="G310" s="33">
        <v>5438.0</v>
      </c>
      <c r="H310" s="33">
        <v>0.0</v>
      </c>
      <c r="I310" s="33">
        <v>120.0</v>
      </c>
      <c r="J310" s="33">
        <v>0.0</v>
      </c>
      <c r="K310" s="33">
        <v>0.0</v>
      </c>
      <c r="L310" s="33">
        <v>500.0</v>
      </c>
      <c r="M310" s="20">
        <v>0.0</v>
      </c>
      <c r="N310" s="21">
        <f t="shared" si="1"/>
        <v>82462</v>
      </c>
      <c r="O310" s="33">
        <v>1800.0</v>
      </c>
      <c r="P310" s="22">
        <v>0.0</v>
      </c>
      <c r="Q310" s="22">
        <v>0.0</v>
      </c>
      <c r="R310" s="23">
        <f t="shared" si="2"/>
        <v>80662</v>
      </c>
      <c r="S310" s="35">
        <v>122312.0</v>
      </c>
      <c r="T310" s="22" t="s">
        <v>71</v>
      </c>
      <c r="U310" s="22" t="s">
        <v>71</v>
      </c>
      <c r="V310" s="25">
        <f>R310+R311+R312+R313</f>
        <v>322648</v>
      </c>
      <c r="W310" s="41"/>
      <c r="X310" s="42"/>
      <c r="Y310" s="28" t="s">
        <v>29</v>
      </c>
    </row>
    <row r="311">
      <c r="A311" s="29"/>
      <c r="B311" s="30"/>
      <c r="C311" s="31"/>
      <c r="D311" s="32" t="s">
        <v>439</v>
      </c>
      <c r="E311" s="33">
        <v>27190.0</v>
      </c>
      <c r="F311" s="34">
        <v>49214.0</v>
      </c>
      <c r="G311" s="33">
        <v>5438.0</v>
      </c>
      <c r="H311" s="33">
        <v>0.0</v>
      </c>
      <c r="I311" s="33">
        <v>120.0</v>
      </c>
      <c r="J311" s="33">
        <v>0.0</v>
      </c>
      <c r="K311" s="33">
        <v>0.0</v>
      </c>
      <c r="L311" s="33">
        <v>500.0</v>
      </c>
      <c r="M311" s="20">
        <v>0.0</v>
      </c>
      <c r="N311" s="21">
        <f t="shared" si="1"/>
        <v>82462</v>
      </c>
      <c r="O311" s="33">
        <v>1800.0</v>
      </c>
      <c r="P311" s="22">
        <v>0.0</v>
      </c>
      <c r="Q311" s="22">
        <v>0.0</v>
      </c>
      <c r="R311" s="23">
        <f t="shared" si="2"/>
        <v>80662</v>
      </c>
      <c r="S311" s="35">
        <v>122294.0</v>
      </c>
      <c r="T311" s="22" t="s">
        <v>71</v>
      </c>
      <c r="U311" s="22" t="s">
        <v>71</v>
      </c>
      <c r="V311" s="36"/>
      <c r="W311" s="37" t="s">
        <v>31</v>
      </c>
      <c r="X311" s="42"/>
      <c r="Y311" s="28" t="s">
        <v>29</v>
      </c>
    </row>
    <row r="312">
      <c r="A312" s="29"/>
      <c r="B312" s="30"/>
      <c r="C312" s="31"/>
      <c r="D312" s="32" t="s">
        <v>423</v>
      </c>
      <c r="E312" s="33">
        <v>27190.0</v>
      </c>
      <c r="F312" s="34">
        <v>49214.0</v>
      </c>
      <c r="G312" s="33">
        <v>5438.0</v>
      </c>
      <c r="H312" s="33">
        <v>0.0</v>
      </c>
      <c r="I312" s="33">
        <v>120.0</v>
      </c>
      <c r="J312" s="33">
        <v>0.0</v>
      </c>
      <c r="K312" s="33">
        <v>0.0</v>
      </c>
      <c r="L312" s="33">
        <v>500.0</v>
      </c>
      <c r="M312" s="20">
        <v>0.0</v>
      </c>
      <c r="N312" s="21">
        <f t="shared" si="1"/>
        <v>82462</v>
      </c>
      <c r="O312" s="33">
        <v>1800.0</v>
      </c>
      <c r="P312" s="22">
        <v>0.0</v>
      </c>
      <c r="Q312" s="22">
        <v>0.0</v>
      </c>
      <c r="R312" s="23">
        <f t="shared" si="2"/>
        <v>80662</v>
      </c>
      <c r="S312" s="35">
        <v>122303.0</v>
      </c>
      <c r="T312" s="22" t="s">
        <v>71</v>
      </c>
      <c r="U312" s="22" t="s">
        <v>71</v>
      </c>
      <c r="V312" s="36"/>
      <c r="W312" s="37" t="s">
        <v>31</v>
      </c>
      <c r="X312" s="42"/>
      <c r="Y312" s="28" t="s">
        <v>29</v>
      </c>
    </row>
    <row r="313">
      <c r="A313" s="29"/>
      <c r="B313" s="30"/>
      <c r="C313" s="31"/>
      <c r="D313" s="32" t="s">
        <v>440</v>
      </c>
      <c r="E313" s="33">
        <v>27190.0</v>
      </c>
      <c r="F313" s="34">
        <v>49214.0</v>
      </c>
      <c r="G313" s="33">
        <v>5438.0</v>
      </c>
      <c r="H313" s="33">
        <v>0.0</v>
      </c>
      <c r="I313" s="33">
        <v>120.0</v>
      </c>
      <c r="J313" s="33">
        <v>0.0</v>
      </c>
      <c r="K313" s="33">
        <v>0.0</v>
      </c>
      <c r="L313" s="33">
        <v>500.0</v>
      </c>
      <c r="M313" s="20">
        <v>0.0</v>
      </c>
      <c r="N313" s="21">
        <f t="shared" si="1"/>
        <v>82462</v>
      </c>
      <c r="O313" s="33">
        <v>1800.0</v>
      </c>
      <c r="P313" s="22">
        <v>0.0</v>
      </c>
      <c r="Q313" s="22">
        <v>0.0</v>
      </c>
      <c r="R313" s="23">
        <f t="shared" si="2"/>
        <v>80662</v>
      </c>
      <c r="S313" s="35">
        <v>122281.0</v>
      </c>
      <c r="T313" s="22" t="s">
        <v>71</v>
      </c>
      <c r="U313" s="22" t="s">
        <v>71</v>
      </c>
      <c r="V313" s="36"/>
      <c r="W313" s="37" t="s">
        <v>31</v>
      </c>
      <c r="X313" s="42"/>
      <c r="Y313" s="28" t="s">
        <v>29</v>
      </c>
    </row>
    <row r="314">
      <c r="A314" s="38">
        <v>102.0</v>
      </c>
      <c r="B314" s="39" t="s">
        <v>441</v>
      </c>
      <c r="C314" s="40">
        <v>3.2059472311E10</v>
      </c>
      <c r="D314" s="32" t="s">
        <v>442</v>
      </c>
      <c r="E314" s="33">
        <v>27190.0</v>
      </c>
      <c r="F314" s="34">
        <v>49214.0</v>
      </c>
      <c r="G314" s="33">
        <v>2719.0</v>
      </c>
      <c r="H314" s="33">
        <v>1631.0</v>
      </c>
      <c r="I314" s="33">
        <v>0.0</v>
      </c>
      <c r="J314" s="33">
        <v>1360.0</v>
      </c>
      <c r="K314" s="33">
        <v>0.0</v>
      </c>
      <c r="L314" s="33">
        <v>500.0</v>
      </c>
      <c r="M314" s="20">
        <v>0.0</v>
      </c>
      <c r="N314" s="21">
        <f t="shared" si="1"/>
        <v>82614</v>
      </c>
      <c r="O314" s="33">
        <v>0.0</v>
      </c>
      <c r="P314" s="22">
        <v>0.0</v>
      </c>
      <c r="Q314" s="22">
        <v>0.0</v>
      </c>
      <c r="R314" s="23">
        <f t="shared" si="2"/>
        <v>82614</v>
      </c>
      <c r="S314" s="35">
        <v>122324.0</v>
      </c>
      <c r="T314" s="22" t="s">
        <v>28</v>
      </c>
      <c r="U314" s="22" t="s">
        <v>28</v>
      </c>
      <c r="V314" s="25">
        <f>R314+R315</f>
        <v>163428</v>
      </c>
      <c r="W314" s="41"/>
      <c r="X314" s="42"/>
      <c r="Y314" s="28" t="s">
        <v>29</v>
      </c>
    </row>
    <row r="315">
      <c r="A315" s="29"/>
      <c r="B315" s="30"/>
      <c r="C315" s="31"/>
      <c r="D315" s="32" t="s">
        <v>443</v>
      </c>
      <c r="E315" s="33">
        <v>27190.0</v>
      </c>
      <c r="F315" s="34">
        <v>49214.0</v>
      </c>
      <c r="G315" s="33">
        <v>2719.0</v>
      </c>
      <c r="H315" s="33">
        <v>1631.0</v>
      </c>
      <c r="I315" s="33">
        <v>0.0</v>
      </c>
      <c r="J315" s="33">
        <v>1360.0</v>
      </c>
      <c r="K315" s="33">
        <v>0.0</v>
      </c>
      <c r="L315" s="33">
        <v>500.0</v>
      </c>
      <c r="M315" s="20">
        <v>0.0</v>
      </c>
      <c r="N315" s="21">
        <f t="shared" si="1"/>
        <v>82614</v>
      </c>
      <c r="O315" s="33">
        <v>1800.0</v>
      </c>
      <c r="P315" s="22">
        <v>0.0</v>
      </c>
      <c r="Q315" s="22">
        <v>0.0</v>
      </c>
      <c r="R315" s="23">
        <f t="shared" si="2"/>
        <v>80814</v>
      </c>
      <c r="S315" s="35">
        <v>11931.0</v>
      </c>
      <c r="T315" s="22" t="s">
        <v>28</v>
      </c>
      <c r="U315" s="22" t="s">
        <v>28</v>
      </c>
      <c r="V315" s="36"/>
      <c r="W315" s="37" t="s">
        <v>31</v>
      </c>
      <c r="X315" s="27"/>
      <c r="Y315" s="28" t="s">
        <v>29</v>
      </c>
    </row>
    <row r="316">
      <c r="A316" s="38">
        <v>103.0</v>
      </c>
      <c r="B316" s="39" t="s">
        <v>444</v>
      </c>
      <c r="C316" s="40">
        <v>3.0004061002E10</v>
      </c>
      <c r="D316" s="32" t="s">
        <v>445</v>
      </c>
      <c r="E316" s="33">
        <v>27190.0</v>
      </c>
      <c r="F316" s="34">
        <v>49214.0</v>
      </c>
      <c r="G316" s="33">
        <v>2719.0</v>
      </c>
      <c r="H316" s="33">
        <v>1631.0</v>
      </c>
      <c r="I316" s="33">
        <v>0.0</v>
      </c>
      <c r="J316" s="33">
        <v>0.0</v>
      </c>
      <c r="K316" s="33">
        <v>0.0</v>
      </c>
      <c r="L316" s="33">
        <v>500.0</v>
      </c>
      <c r="M316" s="20">
        <v>0.0</v>
      </c>
      <c r="N316" s="21">
        <f t="shared" si="1"/>
        <v>81254</v>
      </c>
      <c r="O316" s="33">
        <v>0.0</v>
      </c>
      <c r="P316" s="22">
        <v>0.0</v>
      </c>
      <c r="Q316" s="22">
        <v>0.0</v>
      </c>
      <c r="R316" s="23">
        <f t="shared" si="2"/>
        <v>81254</v>
      </c>
      <c r="S316" s="35">
        <v>31409.0</v>
      </c>
      <c r="T316" s="22" t="s">
        <v>52</v>
      </c>
      <c r="U316" s="22" t="s">
        <v>52</v>
      </c>
      <c r="V316" s="25">
        <f>R316+R317</f>
        <v>160708</v>
      </c>
      <c r="W316" s="26" t="s">
        <v>52</v>
      </c>
      <c r="X316" s="50"/>
      <c r="Y316" s="28" t="s">
        <v>29</v>
      </c>
    </row>
    <row r="317">
      <c r="A317" s="29"/>
      <c r="B317" s="30"/>
      <c r="C317" s="31"/>
      <c r="D317" s="32" t="s">
        <v>446</v>
      </c>
      <c r="E317" s="33">
        <v>27190.0</v>
      </c>
      <c r="F317" s="34">
        <v>49214.0</v>
      </c>
      <c r="G317" s="33">
        <v>2719.0</v>
      </c>
      <c r="H317" s="33">
        <v>1631.0</v>
      </c>
      <c r="I317" s="33">
        <v>0.0</v>
      </c>
      <c r="J317" s="33">
        <v>0.0</v>
      </c>
      <c r="K317" s="33">
        <v>0.0</v>
      </c>
      <c r="L317" s="33">
        <v>500.0</v>
      </c>
      <c r="M317" s="20">
        <v>0.0</v>
      </c>
      <c r="N317" s="21">
        <f t="shared" si="1"/>
        <v>81254</v>
      </c>
      <c r="O317" s="33">
        <v>1800.0</v>
      </c>
      <c r="P317" s="22"/>
      <c r="Q317" s="22">
        <v>0.0</v>
      </c>
      <c r="R317" s="23">
        <f t="shared" si="2"/>
        <v>79454</v>
      </c>
      <c r="S317" s="35">
        <v>31416.0</v>
      </c>
      <c r="T317" s="22" t="s">
        <v>52</v>
      </c>
      <c r="U317" s="22" t="s">
        <v>52</v>
      </c>
      <c r="V317" s="36"/>
      <c r="W317" s="37" t="s">
        <v>31</v>
      </c>
      <c r="X317" s="42"/>
      <c r="Y317" s="28" t="s">
        <v>29</v>
      </c>
    </row>
    <row r="318">
      <c r="A318" s="38">
        <v>104.0</v>
      </c>
      <c r="B318" s="39" t="s">
        <v>447</v>
      </c>
      <c r="C318" s="40">
        <v>3.2056716501E10</v>
      </c>
      <c r="D318" s="32" t="s">
        <v>448</v>
      </c>
      <c r="E318" s="33">
        <v>26390.0</v>
      </c>
      <c r="F318" s="34">
        <v>47766.0</v>
      </c>
      <c r="G318" s="33">
        <v>2639.0</v>
      </c>
      <c r="H318" s="33">
        <v>1583.0</v>
      </c>
      <c r="I318" s="33">
        <v>0.0</v>
      </c>
      <c r="J318" s="33">
        <v>0.0</v>
      </c>
      <c r="K318" s="33">
        <v>0.0</v>
      </c>
      <c r="L318" s="33">
        <v>500.0</v>
      </c>
      <c r="M318" s="20">
        <v>0.0</v>
      </c>
      <c r="N318" s="21">
        <f t="shared" si="1"/>
        <v>78878</v>
      </c>
      <c r="O318" s="33">
        <v>0.0</v>
      </c>
      <c r="P318" s="22">
        <v>0.0</v>
      </c>
      <c r="Q318" s="22">
        <v>0.0</v>
      </c>
      <c r="R318" s="23">
        <f t="shared" si="2"/>
        <v>78878</v>
      </c>
      <c r="S318" s="35">
        <v>31434.0</v>
      </c>
      <c r="T318" s="22" t="s">
        <v>28</v>
      </c>
      <c r="U318" s="22" t="s">
        <v>28</v>
      </c>
      <c r="V318" s="25">
        <f>R318+R319</f>
        <v>160132</v>
      </c>
      <c r="W318" s="41"/>
      <c r="X318" s="42"/>
      <c r="Y318" s="28" t="s">
        <v>29</v>
      </c>
    </row>
    <row r="319">
      <c r="A319" s="29"/>
      <c r="B319" s="30"/>
      <c r="C319" s="31"/>
      <c r="D319" s="32" t="s">
        <v>196</v>
      </c>
      <c r="E319" s="33">
        <v>27190.0</v>
      </c>
      <c r="F319" s="34">
        <v>49214.0</v>
      </c>
      <c r="G319" s="33">
        <v>2719.0</v>
      </c>
      <c r="H319" s="33">
        <v>1631.0</v>
      </c>
      <c r="I319" s="33">
        <v>0.0</v>
      </c>
      <c r="J319" s="33">
        <v>0.0</v>
      </c>
      <c r="K319" s="33">
        <v>0.0</v>
      </c>
      <c r="L319" s="33">
        <v>500.0</v>
      </c>
      <c r="M319" s="20">
        <v>0.0</v>
      </c>
      <c r="N319" s="21">
        <f t="shared" si="1"/>
        <v>81254</v>
      </c>
      <c r="O319" s="33">
        <v>0.0</v>
      </c>
      <c r="P319" s="22">
        <v>0.0</v>
      </c>
      <c r="Q319" s="22">
        <v>0.0</v>
      </c>
      <c r="R319" s="23">
        <f t="shared" si="2"/>
        <v>81254</v>
      </c>
      <c r="S319" s="35">
        <v>12489.0</v>
      </c>
      <c r="T319" s="22" t="s">
        <v>28</v>
      </c>
      <c r="U319" s="22" t="s">
        <v>28</v>
      </c>
      <c r="V319" s="36"/>
      <c r="W319" s="37" t="s">
        <v>31</v>
      </c>
      <c r="X319" s="27"/>
      <c r="Y319" s="28" t="s">
        <v>29</v>
      </c>
    </row>
    <row r="320">
      <c r="A320" s="38">
        <v>105.0</v>
      </c>
      <c r="B320" s="39" t="s">
        <v>449</v>
      </c>
      <c r="C320" s="40">
        <v>3.1987895099E10</v>
      </c>
      <c r="D320" s="32" t="s">
        <v>450</v>
      </c>
      <c r="E320" s="33">
        <v>27190.0</v>
      </c>
      <c r="F320" s="34">
        <v>49214.0</v>
      </c>
      <c r="G320" s="33">
        <v>2719.0</v>
      </c>
      <c r="H320" s="33">
        <v>1631.0</v>
      </c>
      <c r="I320" s="33">
        <v>0.0</v>
      </c>
      <c r="J320" s="33">
        <v>0.0</v>
      </c>
      <c r="K320" s="33">
        <v>0.0</v>
      </c>
      <c r="L320" s="33">
        <v>500.0</v>
      </c>
      <c r="M320" s="20">
        <v>0.0</v>
      </c>
      <c r="N320" s="21">
        <f t="shared" si="1"/>
        <v>81254</v>
      </c>
      <c r="O320" s="33">
        <v>1800.0</v>
      </c>
      <c r="P320" s="22">
        <v>0.0</v>
      </c>
      <c r="Q320" s="22">
        <v>0.0</v>
      </c>
      <c r="R320" s="23">
        <f t="shared" si="2"/>
        <v>79454</v>
      </c>
      <c r="S320" s="35">
        <v>31442.0</v>
      </c>
      <c r="T320" s="22" t="s">
        <v>71</v>
      </c>
      <c r="U320" s="22" t="s">
        <v>71</v>
      </c>
      <c r="V320" s="25">
        <f>R320+R321</f>
        <v>158908</v>
      </c>
      <c r="W320" s="41"/>
      <c r="X320" s="42" t="s">
        <v>28</v>
      </c>
      <c r="Y320" s="28" t="s">
        <v>34</v>
      </c>
    </row>
    <row r="321">
      <c r="A321" s="29"/>
      <c r="B321" s="30"/>
      <c r="C321" s="31"/>
      <c r="D321" s="32" t="s">
        <v>451</v>
      </c>
      <c r="E321" s="33">
        <v>27190.0</v>
      </c>
      <c r="F321" s="34">
        <v>49214.0</v>
      </c>
      <c r="G321" s="33">
        <v>2719.0</v>
      </c>
      <c r="H321" s="33">
        <v>1631.0</v>
      </c>
      <c r="I321" s="33">
        <v>0.0</v>
      </c>
      <c r="J321" s="33">
        <v>0.0</v>
      </c>
      <c r="K321" s="33">
        <v>0.0</v>
      </c>
      <c r="L321" s="33">
        <v>500.0</v>
      </c>
      <c r="M321" s="20">
        <v>0.0</v>
      </c>
      <c r="N321" s="21">
        <f t="shared" si="1"/>
        <v>81254</v>
      </c>
      <c r="O321" s="33">
        <v>1800.0</v>
      </c>
      <c r="P321" s="22">
        <v>0.0</v>
      </c>
      <c r="Q321" s="22">
        <v>0.0</v>
      </c>
      <c r="R321" s="23">
        <f t="shared" si="2"/>
        <v>79454</v>
      </c>
      <c r="S321" s="35">
        <v>115783.0</v>
      </c>
      <c r="T321" s="22" t="s">
        <v>71</v>
      </c>
      <c r="U321" s="22" t="s">
        <v>71</v>
      </c>
      <c r="V321" s="36"/>
      <c r="W321" s="37" t="s">
        <v>31</v>
      </c>
      <c r="X321" s="42" t="s">
        <v>28</v>
      </c>
      <c r="Y321" s="28" t="s">
        <v>34</v>
      </c>
    </row>
    <row r="322">
      <c r="A322" s="38">
        <v>106.0</v>
      </c>
      <c r="B322" s="39" t="s">
        <v>452</v>
      </c>
      <c r="C322" s="40">
        <v>3.1870234798E10</v>
      </c>
      <c r="D322" s="32" t="s">
        <v>453</v>
      </c>
      <c r="E322" s="33">
        <v>27190.0</v>
      </c>
      <c r="F322" s="34">
        <v>49214.0</v>
      </c>
      <c r="G322" s="33">
        <v>2719.0</v>
      </c>
      <c r="H322" s="33">
        <v>1631.0</v>
      </c>
      <c r="I322" s="33">
        <v>0.0</v>
      </c>
      <c r="J322" s="33">
        <v>0.0</v>
      </c>
      <c r="K322" s="33">
        <v>0.0</v>
      </c>
      <c r="L322" s="33">
        <v>500.0</v>
      </c>
      <c r="M322" s="20">
        <v>0.0</v>
      </c>
      <c r="N322" s="21">
        <f t="shared" si="1"/>
        <v>81254</v>
      </c>
      <c r="O322" s="33">
        <v>1800.0</v>
      </c>
      <c r="P322" s="22">
        <v>0.0</v>
      </c>
      <c r="Q322" s="22">
        <v>0.0</v>
      </c>
      <c r="R322" s="23">
        <f t="shared" si="2"/>
        <v>79454</v>
      </c>
      <c r="S322" s="35">
        <v>122439.0</v>
      </c>
      <c r="T322" s="22"/>
      <c r="U322" s="22" t="s">
        <v>28</v>
      </c>
      <c r="V322" s="25">
        <f>R322+R323+R324</f>
        <v>232636</v>
      </c>
      <c r="W322" s="26" t="s">
        <v>454</v>
      </c>
      <c r="X322" s="42"/>
      <c r="Y322" s="28" t="s">
        <v>62</v>
      </c>
    </row>
    <row r="323">
      <c r="A323" s="29"/>
      <c r="B323" s="30"/>
      <c r="C323" s="31"/>
      <c r="D323" s="32" t="s">
        <v>455</v>
      </c>
      <c r="E323" s="33">
        <v>25620.0</v>
      </c>
      <c r="F323" s="34">
        <v>46372.0</v>
      </c>
      <c r="G323" s="33">
        <v>2562.0</v>
      </c>
      <c r="H323" s="33">
        <v>1537.0</v>
      </c>
      <c r="I323" s="33">
        <v>0.0</v>
      </c>
      <c r="J323" s="33">
        <v>0.0</v>
      </c>
      <c r="K323" s="33">
        <v>0.0</v>
      </c>
      <c r="L323" s="33">
        <v>500.0</v>
      </c>
      <c r="M323" s="20">
        <v>0.0</v>
      </c>
      <c r="N323" s="21">
        <f t="shared" si="1"/>
        <v>76591</v>
      </c>
      <c r="O323" s="33">
        <v>0.0</v>
      </c>
      <c r="P323" s="22">
        <v>0.0</v>
      </c>
      <c r="Q323" s="22">
        <v>0.0</v>
      </c>
      <c r="R323" s="23">
        <f t="shared" si="2"/>
        <v>76591</v>
      </c>
      <c r="S323" s="35">
        <v>122453.0</v>
      </c>
      <c r="T323" s="22"/>
      <c r="U323" s="22" t="s">
        <v>28</v>
      </c>
      <c r="V323" s="36"/>
      <c r="W323" s="37" t="s">
        <v>31</v>
      </c>
      <c r="X323" s="42"/>
      <c r="Y323" s="28" t="s">
        <v>62</v>
      </c>
    </row>
    <row r="324">
      <c r="A324" s="29"/>
      <c r="B324" s="30"/>
      <c r="C324" s="31"/>
      <c r="D324" s="32" t="s">
        <v>343</v>
      </c>
      <c r="E324" s="33">
        <v>25620.0</v>
      </c>
      <c r="F324" s="34">
        <v>46372.0</v>
      </c>
      <c r="G324" s="33">
        <v>2562.0</v>
      </c>
      <c r="H324" s="33">
        <v>1537.0</v>
      </c>
      <c r="I324" s="33">
        <v>0.0</v>
      </c>
      <c r="J324" s="33">
        <v>0.0</v>
      </c>
      <c r="K324" s="33">
        <v>0.0</v>
      </c>
      <c r="L324" s="33">
        <v>500.0</v>
      </c>
      <c r="M324" s="20">
        <v>0.0</v>
      </c>
      <c r="N324" s="21">
        <f t="shared" si="1"/>
        <v>76591</v>
      </c>
      <c r="O324" s="33">
        <v>0.0</v>
      </c>
      <c r="P324" s="22">
        <v>0.0</v>
      </c>
      <c r="Q324" s="22">
        <v>0.0</v>
      </c>
      <c r="R324" s="23">
        <f t="shared" si="2"/>
        <v>76591</v>
      </c>
      <c r="S324" s="35">
        <v>122455.0</v>
      </c>
      <c r="T324" s="22"/>
      <c r="U324" s="22" t="s">
        <v>28</v>
      </c>
      <c r="V324" s="36"/>
      <c r="W324" s="37" t="s">
        <v>31</v>
      </c>
      <c r="X324" s="42"/>
      <c r="Y324" s="28" t="s">
        <v>62</v>
      </c>
    </row>
    <row r="325">
      <c r="A325" s="38">
        <v>107.0</v>
      </c>
      <c r="B325" s="39" t="s">
        <v>456</v>
      </c>
      <c r="C325" s="40">
        <v>3.1923704522E10</v>
      </c>
      <c r="D325" s="32" t="s">
        <v>457</v>
      </c>
      <c r="E325" s="33">
        <v>27190.0</v>
      </c>
      <c r="F325" s="34">
        <v>49214.0</v>
      </c>
      <c r="G325" s="33">
        <v>5438.0</v>
      </c>
      <c r="H325" s="33">
        <v>0.0</v>
      </c>
      <c r="I325" s="33">
        <v>120.0</v>
      </c>
      <c r="J325" s="33">
        <v>0.0</v>
      </c>
      <c r="K325" s="33">
        <v>0.0</v>
      </c>
      <c r="L325" s="33">
        <v>500.0</v>
      </c>
      <c r="M325" s="20">
        <v>0.0</v>
      </c>
      <c r="N325" s="21">
        <f t="shared" si="1"/>
        <v>82462</v>
      </c>
      <c r="O325" s="33">
        <v>1800.0</v>
      </c>
      <c r="P325" s="22">
        <v>0.0</v>
      </c>
      <c r="Q325" s="22">
        <v>0.0</v>
      </c>
      <c r="R325" s="23">
        <f t="shared" si="2"/>
        <v>80662</v>
      </c>
      <c r="S325" s="35">
        <v>122588.0</v>
      </c>
      <c r="T325" s="22" t="s">
        <v>52</v>
      </c>
      <c r="U325" s="22" t="s">
        <v>52</v>
      </c>
      <c r="V325" s="25">
        <f>R325+R326+R327</f>
        <v>243786</v>
      </c>
      <c r="W325" s="26" t="s">
        <v>52</v>
      </c>
      <c r="X325" s="42"/>
      <c r="Y325" s="28" t="s">
        <v>29</v>
      </c>
    </row>
    <row r="326">
      <c r="A326" s="29"/>
      <c r="B326" s="30"/>
      <c r="C326" s="31"/>
      <c r="D326" s="32" t="s">
        <v>458</v>
      </c>
      <c r="E326" s="33">
        <v>27190.0</v>
      </c>
      <c r="F326" s="34">
        <v>49214.0</v>
      </c>
      <c r="G326" s="33">
        <v>5438.0</v>
      </c>
      <c r="H326" s="33">
        <v>0.0</v>
      </c>
      <c r="I326" s="33">
        <v>120.0</v>
      </c>
      <c r="J326" s="33">
        <v>0.0</v>
      </c>
      <c r="K326" s="33">
        <v>0.0</v>
      </c>
      <c r="L326" s="33">
        <v>500.0</v>
      </c>
      <c r="M326" s="20">
        <v>0.0</v>
      </c>
      <c r="N326" s="21">
        <f t="shared" si="1"/>
        <v>82462</v>
      </c>
      <c r="O326" s="33">
        <v>1800.0</v>
      </c>
      <c r="P326" s="22">
        <v>0.0</v>
      </c>
      <c r="Q326" s="22">
        <v>0.0</v>
      </c>
      <c r="R326" s="23">
        <f t="shared" si="2"/>
        <v>80662</v>
      </c>
      <c r="S326" s="35">
        <v>122568.0</v>
      </c>
      <c r="T326" s="22" t="s">
        <v>52</v>
      </c>
      <c r="U326" s="22" t="s">
        <v>52</v>
      </c>
      <c r="V326" s="36"/>
      <c r="W326" s="37" t="s">
        <v>31</v>
      </c>
      <c r="X326" s="42"/>
      <c r="Y326" s="28" t="s">
        <v>29</v>
      </c>
    </row>
    <row r="327">
      <c r="A327" s="29"/>
      <c r="B327" s="30"/>
      <c r="C327" s="31"/>
      <c r="D327" s="32" t="s">
        <v>459</v>
      </c>
      <c r="E327" s="33">
        <v>27190.0</v>
      </c>
      <c r="F327" s="34">
        <v>49214.0</v>
      </c>
      <c r="G327" s="33">
        <v>5438.0</v>
      </c>
      <c r="H327" s="33">
        <v>0.0</v>
      </c>
      <c r="I327" s="33">
        <v>120.0</v>
      </c>
      <c r="J327" s="33">
        <v>0.0</v>
      </c>
      <c r="K327" s="33">
        <v>0.0</v>
      </c>
      <c r="L327" s="33">
        <v>500.0</v>
      </c>
      <c r="M327" s="20">
        <v>0.0</v>
      </c>
      <c r="N327" s="21">
        <f t="shared" si="1"/>
        <v>82462</v>
      </c>
      <c r="O327" s="33">
        <v>0.0</v>
      </c>
      <c r="P327" s="22">
        <v>0.0</v>
      </c>
      <c r="Q327" s="22">
        <v>0.0</v>
      </c>
      <c r="R327" s="23">
        <f t="shared" si="2"/>
        <v>82462</v>
      </c>
      <c r="S327" s="35">
        <v>123538.0</v>
      </c>
      <c r="T327" s="22" t="s">
        <v>52</v>
      </c>
      <c r="U327" s="22" t="s">
        <v>52</v>
      </c>
      <c r="V327" s="36"/>
      <c r="W327" s="37" t="s">
        <v>31</v>
      </c>
      <c r="X327" s="42"/>
      <c r="Y327" s="28" t="s">
        <v>29</v>
      </c>
    </row>
    <row r="328">
      <c r="A328" s="38">
        <v>108.0</v>
      </c>
      <c r="B328" s="39" t="s">
        <v>460</v>
      </c>
      <c r="C328" s="40">
        <v>3.1859037433E10</v>
      </c>
      <c r="D328" s="32" t="s">
        <v>461</v>
      </c>
      <c r="E328" s="33">
        <v>27190.0</v>
      </c>
      <c r="F328" s="34">
        <v>49214.0</v>
      </c>
      <c r="G328" s="33">
        <v>2719.0</v>
      </c>
      <c r="H328" s="33">
        <v>1631.0</v>
      </c>
      <c r="I328" s="33">
        <v>0.0</v>
      </c>
      <c r="J328" s="33">
        <v>0.0</v>
      </c>
      <c r="K328" s="33">
        <v>0.0</v>
      </c>
      <c r="L328" s="33">
        <v>500.0</v>
      </c>
      <c r="M328" s="20">
        <v>0.0</v>
      </c>
      <c r="N328" s="21">
        <f t="shared" si="1"/>
        <v>81254</v>
      </c>
      <c r="O328" s="33">
        <v>1800.0</v>
      </c>
      <c r="P328" s="22">
        <v>0.0</v>
      </c>
      <c r="Q328" s="22">
        <v>0.0</v>
      </c>
      <c r="R328" s="23">
        <f t="shared" si="2"/>
        <v>79454</v>
      </c>
      <c r="S328" s="35">
        <v>6778.0</v>
      </c>
      <c r="T328" s="22" t="s">
        <v>52</v>
      </c>
      <c r="U328" s="22" t="s">
        <v>52</v>
      </c>
      <c r="V328" s="25">
        <f>R328+R329</f>
        <v>160708</v>
      </c>
      <c r="W328" s="26" t="s">
        <v>52</v>
      </c>
      <c r="X328" s="42"/>
      <c r="Y328" s="28" t="s">
        <v>62</v>
      </c>
    </row>
    <row r="329">
      <c r="A329" s="29"/>
      <c r="B329" s="30"/>
      <c r="C329" s="31"/>
      <c r="D329" s="32" t="s">
        <v>72</v>
      </c>
      <c r="E329" s="33">
        <v>27190.0</v>
      </c>
      <c r="F329" s="34">
        <v>49214.0</v>
      </c>
      <c r="G329" s="33">
        <v>2719.0</v>
      </c>
      <c r="H329" s="33">
        <v>1631.0</v>
      </c>
      <c r="I329" s="33">
        <v>0.0</v>
      </c>
      <c r="J329" s="33">
        <v>0.0</v>
      </c>
      <c r="K329" s="33">
        <v>0.0</v>
      </c>
      <c r="L329" s="33">
        <v>500.0</v>
      </c>
      <c r="M329" s="20">
        <v>0.0</v>
      </c>
      <c r="N329" s="21">
        <f t="shared" si="1"/>
        <v>81254</v>
      </c>
      <c r="O329" s="33">
        <v>0.0</v>
      </c>
      <c r="P329" s="22">
        <v>0.0</v>
      </c>
      <c r="Q329" s="22">
        <v>0.0</v>
      </c>
      <c r="R329" s="23">
        <f t="shared" si="2"/>
        <v>81254</v>
      </c>
      <c r="S329" s="35">
        <v>110231.0</v>
      </c>
      <c r="T329" s="22" t="s">
        <v>52</v>
      </c>
      <c r="U329" s="22" t="s">
        <v>52</v>
      </c>
      <c r="V329" s="36"/>
      <c r="W329" s="37"/>
      <c r="X329" s="42"/>
      <c r="Y329" s="28" t="s">
        <v>62</v>
      </c>
    </row>
    <row r="330">
      <c r="A330" s="38">
        <v>109.0</v>
      </c>
      <c r="B330" s="39" t="s">
        <v>462</v>
      </c>
      <c r="C330" s="40">
        <v>3.1799213497E10</v>
      </c>
      <c r="D330" s="32" t="s">
        <v>463</v>
      </c>
      <c r="E330" s="33">
        <v>27190.0</v>
      </c>
      <c r="F330" s="34">
        <v>49214.0</v>
      </c>
      <c r="G330" s="33">
        <v>2719.0</v>
      </c>
      <c r="H330" s="33">
        <v>1631.0</v>
      </c>
      <c r="I330" s="33">
        <v>0.0</v>
      </c>
      <c r="J330" s="33">
        <v>1360.0</v>
      </c>
      <c r="K330" s="33">
        <v>0.0</v>
      </c>
      <c r="L330" s="33">
        <v>500.0</v>
      </c>
      <c r="M330" s="20">
        <v>0.0</v>
      </c>
      <c r="N330" s="21">
        <f t="shared" si="1"/>
        <v>82614</v>
      </c>
      <c r="O330" s="33">
        <v>0.0</v>
      </c>
      <c r="P330" s="22">
        <v>0.0</v>
      </c>
      <c r="Q330" s="22">
        <v>0.0</v>
      </c>
      <c r="R330" s="23">
        <f t="shared" si="2"/>
        <v>82614</v>
      </c>
      <c r="S330" s="35">
        <v>7184.0</v>
      </c>
      <c r="T330" s="22" t="s">
        <v>52</v>
      </c>
      <c r="U330" s="22" t="s">
        <v>52</v>
      </c>
      <c r="V330" s="25">
        <f>R330+R331</f>
        <v>153916</v>
      </c>
      <c r="W330" s="26" t="s">
        <v>71</v>
      </c>
      <c r="Y330" s="28" t="s">
        <v>34</v>
      </c>
    </row>
    <row r="331">
      <c r="A331" s="29"/>
      <c r="B331" s="30"/>
      <c r="C331" s="31"/>
      <c r="D331" s="32" t="s">
        <v>464</v>
      </c>
      <c r="E331" s="33">
        <v>24140.0</v>
      </c>
      <c r="F331" s="34">
        <v>43693.0</v>
      </c>
      <c r="G331" s="33">
        <v>2414.0</v>
      </c>
      <c r="H331" s="33">
        <v>1448.0</v>
      </c>
      <c r="I331" s="33">
        <v>0.0</v>
      </c>
      <c r="J331" s="33">
        <v>1207.0</v>
      </c>
      <c r="K331" s="33">
        <v>0.0</v>
      </c>
      <c r="L331" s="33">
        <v>500.0</v>
      </c>
      <c r="M331" s="20">
        <v>0.0</v>
      </c>
      <c r="N331" s="21">
        <f t="shared" si="1"/>
        <v>73402</v>
      </c>
      <c r="O331" s="33">
        <v>1800.0</v>
      </c>
      <c r="P331" s="22">
        <v>300.0</v>
      </c>
      <c r="Q331" s="22">
        <v>0.0</v>
      </c>
      <c r="R331" s="23">
        <f t="shared" si="2"/>
        <v>71302</v>
      </c>
      <c r="S331" s="35">
        <v>7177.0</v>
      </c>
      <c r="T331" s="22" t="s">
        <v>52</v>
      </c>
      <c r="U331" s="22" t="s">
        <v>71</v>
      </c>
      <c r="V331" s="36"/>
      <c r="W331" s="37" t="s">
        <v>71</v>
      </c>
      <c r="X331" s="42" t="s">
        <v>465</v>
      </c>
      <c r="Y331" s="28" t="s">
        <v>34</v>
      </c>
    </row>
    <row r="332">
      <c r="A332" s="38">
        <v>110.0</v>
      </c>
      <c r="B332" s="39" t="s">
        <v>466</v>
      </c>
      <c r="C332" s="40">
        <v>3.196558046E10</v>
      </c>
      <c r="D332" s="32" t="s">
        <v>467</v>
      </c>
      <c r="E332" s="33">
        <v>27190.0</v>
      </c>
      <c r="F332" s="34">
        <v>49214.0</v>
      </c>
      <c r="G332" s="33">
        <v>2719.0</v>
      </c>
      <c r="H332" s="33">
        <v>1631.0</v>
      </c>
      <c r="I332" s="33">
        <v>0.0</v>
      </c>
      <c r="J332" s="33">
        <v>0.0</v>
      </c>
      <c r="K332" s="33">
        <v>0.0</v>
      </c>
      <c r="L332" s="33">
        <v>500.0</v>
      </c>
      <c r="M332" s="20">
        <v>0.0</v>
      </c>
      <c r="N332" s="21">
        <f t="shared" si="1"/>
        <v>81254</v>
      </c>
      <c r="O332" s="33">
        <v>1800.0</v>
      </c>
      <c r="P332" s="22">
        <v>0.0</v>
      </c>
      <c r="Q332" s="22">
        <v>0.0</v>
      </c>
      <c r="R332" s="23">
        <f t="shared" si="2"/>
        <v>79454</v>
      </c>
      <c r="S332" s="35">
        <v>7484.0</v>
      </c>
      <c r="T332" s="22" t="s">
        <v>28</v>
      </c>
      <c r="U332" s="22" t="s">
        <v>28</v>
      </c>
      <c r="V332" s="25">
        <f>R332+R333</f>
        <v>158332</v>
      </c>
      <c r="W332" s="41"/>
      <c r="X332" s="27"/>
      <c r="Y332" s="28" t="s">
        <v>34</v>
      </c>
    </row>
    <row r="333">
      <c r="A333" s="69"/>
      <c r="B333" s="70"/>
      <c r="C333" s="71"/>
      <c r="D333" s="67" t="s">
        <v>468</v>
      </c>
      <c r="E333" s="68">
        <v>26390.0</v>
      </c>
      <c r="F333" s="34">
        <v>47766.0</v>
      </c>
      <c r="G333" s="33">
        <v>2639.0</v>
      </c>
      <c r="H333" s="33">
        <v>1583.0</v>
      </c>
      <c r="I333" s="33">
        <v>0.0</v>
      </c>
      <c r="J333" s="33">
        <v>0.0</v>
      </c>
      <c r="K333" s="33">
        <v>0.0</v>
      </c>
      <c r="L333" s="33">
        <v>500.0</v>
      </c>
      <c r="M333" s="20">
        <v>0.0</v>
      </c>
      <c r="N333" s="21">
        <f t="shared" si="1"/>
        <v>78878</v>
      </c>
      <c r="O333" s="68">
        <v>0.0</v>
      </c>
      <c r="P333" s="22">
        <v>0.0</v>
      </c>
      <c r="Q333" s="22">
        <v>0.0</v>
      </c>
      <c r="R333" s="23">
        <f t="shared" si="2"/>
        <v>78878</v>
      </c>
      <c r="S333" s="35">
        <v>92731.0</v>
      </c>
      <c r="T333" s="22" t="s">
        <v>28</v>
      </c>
      <c r="U333" s="22" t="s">
        <v>28</v>
      </c>
      <c r="V333" s="36"/>
      <c r="W333" s="37" t="s">
        <v>31</v>
      </c>
      <c r="X333" s="27"/>
      <c r="Y333" s="28" t="s">
        <v>34</v>
      </c>
    </row>
    <row r="334">
      <c r="A334" s="38">
        <v>111.0</v>
      </c>
      <c r="B334" s="39" t="s">
        <v>469</v>
      </c>
      <c r="C334" s="40">
        <v>3.2053921137E10</v>
      </c>
      <c r="D334" s="32" t="s">
        <v>470</v>
      </c>
      <c r="E334" s="33">
        <v>27190.0</v>
      </c>
      <c r="F334" s="34">
        <v>49214.0</v>
      </c>
      <c r="G334" s="33">
        <v>2719.0</v>
      </c>
      <c r="H334" s="33">
        <v>1631.0</v>
      </c>
      <c r="I334" s="33">
        <v>0.0</v>
      </c>
      <c r="J334" s="33">
        <v>1360.0</v>
      </c>
      <c r="K334" s="33">
        <v>0.0</v>
      </c>
      <c r="L334" s="33">
        <v>500.0</v>
      </c>
      <c r="M334" s="20">
        <v>0.0</v>
      </c>
      <c r="N334" s="21">
        <f t="shared" si="1"/>
        <v>82614</v>
      </c>
      <c r="O334" s="33">
        <v>0.0</v>
      </c>
      <c r="P334" s="22">
        <v>0.0</v>
      </c>
      <c r="Q334" s="22">
        <v>0.0</v>
      </c>
      <c r="R334" s="23">
        <f t="shared" si="2"/>
        <v>82614</v>
      </c>
      <c r="S334" s="35">
        <v>7595.0</v>
      </c>
      <c r="T334" s="22" t="s">
        <v>71</v>
      </c>
      <c r="U334" s="22" t="s">
        <v>71</v>
      </c>
      <c r="V334" s="25">
        <f>R334+R335+R336+R337+R338</f>
        <v>394900</v>
      </c>
      <c r="W334" s="26"/>
      <c r="X334" s="27"/>
      <c r="Y334" s="28" t="s">
        <v>34</v>
      </c>
    </row>
    <row r="335">
      <c r="A335" s="29"/>
      <c r="B335" s="30"/>
      <c r="C335" s="31"/>
      <c r="D335" s="32" t="s">
        <v>443</v>
      </c>
      <c r="E335" s="33">
        <v>27190.0</v>
      </c>
      <c r="F335" s="34">
        <v>49214.0</v>
      </c>
      <c r="G335" s="33">
        <v>2719.0</v>
      </c>
      <c r="H335" s="33">
        <v>1631.0</v>
      </c>
      <c r="I335" s="33">
        <v>0.0</v>
      </c>
      <c r="J335" s="33">
        <v>1360.0</v>
      </c>
      <c r="K335" s="33">
        <v>0.0</v>
      </c>
      <c r="L335" s="33">
        <v>500.0</v>
      </c>
      <c r="M335" s="20">
        <v>0.0</v>
      </c>
      <c r="N335" s="21">
        <f t="shared" si="1"/>
        <v>82614</v>
      </c>
      <c r="O335" s="33">
        <v>0.0</v>
      </c>
      <c r="P335" s="22">
        <v>0.0</v>
      </c>
      <c r="Q335" s="22">
        <v>0.0</v>
      </c>
      <c r="R335" s="23">
        <f t="shared" si="2"/>
        <v>82614</v>
      </c>
      <c r="S335" s="35">
        <v>7602.0</v>
      </c>
      <c r="T335" s="22" t="s">
        <v>71</v>
      </c>
      <c r="U335" s="22" t="s">
        <v>71</v>
      </c>
      <c r="V335" s="36"/>
      <c r="W335" s="37" t="s">
        <v>31</v>
      </c>
      <c r="X335" s="27"/>
      <c r="Y335" s="28" t="s">
        <v>34</v>
      </c>
    </row>
    <row r="336">
      <c r="A336" s="29"/>
      <c r="B336" s="30"/>
      <c r="C336" s="31"/>
      <c r="D336" s="32" t="s">
        <v>471</v>
      </c>
      <c r="E336" s="33">
        <v>26390.0</v>
      </c>
      <c r="F336" s="34">
        <v>47766.0</v>
      </c>
      <c r="G336" s="33">
        <v>2639.0</v>
      </c>
      <c r="H336" s="33">
        <v>1583.0</v>
      </c>
      <c r="I336" s="33">
        <v>0.0</v>
      </c>
      <c r="J336" s="33">
        <v>1320.0</v>
      </c>
      <c r="K336" s="33">
        <v>0.0</v>
      </c>
      <c r="L336" s="33">
        <v>500.0</v>
      </c>
      <c r="M336" s="20">
        <v>0.0</v>
      </c>
      <c r="N336" s="21">
        <f t="shared" si="1"/>
        <v>80198</v>
      </c>
      <c r="O336" s="33">
        <v>0.0</v>
      </c>
      <c r="P336" s="22">
        <v>0.0</v>
      </c>
      <c r="Q336" s="22">
        <v>0.0</v>
      </c>
      <c r="R336" s="23">
        <f t="shared" si="2"/>
        <v>80198</v>
      </c>
      <c r="S336" s="35">
        <v>7600.0</v>
      </c>
      <c r="T336" s="22" t="s">
        <v>71</v>
      </c>
      <c r="U336" s="22" t="s">
        <v>71</v>
      </c>
      <c r="V336" s="36"/>
      <c r="W336" s="37" t="s">
        <v>31</v>
      </c>
      <c r="X336" s="27"/>
      <c r="Y336" s="28" t="s">
        <v>34</v>
      </c>
    </row>
    <row r="337">
      <c r="A337" s="29"/>
      <c r="B337" s="30"/>
      <c r="C337" s="31"/>
      <c r="D337" s="32" t="s">
        <v>472</v>
      </c>
      <c r="E337" s="33">
        <v>25620.0</v>
      </c>
      <c r="F337" s="34">
        <v>46372.0</v>
      </c>
      <c r="G337" s="33">
        <v>2562.0</v>
      </c>
      <c r="H337" s="33">
        <v>1537.0</v>
      </c>
      <c r="I337" s="33">
        <v>0.0</v>
      </c>
      <c r="J337" s="33">
        <v>1281.0</v>
      </c>
      <c r="K337" s="33">
        <v>0.0</v>
      </c>
      <c r="L337" s="33">
        <v>500.0</v>
      </c>
      <c r="M337" s="20">
        <v>0.0</v>
      </c>
      <c r="N337" s="21">
        <f t="shared" si="1"/>
        <v>77872</v>
      </c>
      <c r="O337" s="33">
        <v>0.0</v>
      </c>
      <c r="P337" s="22">
        <v>0.0</v>
      </c>
      <c r="Q337" s="22">
        <v>0.0</v>
      </c>
      <c r="R337" s="23">
        <f t="shared" si="2"/>
        <v>77872</v>
      </c>
      <c r="S337" s="35">
        <v>16184.0</v>
      </c>
      <c r="T337" s="22" t="s">
        <v>71</v>
      </c>
      <c r="U337" s="22" t="s">
        <v>71</v>
      </c>
      <c r="V337" s="36"/>
      <c r="W337" s="37" t="s">
        <v>31</v>
      </c>
      <c r="X337" s="27"/>
      <c r="Y337" s="28" t="s">
        <v>34</v>
      </c>
    </row>
    <row r="338">
      <c r="A338" s="29"/>
      <c r="B338" s="30"/>
      <c r="C338" s="31"/>
      <c r="D338" s="32" t="s">
        <v>473</v>
      </c>
      <c r="E338" s="33">
        <v>24140.0</v>
      </c>
      <c r="F338" s="34">
        <v>43693.0</v>
      </c>
      <c r="G338" s="33">
        <v>2414.0</v>
      </c>
      <c r="H338" s="33">
        <v>1448.0</v>
      </c>
      <c r="I338" s="33">
        <v>0.0</v>
      </c>
      <c r="J338" s="33">
        <v>1207.0</v>
      </c>
      <c r="K338" s="33">
        <v>0.0</v>
      </c>
      <c r="L338" s="33">
        <v>500.0</v>
      </c>
      <c r="M338" s="20">
        <v>0.0</v>
      </c>
      <c r="N338" s="21">
        <f t="shared" si="1"/>
        <v>73402</v>
      </c>
      <c r="O338" s="33">
        <v>1800.0</v>
      </c>
      <c r="P338" s="22">
        <v>0.0</v>
      </c>
      <c r="Q338" s="22">
        <v>0.0</v>
      </c>
      <c r="R338" s="23">
        <f t="shared" si="2"/>
        <v>71602</v>
      </c>
      <c r="S338" s="35">
        <v>7597.0</v>
      </c>
      <c r="T338" s="22" t="s">
        <v>71</v>
      </c>
      <c r="U338" s="22" t="s">
        <v>71</v>
      </c>
      <c r="V338" s="36"/>
      <c r="W338" s="37" t="s">
        <v>31</v>
      </c>
      <c r="X338" s="27"/>
      <c r="Y338" s="28" t="s">
        <v>34</v>
      </c>
    </row>
    <row r="339">
      <c r="A339" s="38">
        <v>112.0</v>
      </c>
      <c r="B339" s="39" t="s">
        <v>474</v>
      </c>
      <c r="C339" s="40">
        <v>3.1792550825E10</v>
      </c>
      <c r="D339" s="32" t="s">
        <v>475</v>
      </c>
      <c r="E339" s="33">
        <v>27190.0</v>
      </c>
      <c r="F339" s="34">
        <v>49214.0</v>
      </c>
      <c r="G339" s="33">
        <v>5438.0</v>
      </c>
      <c r="H339" s="33">
        <v>0.0</v>
      </c>
      <c r="I339" s="33">
        <v>120.0</v>
      </c>
      <c r="J339" s="33">
        <v>0.0</v>
      </c>
      <c r="K339" s="33">
        <v>0.0</v>
      </c>
      <c r="L339" s="33">
        <v>500.0</v>
      </c>
      <c r="M339" s="20">
        <v>0.0</v>
      </c>
      <c r="N339" s="21">
        <f t="shared" si="1"/>
        <v>82462</v>
      </c>
      <c r="O339" s="33">
        <v>1800.0</v>
      </c>
      <c r="P339" s="22">
        <v>0.0</v>
      </c>
      <c r="Q339" s="22">
        <v>0.0</v>
      </c>
      <c r="R339" s="23">
        <f t="shared" si="2"/>
        <v>80662</v>
      </c>
      <c r="S339" s="35">
        <v>8891.0</v>
      </c>
      <c r="T339" s="22" t="s">
        <v>71</v>
      </c>
      <c r="U339" s="22" t="s">
        <v>71</v>
      </c>
      <c r="V339" s="25">
        <f>R339+R340</f>
        <v>163124</v>
      </c>
      <c r="W339" s="41"/>
      <c r="X339" s="27"/>
      <c r="Y339" s="28" t="s">
        <v>29</v>
      </c>
    </row>
    <row r="340">
      <c r="A340" s="29"/>
      <c r="B340" s="30"/>
      <c r="C340" s="31"/>
      <c r="D340" s="32" t="s">
        <v>476</v>
      </c>
      <c r="E340" s="33">
        <v>27190.0</v>
      </c>
      <c r="F340" s="34">
        <v>49214.0</v>
      </c>
      <c r="G340" s="33">
        <v>5438.0</v>
      </c>
      <c r="H340" s="33">
        <v>0.0</v>
      </c>
      <c r="I340" s="33">
        <v>120.0</v>
      </c>
      <c r="J340" s="33">
        <v>0.0</v>
      </c>
      <c r="K340" s="33">
        <v>0.0</v>
      </c>
      <c r="L340" s="33">
        <v>500.0</v>
      </c>
      <c r="M340" s="20">
        <v>0.0</v>
      </c>
      <c r="N340" s="21">
        <f t="shared" si="1"/>
        <v>82462</v>
      </c>
      <c r="O340" s="33">
        <v>0.0</v>
      </c>
      <c r="P340" s="22">
        <v>0.0</v>
      </c>
      <c r="Q340" s="22">
        <v>0.0</v>
      </c>
      <c r="R340" s="23">
        <f t="shared" si="2"/>
        <v>82462</v>
      </c>
      <c r="S340" s="35">
        <v>8888.0</v>
      </c>
      <c r="T340" s="22" t="s">
        <v>71</v>
      </c>
      <c r="U340" s="22" t="s">
        <v>71</v>
      </c>
      <c r="V340" s="36"/>
      <c r="W340" s="37" t="s">
        <v>31</v>
      </c>
      <c r="X340" s="27"/>
      <c r="Y340" s="28" t="s">
        <v>29</v>
      </c>
    </row>
    <row r="341">
      <c r="A341" s="38">
        <v>113.0</v>
      </c>
      <c r="B341" s="39" t="s">
        <v>477</v>
      </c>
      <c r="C341" s="40">
        <v>3.1877774023E10</v>
      </c>
      <c r="D341" s="32" t="s">
        <v>478</v>
      </c>
      <c r="E341" s="33">
        <v>27190.0</v>
      </c>
      <c r="F341" s="34">
        <v>49214.0</v>
      </c>
      <c r="G341" s="33">
        <v>2719.0</v>
      </c>
      <c r="H341" s="33">
        <v>1631.0</v>
      </c>
      <c r="I341" s="33">
        <v>0.0</v>
      </c>
      <c r="J341" s="33">
        <v>1360.0</v>
      </c>
      <c r="K341" s="33">
        <v>0.0</v>
      </c>
      <c r="L341" s="33">
        <v>500.0</v>
      </c>
      <c r="M341" s="20">
        <v>0.0</v>
      </c>
      <c r="N341" s="21">
        <f t="shared" si="1"/>
        <v>82614</v>
      </c>
      <c r="O341" s="33">
        <v>1800.0</v>
      </c>
      <c r="P341" s="22">
        <v>0.0</v>
      </c>
      <c r="Q341" s="22">
        <v>0.0</v>
      </c>
      <c r="R341" s="23">
        <f t="shared" si="2"/>
        <v>80814</v>
      </c>
      <c r="S341" s="35">
        <v>116541.0</v>
      </c>
      <c r="T341" s="22" t="s">
        <v>28</v>
      </c>
      <c r="U341" s="22" t="s">
        <v>28</v>
      </c>
      <c r="V341" s="25">
        <f>R341+R342</f>
        <v>163428</v>
      </c>
      <c r="W341" s="26" t="s">
        <v>28</v>
      </c>
      <c r="X341" s="27"/>
      <c r="Y341" s="28" t="s">
        <v>29</v>
      </c>
    </row>
    <row r="342">
      <c r="A342" s="29"/>
      <c r="B342" s="30"/>
      <c r="C342" s="31"/>
      <c r="D342" s="32" t="s">
        <v>479</v>
      </c>
      <c r="E342" s="33">
        <v>27190.0</v>
      </c>
      <c r="F342" s="34">
        <v>49214.0</v>
      </c>
      <c r="G342" s="33">
        <v>2719.0</v>
      </c>
      <c r="H342" s="33">
        <v>1631.0</v>
      </c>
      <c r="I342" s="33">
        <v>0.0</v>
      </c>
      <c r="J342" s="33">
        <v>1360.0</v>
      </c>
      <c r="K342" s="33">
        <v>0.0</v>
      </c>
      <c r="L342" s="33">
        <v>500.0</v>
      </c>
      <c r="M342" s="20">
        <v>0.0</v>
      </c>
      <c r="N342" s="21">
        <f t="shared" si="1"/>
        <v>82614</v>
      </c>
      <c r="O342" s="33">
        <v>0.0</v>
      </c>
      <c r="P342" s="22">
        <v>0.0</v>
      </c>
      <c r="Q342" s="22">
        <v>0.0</v>
      </c>
      <c r="R342" s="23">
        <f t="shared" si="2"/>
        <v>82614</v>
      </c>
      <c r="S342" s="35">
        <v>89142.0</v>
      </c>
      <c r="T342" s="22" t="s">
        <v>28</v>
      </c>
      <c r="U342" s="22" t="s">
        <v>28</v>
      </c>
      <c r="V342" s="36"/>
      <c r="W342" s="37" t="s">
        <v>31</v>
      </c>
      <c r="X342" s="27"/>
      <c r="Y342" s="28" t="s">
        <v>29</v>
      </c>
    </row>
    <row r="343">
      <c r="A343" s="38">
        <v>114.0</v>
      </c>
      <c r="B343" s="39" t="s">
        <v>480</v>
      </c>
      <c r="C343" s="40">
        <v>3.004403975E10</v>
      </c>
      <c r="D343" s="32" t="s">
        <v>481</v>
      </c>
      <c r="E343" s="33">
        <v>27190.0</v>
      </c>
      <c r="F343" s="34">
        <v>49214.0</v>
      </c>
      <c r="G343" s="33">
        <v>2719.0</v>
      </c>
      <c r="H343" s="33">
        <v>1631.0</v>
      </c>
      <c r="I343" s="33">
        <v>0.0</v>
      </c>
      <c r="J343" s="33">
        <v>1360.0</v>
      </c>
      <c r="K343" s="33">
        <v>0.0</v>
      </c>
      <c r="L343" s="33">
        <v>500.0</v>
      </c>
      <c r="M343" s="20">
        <v>0.0</v>
      </c>
      <c r="N343" s="21">
        <f t="shared" si="1"/>
        <v>82614</v>
      </c>
      <c r="O343" s="33">
        <v>1800.0</v>
      </c>
      <c r="P343" s="22">
        <v>0.0</v>
      </c>
      <c r="Q343" s="22">
        <v>0.0</v>
      </c>
      <c r="R343" s="23">
        <f t="shared" si="2"/>
        <v>80814</v>
      </c>
      <c r="S343" s="35">
        <v>9586.0</v>
      </c>
      <c r="T343" s="22" t="s">
        <v>28</v>
      </c>
      <c r="U343" s="22" t="s">
        <v>106</v>
      </c>
      <c r="V343" s="25">
        <f>R343+R344</f>
        <v>161628</v>
      </c>
      <c r="W343" s="26" t="s">
        <v>106</v>
      </c>
      <c r="X343" s="42" t="s">
        <v>482</v>
      </c>
      <c r="Y343" s="28" t="s">
        <v>29</v>
      </c>
      <c r="Z343" s="61"/>
    </row>
    <row r="344">
      <c r="A344" s="29"/>
      <c r="B344" s="30"/>
      <c r="C344" s="31"/>
      <c r="D344" s="32" t="s">
        <v>483</v>
      </c>
      <c r="E344" s="33">
        <v>27190.0</v>
      </c>
      <c r="F344" s="34">
        <v>49214.0</v>
      </c>
      <c r="G344" s="33">
        <v>2719.0</v>
      </c>
      <c r="H344" s="33">
        <v>1631.0</v>
      </c>
      <c r="I344" s="48"/>
      <c r="J344" s="33">
        <v>1360.0</v>
      </c>
      <c r="K344" s="48"/>
      <c r="L344" s="33">
        <v>500.0</v>
      </c>
      <c r="M344" s="20">
        <v>0.0</v>
      </c>
      <c r="N344" s="21">
        <f t="shared" si="1"/>
        <v>82614</v>
      </c>
      <c r="O344" s="33">
        <v>1800.0</v>
      </c>
      <c r="P344" s="22">
        <v>0.0</v>
      </c>
      <c r="Q344" s="22">
        <v>0.0</v>
      </c>
      <c r="R344" s="23">
        <f t="shared" si="2"/>
        <v>80814</v>
      </c>
      <c r="S344" s="35">
        <v>86284.0</v>
      </c>
      <c r="T344" s="22" t="s">
        <v>52</v>
      </c>
      <c r="U344" s="22" t="s">
        <v>52</v>
      </c>
      <c r="V344" s="36"/>
      <c r="W344" s="37" t="s">
        <v>31</v>
      </c>
      <c r="X344" s="42"/>
      <c r="Y344" s="28" t="s">
        <v>29</v>
      </c>
    </row>
    <row r="345">
      <c r="A345" s="38">
        <v>115.0</v>
      </c>
      <c r="B345" s="39" t="s">
        <v>484</v>
      </c>
      <c r="C345" s="40">
        <v>3.1987607772E10</v>
      </c>
      <c r="D345" s="32" t="s">
        <v>485</v>
      </c>
      <c r="E345" s="33">
        <v>24140.0</v>
      </c>
      <c r="F345" s="34">
        <v>43693.0</v>
      </c>
      <c r="G345" s="33">
        <v>2414.0</v>
      </c>
      <c r="H345" s="33">
        <v>1448.0</v>
      </c>
      <c r="I345" s="33">
        <v>0.0</v>
      </c>
      <c r="J345" s="33">
        <v>1207.0</v>
      </c>
      <c r="K345" s="33">
        <v>0.0</v>
      </c>
      <c r="L345" s="33">
        <v>500.0</v>
      </c>
      <c r="M345" s="20">
        <v>0.0</v>
      </c>
      <c r="N345" s="21">
        <f t="shared" si="1"/>
        <v>73402</v>
      </c>
      <c r="O345" s="33">
        <v>1800.0</v>
      </c>
      <c r="P345" s="22">
        <v>0.0</v>
      </c>
      <c r="Q345" s="22">
        <v>0.0</v>
      </c>
      <c r="R345" s="23">
        <f t="shared" si="2"/>
        <v>71602</v>
      </c>
      <c r="S345" s="35">
        <v>9642.0</v>
      </c>
      <c r="T345" s="22" t="s">
        <v>28</v>
      </c>
      <c r="U345" s="22" t="s">
        <v>28</v>
      </c>
      <c r="V345" s="25">
        <f>R345+R346</f>
        <v>154216</v>
      </c>
      <c r="W345" s="26" t="s">
        <v>28</v>
      </c>
      <c r="X345" s="42"/>
      <c r="Y345" s="28" t="s">
        <v>127</v>
      </c>
    </row>
    <row r="346">
      <c r="A346" s="29"/>
      <c r="B346" s="30"/>
      <c r="C346" s="31"/>
      <c r="D346" s="32" t="s">
        <v>486</v>
      </c>
      <c r="E346" s="33">
        <v>27190.0</v>
      </c>
      <c r="F346" s="34">
        <v>49214.0</v>
      </c>
      <c r="G346" s="33">
        <v>2719.0</v>
      </c>
      <c r="H346" s="33">
        <v>1631.0</v>
      </c>
      <c r="I346" s="33">
        <v>0.0</v>
      </c>
      <c r="J346" s="33">
        <v>1360.0</v>
      </c>
      <c r="K346" s="33">
        <v>0.0</v>
      </c>
      <c r="L346" s="33">
        <v>500.0</v>
      </c>
      <c r="M346" s="20">
        <v>0.0</v>
      </c>
      <c r="N346" s="21">
        <f t="shared" si="1"/>
        <v>82614</v>
      </c>
      <c r="O346" s="33">
        <v>0.0</v>
      </c>
      <c r="P346" s="22">
        <v>0.0</v>
      </c>
      <c r="Q346" s="22">
        <v>0.0</v>
      </c>
      <c r="R346" s="23">
        <f t="shared" si="2"/>
        <v>82614</v>
      </c>
      <c r="S346" s="35">
        <v>9641.0</v>
      </c>
      <c r="T346" s="22" t="s">
        <v>28</v>
      </c>
      <c r="U346" s="61" t="s">
        <v>28</v>
      </c>
      <c r="V346" s="36"/>
      <c r="W346" s="37" t="s">
        <v>31</v>
      </c>
      <c r="X346" s="42"/>
      <c r="Y346" s="28" t="s">
        <v>127</v>
      </c>
    </row>
    <row r="347">
      <c r="A347" s="38">
        <v>116.0</v>
      </c>
      <c r="B347" s="39" t="s">
        <v>487</v>
      </c>
      <c r="C347" s="40">
        <v>3.2058865926E10</v>
      </c>
      <c r="D347" s="32" t="s">
        <v>488</v>
      </c>
      <c r="E347" s="33">
        <v>27190.0</v>
      </c>
      <c r="F347" s="34">
        <v>49214.0</v>
      </c>
      <c r="G347" s="33">
        <v>2719.0</v>
      </c>
      <c r="H347" s="33">
        <v>1631.0</v>
      </c>
      <c r="I347" s="33">
        <v>0.0</v>
      </c>
      <c r="J347" s="33">
        <v>1360.0</v>
      </c>
      <c r="K347" s="33">
        <v>0.0</v>
      </c>
      <c r="L347" s="33">
        <v>500.0</v>
      </c>
      <c r="M347" s="20">
        <v>0.0</v>
      </c>
      <c r="N347" s="21">
        <f t="shared" si="1"/>
        <v>82614</v>
      </c>
      <c r="O347" s="33">
        <v>1800.0</v>
      </c>
      <c r="P347" s="22">
        <v>0.0</v>
      </c>
      <c r="Q347" s="22">
        <v>0.0</v>
      </c>
      <c r="R347" s="23">
        <f t="shared" si="2"/>
        <v>80814</v>
      </c>
      <c r="S347" s="35">
        <v>10336.0</v>
      </c>
      <c r="T347" s="22" t="s">
        <v>52</v>
      </c>
      <c r="U347" s="22" t="s">
        <v>52</v>
      </c>
      <c r="V347" s="25">
        <f>R347+R348</f>
        <v>161628</v>
      </c>
      <c r="W347" s="22" t="s">
        <v>52</v>
      </c>
      <c r="X347" s="42"/>
      <c r="Y347" s="28" t="s">
        <v>29</v>
      </c>
    </row>
    <row r="348">
      <c r="A348" s="29"/>
      <c r="B348" s="30"/>
      <c r="C348" s="31"/>
      <c r="D348" s="32" t="s">
        <v>489</v>
      </c>
      <c r="E348" s="33">
        <v>27190.0</v>
      </c>
      <c r="F348" s="34">
        <v>49214.0</v>
      </c>
      <c r="G348" s="33">
        <v>2719.0</v>
      </c>
      <c r="H348" s="33">
        <v>1631.0</v>
      </c>
      <c r="I348" s="33">
        <v>0.0</v>
      </c>
      <c r="J348" s="33">
        <v>1360.0</v>
      </c>
      <c r="K348" s="33">
        <v>0.0</v>
      </c>
      <c r="L348" s="33">
        <v>500.0</v>
      </c>
      <c r="M348" s="20">
        <v>0.0</v>
      </c>
      <c r="N348" s="21">
        <f t="shared" si="1"/>
        <v>82614</v>
      </c>
      <c r="O348" s="33">
        <v>1800.0</v>
      </c>
      <c r="P348" s="22">
        <v>0.0</v>
      </c>
      <c r="Q348" s="22">
        <v>0.0</v>
      </c>
      <c r="R348" s="23">
        <f t="shared" si="2"/>
        <v>80814</v>
      </c>
      <c r="S348" s="35">
        <v>10339.0</v>
      </c>
      <c r="T348" s="22" t="s">
        <v>52</v>
      </c>
      <c r="U348" s="22" t="s">
        <v>52</v>
      </c>
      <c r="V348" s="36"/>
      <c r="W348" s="37" t="s">
        <v>31</v>
      </c>
      <c r="X348" s="27"/>
      <c r="Y348" s="28" t="s">
        <v>29</v>
      </c>
    </row>
    <row r="349">
      <c r="A349" s="38">
        <v>117.0</v>
      </c>
      <c r="B349" s="39" t="s">
        <v>490</v>
      </c>
      <c r="C349" s="40">
        <v>3.1938137688E10</v>
      </c>
      <c r="D349" s="32" t="s">
        <v>491</v>
      </c>
      <c r="E349" s="33">
        <v>27190.0</v>
      </c>
      <c r="F349" s="34">
        <v>49214.0</v>
      </c>
      <c r="G349" s="33">
        <v>2719.0</v>
      </c>
      <c r="H349" s="33">
        <v>1631.0</v>
      </c>
      <c r="I349" s="33">
        <v>0.0</v>
      </c>
      <c r="J349" s="33">
        <v>0.0</v>
      </c>
      <c r="K349" s="33">
        <v>0.0</v>
      </c>
      <c r="L349" s="33">
        <v>500.0</v>
      </c>
      <c r="M349" s="20">
        <v>0.0</v>
      </c>
      <c r="N349" s="21">
        <f t="shared" si="1"/>
        <v>81254</v>
      </c>
      <c r="O349" s="33">
        <v>1800.0</v>
      </c>
      <c r="P349" s="22">
        <v>0.0</v>
      </c>
      <c r="Q349" s="22">
        <v>0.0</v>
      </c>
      <c r="R349" s="23">
        <f t="shared" si="2"/>
        <v>79454</v>
      </c>
      <c r="S349" s="35">
        <v>17100.0</v>
      </c>
      <c r="T349" s="22" t="s">
        <v>52</v>
      </c>
      <c r="U349" s="22" t="s">
        <v>52</v>
      </c>
      <c r="V349" s="25">
        <f>R349</f>
        <v>79454</v>
      </c>
      <c r="W349" s="26" t="s">
        <v>52</v>
      </c>
      <c r="X349" s="42"/>
      <c r="Y349" s="28" t="s">
        <v>62</v>
      </c>
    </row>
    <row r="350">
      <c r="A350" s="38">
        <v>118.0</v>
      </c>
      <c r="B350" s="39" t="s">
        <v>492</v>
      </c>
      <c r="C350" s="40">
        <v>3.2090528163E10</v>
      </c>
      <c r="D350" s="32" t="s">
        <v>493</v>
      </c>
      <c r="E350" s="33">
        <v>27190.0</v>
      </c>
      <c r="F350" s="34">
        <v>49214.0</v>
      </c>
      <c r="G350" s="33">
        <v>2719.0</v>
      </c>
      <c r="H350" s="33">
        <v>1631.0</v>
      </c>
      <c r="I350" s="33">
        <v>0.0</v>
      </c>
      <c r="J350" s="33">
        <v>0.0</v>
      </c>
      <c r="K350" s="33">
        <v>0.0</v>
      </c>
      <c r="L350" s="33">
        <v>500.0</v>
      </c>
      <c r="M350" s="20">
        <v>0.0</v>
      </c>
      <c r="N350" s="21">
        <f t="shared" si="1"/>
        <v>81254</v>
      </c>
      <c r="O350" s="33">
        <v>1800.0</v>
      </c>
      <c r="P350" s="22">
        <v>0.0</v>
      </c>
      <c r="Q350" s="22">
        <v>0.0</v>
      </c>
      <c r="R350" s="23">
        <f t="shared" si="2"/>
        <v>79454</v>
      </c>
      <c r="S350" s="35">
        <v>91782.0</v>
      </c>
      <c r="T350" s="22" t="s">
        <v>28</v>
      </c>
      <c r="U350" s="22" t="s">
        <v>28</v>
      </c>
      <c r="V350" s="25">
        <f>R350+R351</f>
        <v>149849</v>
      </c>
      <c r="W350" s="26" t="s">
        <v>28</v>
      </c>
      <c r="X350" s="42"/>
      <c r="Y350" s="28" t="s">
        <v>34</v>
      </c>
    </row>
    <row r="351">
      <c r="A351" s="29"/>
      <c r="B351" s="30"/>
      <c r="C351" s="31"/>
      <c r="D351" s="32" t="s">
        <v>494</v>
      </c>
      <c r="E351" s="33">
        <v>24140.0</v>
      </c>
      <c r="F351" s="34">
        <v>43693.0</v>
      </c>
      <c r="G351" s="33">
        <v>2414.0</v>
      </c>
      <c r="H351" s="33">
        <v>1448.0</v>
      </c>
      <c r="I351" s="33">
        <v>0.0</v>
      </c>
      <c r="J351" s="33">
        <v>0.0</v>
      </c>
      <c r="K351" s="33">
        <v>0.0</v>
      </c>
      <c r="L351" s="33">
        <v>500.0</v>
      </c>
      <c r="M351" s="20">
        <v>0.0</v>
      </c>
      <c r="N351" s="21">
        <f t="shared" si="1"/>
        <v>72195</v>
      </c>
      <c r="O351" s="33">
        <v>1800.0</v>
      </c>
      <c r="P351" s="22">
        <v>0.0</v>
      </c>
      <c r="Q351" s="22">
        <v>0.0</v>
      </c>
      <c r="R351" s="23">
        <f t="shared" si="2"/>
        <v>70395</v>
      </c>
      <c r="S351" s="35">
        <v>91789.0</v>
      </c>
      <c r="T351" s="22"/>
      <c r="U351" s="22" t="s">
        <v>28</v>
      </c>
      <c r="V351" s="36"/>
      <c r="W351" s="37" t="s">
        <v>31</v>
      </c>
      <c r="X351" s="27"/>
      <c r="Y351" s="28" t="s">
        <v>34</v>
      </c>
    </row>
    <row r="352">
      <c r="A352" s="38">
        <v>119.0</v>
      </c>
      <c r="B352" s="39" t="s">
        <v>495</v>
      </c>
      <c r="C352" s="40">
        <v>1.1329373491E10</v>
      </c>
      <c r="D352" s="32" t="s">
        <v>496</v>
      </c>
      <c r="E352" s="33">
        <v>27190.0</v>
      </c>
      <c r="F352" s="34">
        <v>49214.0</v>
      </c>
      <c r="G352" s="33">
        <v>2719.0</v>
      </c>
      <c r="H352" s="33">
        <v>1631.0</v>
      </c>
      <c r="I352" s="33">
        <v>0.0</v>
      </c>
      <c r="J352" s="33">
        <v>0.0</v>
      </c>
      <c r="K352" s="33">
        <v>0.0</v>
      </c>
      <c r="L352" s="33">
        <v>500.0</v>
      </c>
      <c r="M352" s="20">
        <v>0.0</v>
      </c>
      <c r="N352" s="21">
        <f t="shared" si="1"/>
        <v>81254</v>
      </c>
      <c r="O352" s="33">
        <v>1800.0</v>
      </c>
      <c r="P352" s="22">
        <v>0.0</v>
      </c>
      <c r="Q352" s="22">
        <v>0.0</v>
      </c>
      <c r="R352" s="23">
        <f t="shared" si="2"/>
        <v>79454</v>
      </c>
      <c r="S352" s="35">
        <v>11824.0</v>
      </c>
      <c r="T352" s="22"/>
      <c r="U352" s="22" t="s">
        <v>28</v>
      </c>
      <c r="V352" s="25">
        <f>R352+R353</f>
        <v>160708</v>
      </c>
      <c r="W352" s="26" t="s">
        <v>71</v>
      </c>
      <c r="X352" s="42"/>
      <c r="Y352" s="28" t="s">
        <v>34</v>
      </c>
    </row>
    <row r="353">
      <c r="A353" s="29"/>
      <c r="B353" s="30"/>
      <c r="C353" s="31"/>
      <c r="D353" s="32" t="s">
        <v>497</v>
      </c>
      <c r="E353" s="33">
        <v>27190.0</v>
      </c>
      <c r="F353" s="34">
        <v>49214.0</v>
      </c>
      <c r="G353" s="33">
        <v>2719.0</v>
      </c>
      <c r="H353" s="33">
        <v>1631.0</v>
      </c>
      <c r="I353" s="33">
        <v>0.0</v>
      </c>
      <c r="J353" s="33">
        <v>0.0</v>
      </c>
      <c r="K353" s="33">
        <v>0.0</v>
      </c>
      <c r="L353" s="33">
        <v>500.0</v>
      </c>
      <c r="M353" s="20">
        <v>0.0</v>
      </c>
      <c r="N353" s="21">
        <f t="shared" si="1"/>
        <v>81254</v>
      </c>
      <c r="O353" s="33">
        <v>0.0</v>
      </c>
      <c r="P353" s="22">
        <v>0.0</v>
      </c>
      <c r="Q353" s="22">
        <v>0.0</v>
      </c>
      <c r="R353" s="23">
        <f t="shared" si="2"/>
        <v>81254</v>
      </c>
      <c r="S353" s="35">
        <v>11822.0</v>
      </c>
      <c r="T353" s="22"/>
      <c r="U353" s="22" t="s">
        <v>28</v>
      </c>
      <c r="V353" s="36"/>
      <c r="W353" s="37" t="s">
        <v>31</v>
      </c>
      <c r="X353" s="42"/>
      <c r="Y353" s="28" t="s">
        <v>34</v>
      </c>
    </row>
    <row r="354">
      <c r="A354" s="38">
        <v>120.0</v>
      </c>
      <c r="B354" s="39" t="s">
        <v>498</v>
      </c>
      <c r="C354" s="40">
        <v>3.1992883789E10</v>
      </c>
      <c r="D354" s="32" t="s">
        <v>161</v>
      </c>
      <c r="E354" s="33">
        <v>26390.0</v>
      </c>
      <c r="F354" s="34">
        <v>47766.0</v>
      </c>
      <c r="G354" s="33">
        <v>2639.0</v>
      </c>
      <c r="H354" s="33">
        <v>1583.0</v>
      </c>
      <c r="I354" s="33">
        <v>0.0</v>
      </c>
      <c r="J354" s="33">
        <v>0.0</v>
      </c>
      <c r="K354" s="33">
        <v>0.0</v>
      </c>
      <c r="L354" s="33">
        <v>500.0</v>
      </c>
      <c r="M354" s="20">
        <v>0.0</v>
      </c>
      <c r="N354" s="21">
        <f t="shared" si="1"/>
        <v>78878</v>
      </c>
      <c r="O354" s="33">
        <v>0.0</v>
      </c>
      <c r="P354" s="22">
        <v>0.0</v>
      </c>
      <c r="Q354" s="22">
        <v>0.0</v>
      </c>
      <c r="R354" s="23">
        <f t="shared" si="2"/>
        <v>78878</v>
      </c>
      <c r="S354" s="35">
        <v>11315.0</v>
      </c>
      <c r="T354" s="22"/>
      <c r="U354" s="22" t="s">
        <v>28</v>
      </c>
      <c r="V354" s="25">
        <f>R354+R355</f>
        <v>160132</v>
      </c>
      <c r="W354" s="22" t="s">
        <v>28</v>
      </c>
      <c r="X354" s="42"/>
      <c r="Y354" s="28" t="s">
        <v>127</v>
      </c>
    </row>
    <row r="355">
      <c r="A355" s="29"/>
      <c r="B355" s="30"/>
      <c r="C355" s="31"/>
      <c r="D355" s="32" t="s">
        <v>445</v>
      </c>
      <c r="E355" s="33">
        <v>27190.0</v>
      </c>
      <c r="F355" s="34">
        <v>49214.0</v>
      </c>
      <c r="G355" s="33">
        <v>2719.0</v>
      </c>
      <c r="H355" s="33">
        <v>1631.0</v>
      </c>
      <c r="I355" s="33">
        <v>0.0</v>
      </c>
      <c r="J355" s="33">
        <v>0.0</v>
      </c>
      <c r="K355" s="33">
        <v>0.0</v>
      </c>
      <c r="L355" s="33">
        <v>500.0</v>
      </c>
      <c r="M355" s="20">
        <v>0.0</v>
      </c>
      <c r="N355" s="21">
        <f t="shared" si="1"/>
        <v>81254</v>
      </c>
      <c r="O355" s="33">
        <v>0.0</v>
      </c>
      <c r="P355" s="22">
        <v>0.0</v>
      </c>
      <c r="Q355" s="22">
        <v>0.0</v>
      </c>
      <c r="R355" s="23">
        <f t="shared" si="2"/>
        <v>81254</v>
      </c>
      <c r="S355" s="35">
        <v>106475.0</v>
      </c>
      <c r="T355" s="22"/>
      <c r="U355" s="22"/>
      <c r="V355" s="36"/>
      <c r="W355" s="37" t="s">
        <v>31</v>
      </c>
      <c r="X355" s="42"/>
      <c r="Y355" s="28" t="s">
        <v>127</v>
      </c>
    </row>
    <row r="356">
      <c r="A356" s="38">
        <v>121.0</v>
      </c>
      <c r="B356" s="72" t="s">
        <v>499</v>
      </c>
      <c r="C356" s="73">
        <v>3.180549517E10</v>
      </c>
      <c r="D356" s="32" t="s">
        <v>500</v>
      </c>
      <c r="E356" s="33">
        <v>27190.0</v>
      </c>
      <c r="F356" s="34">
        <v>49214.0</v>
      </c>
      <c r="G356" s="33">
        <v>2719.0</v>
      </c>
      <c r="H356" s="33">
        <v>1631.0</v>
      </c>
      <c r="I356" s="33">
        <v>0.0</v>
      </c>
      <c r="J356" s="33">
        <v>0.0</v>
      </c>
      <c r="K356" s="33">
        <v>0.0</v>
      </c>
      <c r="L356" s="33">
        <v>500.0</v>
      </c>
      <c r="M356" s="20">
        <v>0.0</v>
      </c>
      <c r="N356" s="21">
        <f t="shared" si="1"/>
        <v>81254</v>
      </c>
      <c r="O356" s="33">
        <v>1800.0</v>
      </c>
      <c r="P356" s="22">
        <v>0.0</v>
      </c>
      <c r="Q356" s="22">
        <v>0.0</v>
      </c>
      <c r="R356" s="23">
        <f t="shared" si="2"/>
        <v>79454</v>
      </c>
      <c r="S356" s="35">
        <v>102120.0</v>
      </c>
      <c r="T356" s="22" t="s">
        <v>28</v>
      </c>
      <c r="U356" s="22" t="s">
        <v>28</v>
      </c>
      <c r="V356" s="25">
        <f>R356</f>
        <v>79454</v>
      </c>
      <c r="W356" s="26" t="s">
        <v>71</v>
      </c>
      <c r="X356" s="27"/>
      <c r="Y356" s="28" t="s">
        <v>34</v>
      </c>
    </row>
    <row r="357">
      <c r="A357" s="38">
        <v>122.0</v>
      </c>
      <c r="B357" s="39" t="s">
        <v>501</v>
      </c>
      <c r="C357" s="40">
        <v>3.1051368768E10</v>
      </c>
      <c r="D357" s="32" t="s">
        <v>502</v>
      </c>
      <c r="E357" s="33">
        <v>27190.0</v>
      </c>
      <c r="F357" s="34">
        <v>49214.0</v>
      </c>
      <c r="G357" s="33">
        <v>2719.0</v>
      </c>
      <c r="H357" s="33">
        <v>1631.0</v>
      </c>
      <c r="I357" s="33">
        <v>0.0</v>
      </c>
      <c r="J357" s="33">
        <v>0.0</v>
      </c>
      <c r="K357" s="33">
        <v>0.0</v>
      </c>
      <c r="L357" s="33">
        <v>500.0</v>
      </c>
      <c r="M357" s="20">
        <v>0.0</v>
      </c>
      <c r="N357" s="21">
        <f t="shared" si="1"/>
        <v>81254</v>
      </c>
      <c r="O357" s="33">
        <v>1800.0</v>
      </c>
      <c r="P357" s="22">
        <v>0.0</v>
      </c>
      <c r="Q357" s="22">
        <v>0.0</v>
      </c>
      <c r="R357" s="23">
        <f t="shared" si="2"/>
        <v>79454</v>
      </c>
      <c r="S357" s="35">
        <v>11687.0</v>
      </c>
      <c r="T357" s="22" t="s">
        <v>52</v>
      </c>
      <c r="U357" s="22" t="s">
        <v>52</v>
      </c>
      <c r="V357" s="25">
        <f>R357+R358</f>
        <v>158908</v>
      </c>
      <c r="W357" s="26" t="s">
        <v>28</v>
      </c>
      <c r="X357" s="42"/>
      <c r="Y357" s="28" t="s">
        <v>34</v>
      </c>
    </row>
    <row r="358">
      <c r="A358" s="29"/>
      <c r="B358" s="30"/>
      <c r="C358" s="31"/>
      <c r="D358" s="32" t="s">
        <v>503</v>
      </c>
      <c r="E358" s="33">
        <v>27190.0</v>
      </c>
      <c r="F358" s="34">
        <v>49214.0</v>
      </c>
      <c r="G358" s="33">
        <v>2719.0</v>
      </c>
      <c r="H358" s="33">
        <v>1631.0</v>
      </c>
      <c r="I358" s="33">
        <v>0.0</v>
      </c>
      <c r="J358" s="33">
        <v>0.0</v>
      </c>
      <c r="K358" s="33">
        <v>0.0</v>
      </c>
      <c r="L358" s="33">
        <v>500.0</v>
      </c>
      <c r="M358" s="20">
        <v>0.0</v>
      </c>
      <c r="N358" s="21">
        <f t="shared" si="1"/>
        <v>81254</v>
      </c>
      <c r="O358" s="33">
        <v>1800.0</v>
      </c>
      <c r="P358" s="22">
        <v>0.0</v>
      </c>
      <c r="Q358" s="22">
        <v>0.0</v>
      </c>
      <c r="R358" s="23">
        <f t="shared" si="2"/>
        <v>79454</v>
      </c>
      <c r="S358" s="35">
        <v>11677.0</v>
      </c>
      <c r="T358" s="22" t="s">
        <v>52</v>
      </c>
      <c r="U358" s="22" t="s">
        <v>52</v>
      </c>
      <c r="V358" s="36"/>
      <c r="W358" s="37" t="s">
        <v>31</v>
      </c>
      <c r="X358" s="42"/>
      <c r="Y358" s="28" t="s">
        <v>34</v>
      </c>
    </row>
    <row r="359">
      <c r="A359" s="38">
        <v>123.0</v>
      </c>
      <c r="B359" s="39" t="s">
        <v>504</v>
      </c>
      <c r="C359" s="40">
        <v>3.1852340617E10</v>
      </c>
      <c r="D359" s="32" t="s">
        <v>268</v>
      </c>
      <c r="E359" s="33">
        <v>27190.0</v>
      </c>
      <c r="F359" s="34">
        <v>49214.0</v>
      </c>
      <c r="G359" s="33">
        <v>2719.0</v>
      </c>
      <c r="H359" s="33">
        <v>1631.0</v>
      </c>
      <c r="I359" s="33">
        <v>0.0</v>
      </c>
      <c r="J359" s="33">
        <v>0.0</v>
      </c>
      <c r="K359" s="33">
        <v>0.0</v>
      </c>
      <c r="L359" s="33">
        <v>500.0</v>
      </c>
      <c r="M359" s="20">
        <v>0.0</v>
      </c>
      <c r="N359" s="21">
        <f t="shared" si="1"/>
        <v>81254</v>
      </c>
      <c r="O359" s="33">
        <v>1800.0</v>
      </c>
      <c r="P359" s="22">
        <v>0.0</v>
      </c>
      <c r="Q359" s="22">
        <v>0.0</v>
      </c>
      <c r="R359" s="23">
        <f t="shared" si="2"/>
        <v>79454</v>
      </c>
      <c r="S359" s="35">
        <v>11799.0</v>
      </c>
      <c r="T359" s="22" t="s">
        <v>28</v>
      </c>
      <c r="U359" s="22" t="s">
        <v>28</v>
      </c>
      <c r="V359" s="25">
        <f>R359+R360</f>
        <v>160708</v>
      </c>
      <c r="W359" s="26" t="s">
        <v>28</v>
      </c>
      <c r="X359" s="42"/>
      <c r="Y359" s="28" t="s">
        <v>62</v>
      </c>
    </row>
    <row r="360">
      <c r="A360" s="29"/>
      <c r="B360" s="30"/>
      <c r="C360" s="31"/>
      <c r="D360" s="32" t="s">
        <v>443</v>
      </c>
      <c r="E360" s="33">
        <v>27190.0</v>
      </c>
      <c r="F360" s="34">
        <v>49214.0</v>
      </c>
      <c r="G360" s="33">
        <v>2719.0</v>
      </c>
      <c r="H360" s="33">
        <v>1631.0</v>
      </c>
      <c r="I360" s="33">
        <v>0.0</v>
      </c>
      <c r="J360" s="33">
        <v>0.0</v>
      </c>
      <c r="K360" s="33">
        <v>0.0</v>
      </c>
      <c r="L360" s="33">
        <v>500.0</v>
      </c>
      <c r="M360" s="20">
        <v>0.0</v>
      </c>
      <c r="N360" s="21">
        <f t="shared" si="1"/>
        <v>81254</v>
      </c>
      <c r="O360" s="33">
        <v>0.0</v>
      </c>
      <c r="P360" s="22">
        <v>0.0</v>
      </c>
      <c r="Q360" s="22">
        <v>0.0</v>
      </c>
      <c r="R360" s="23">
        <f t="shared" si="2"/>
        <v>81254</v>
      </c>
      <c r="S360" s="35">
        <v>11800.0</v>
      </c>
      <c r="T360" s="22" t="s">
        <v>28</v>
      </c>
      <c r="U360" s="22" t="s">
        <v>28</v>
      </c>
      <c r="V360" s="36"/>
      <c r="W360" s="37"/>
      <c r="X360" s="42"/>
      <c r="Y360" s="28" t="s">
        <v>62</v>
      </c>
    </row>
    <row r="361">
      <c r="A361" s="38">
        <v>124.0</v>
      </c>
      <c r="B361" s="39" t="s">
        <v>505</v>
      </c>
      <c r="C361" s="40">
        <v>3.1798695005E10</v>
      </c>
      <c r="D361" s="32" t="s">
        <v>506</v>
      </c>
      <c r="E361" s="33">
        <v>27190.0</v>
      </c>
      <c r="F361" s="34">
        <v>49214.0</v>
      </c>
      <c r="G361" s="33">
        <v>2719.0</v>
      </c>
      <c r="H361" s="33">
        <v>1631.0</v>
      </c>
      <c r="I361" s="33">
        <v>0.0</v>
      </c>
      <c r="J361" s="33">
        <v>1360.0</v>
      </c>
      <c r="K361" s="33">
        <v>0.0</v>
      </c>
      <c r="L361" s="33">
        <v>500.0</v>
      </c>
      <c r="M361" s="20">
        <v>0.0</v>
      </c>
      <c r="N361" s="21">
        <f t="shared" si="1"/>
        <v>82614</v>
      </c>
      <c r="O361" s="33">
        <v>1800.0</v>
      </c>
      <c r="P361" s="22">
        <v>0.0</v>
      </c>
      <c r="Q361" s="22">
        <v>0.0</v>
      </c>
      <c r="R361" s="23">
        <f t="shared" si="2"/>
        <v>80814</v>
      </c>
      <c r="S361" s="35">
        <v>11981.0</v>
      </c>
      <c r="T361" s="22" t="s">
        <v>71</v>
      </c>
      <c r="U361" s="22" t="s">
        <v>71</v>
      </c>
      <c r="V361" s="25">
        <f>R361+R362</f>
        <v>163428</v>
      </c>
      <c r="W361" s="26" t="s">
        <v>28</v>
      </c>
      <c r="X361" s="42"/>
      <c r="Y361" s="28" t="s">
        <v>34</v>
      </c>
    </row>
    <row r="362">
      <c r="A362" s="29"/>
      <c r="B362" s="30"/>
      <c r="C362" s="31"/>
      <c r="D362" s="32" t="s">
        <v>507</v>
      </c>
      <c r="E362" s="33">
        <v>27190.0</v>
      </c>
      <c r="F362" s="34">
        <v>49214.0</v>
      </c>
      <c r="G362" s="33">
        <v>2719.0</v>
      </c>
      <c r="H362" s="33">
        <v>1631.0</v>
      </c>
      <c r="I362" s="33">
        <v>0.0</v>
      </c>
      <c r="J362" s="33">
        <v>1360.0</v>
      </c>
      <c r="K362" s="33">
        <v>0.0</v>
      </c>
      <c r="L362" s="33">
        <v>500.0</v>
      </c>
      <c r="M362" s="20">
        <v>0.0</v>
      </c>
      <c r="N362" s="21">
        <f t="shared" si="1"/>
        <v>82614</v>
      </c>
      <c r="O362" s="33">
        <v>0.0</v>
      </c>
      <c r="P362" s="22">
        <v>0.0</v>
      </c>
      <c r="Q362" s="22">
        <v>0.0</v>
      </c>
      <c r="R362" s="23">
        <f t="shared" si="2"/>
        <v>82614</v>
      </c>
      <c r="S362" s="35">
        <v>11980.0</v>
      </c>
      <c r="T362" s="22" t="s">
        <v>71</v>
      </c>
      <c r="U362" s="22" t="s">
        <v>71</v>
      </c>
      <c r="V362" s="36"/>
      <c r="W362" s="37" t="s">
        <v>31</v>
      </c>
      <c r="X362" s="42"/>
      <c r="Y362" s="28" t="s">
        <v>34</v>
      </c>
    </row>
    <row r="363">
      <c r="A363" s="38">
        <v>125.0</v>
      </c>
      <c r="B363" s="39" t="s">
        <v>508</v>
      </c>
      <c r="C363" s="40">
        <v>3.2019803148E10</v>
      </c>
      <c r="D363" s="32" t="s">
        <v>488</v>
      </c>
      <c r="E363" s="33">
        <v>27190.0</v>
      </c>
      <c r="F363" s="34">
        <v>49214.0</v>
      </c>
      <c r="G363" s="33">
        <v>2719.0</v>
      </c>
      <c r="H363" s="33">
        <v>1631.0</v>
      </c>
      <c r="I363" s="33">
        <v>0.0</v>
      </c>
      <c r="J363" s="33">
        <v>1360.0</v>
      </c>
      <c r="K363" s="33">
        <v>0.0</v>
      </c>
      <c r="L363" s="33">
        <v>500.0</v>
      </c>
      <c r="M363" s="20">
        <v>0.0</v>
      </c>
      <c r="N363" s="21">
        <f t="shared" si="1"/>
        <v>82614</v>
      </c>
      <c r="O363" s="33">
        <v>1800.0</v>
      </c>
      <c r="P363" s="22">
        <v>0.0</v>
      </c>
      <c r="Q363" s="22">
        <v>0.0</v>
      </c>
      <c r="R363" s="23">
        <f t="shared" si="2"/>
        <v>80814</v>
      </c>
      <c r="S363" s="35">
        <v>11633.0</v>
      </c>
      <c r="T363" s="22" t="s">
        <v>52</v>
      </c>
      <c r="U363" s="22" t="s">
        <v>52</v>
      </c>
      <c r="V363" s="25">
        <f>R363+R364</f>
        <v>161012</v>
      </c>
      <c r="W363" s="41"/>
      <c r="X363" s="42"/>
      <c r="Y363" s="28" t="s">
        <v>29</v>
      </c>
    </row>
    <row r="364">
      <c r="A364" s="29"/>
      <c r="B364" s="30"/>
      <c r="C364" s="31"/>
      <c r="D364" s="67" t="s">
        <v>509</v>
      </c>
      <c r="E364" s="68">
        <v>26390.0</v>
      </c>
      <c r="F364" s="34">
        <v>47766.0</v>
      </c>
      <c r="G364" s="33">
        <v>2639.0</v>
      </c>
      <c r="H364" s="33">
        <v>1583.0</v>
      </c>
      <c r="I364" s="33">
        <v>0.0</v>
      </c>
      <c r="J364" s="33">
        <v>1320.0</v>
      </c>
      <c r="K364" s="33">
        <v>0.0</v>
      </c>
      <c r="L364" s="33">
        <v>500.0</v>
      </c>
      <c r="M364" s="20">
        <v>0.0</v>
      </c>
      <c r="N364" s="21">
        <f t="shared" si="1"/>
        <v>80198</v>
      </c>
      <c r="O364" s="33">
        <v>0.0</v>
      </c>
      <c r="P364" s="22">
        <v>0.0</v>
      </c>
      <c r="Q364" s="22">
        <v>0.0</v>
      </c>
      <c r="R364" s="23">
        <f t="shared" si="2"/>
        <v>80198</v>
      </c>
      <c r="S364" s="74">
        <v>108481.0</v>
      </c>
      <c r="T364" s="22"/>
      <c r="U364" s="22" t="s">
        <v>52</v>
      </c>
      <c r="V364" s="36"/>
      <c r="W364" s="37" t="s">
        <v>31</v>
      </c>
      <c r="X364" s="42"/>
      <c r="Y364" s="28" t="s">
        <v>29</v>
      </c>
    </row>
    <row r="365">
      <c r="A365" s="38">
        <v>126.0</v>
      </c>
      <c r="B365" s="39" t="s">
        <v>510</v>
      </c>
      <c r="C365" s="40">
        <v>3.1851537808E10</v>
      </c>
      <c r="D365" s="32" t="s">
        <v>246</v>
      </c>
      <c r="E365" s="33">
        <v>27190.0</v>
      </c>
      <c r="F365" s="34">
        <v>49214.0</v>
      </c>
      <c r="G365" s="33">
        <v>2719.0</v>
      </c>
      <c r="H365" s="33">
        <v>1631.0</v>
      </c>
      <c r="I365" s="33">
        <v>0.0</v>
      </c>
      <c r="J365" s="33">
        <v>1360.0</v>
      </c>
      <c r="K365" s="33">
        <v>0.0</v>
      </c>
      <c r="L365" s="33">
        <v>500.0</v>
      </c>
      <c r="M365" s="20">
        <v>0.0</v>
      </c>
      <c r="N365" s="21">
        <f t="shared" si="1"/>
        <v>82614</v>
      </c>
      <c r="O365" s="33">
        <v>0.0</v>
      </c>
      <c r="P365" s="22">
        <v>0.0</v>
      </c>
      <c r="Q365" s="22">
        <v>0.0</v>
      </c>
      <c r="R365" s="23">
        <f t="shared" si="2"/>
        <v>82614</v>
      </c>
      <c r="S365" s="35">
        <v>11989.0</v>
      </c>
      <c r="T365" s="22"/>
      <c r="U365" s="22"/>
      <c r="V365" s="25">
        <f>R365+R366</f>
        <v>163428</v>
      </c>
      <c r="W365" s="26"/>
      <c r="X365" s="42"/>
      <c r="Y365" s="28" t="s">
        <v>127</v>
      </c>
    </row>
    <row r="366">
      <c r="A366" s="29"/>
      <c r="B366" s="30"/>
      <c r="C366" s="31"/>
      <c r="D366" s="32" t="s">
        <v>511</v>
      </c>
      <c r="E366" s="33">
        <v>27190.0</v>
      </c>
      <c r="F366" s="34">
        <v>49214.0</v>
      </c>
      <c r="G366" s="33">
        <v>2719.0</v>
      </c>
      <c r="H366" s="33">
        <v>1631.0</v>
      </c>
      <c r="I366" s="33">
        <v>0.0</v>
      </c>
      <c r="J366" s="33">
        <v>1360.0</v>
      </c>
      <c r="K366" s="33">
        <v>0.0</v>
      </c>
      <c r="L366" s="33">
        <v>500.0</v>
      </c>
      <c r="M366" s="20">
        <v>0.0</v>
      </c>
      <c r="N366" s="21">
        <f t="shared" si="1"/>
        <v>82614</v>
      </c>
      <c r="O366" s="33">
        <v>1800.0</v>
      </c>
      <c r="P366" s="22">
        <v>0.0</v>
      </c>
      <c r="Q366" s="22">
        <v>0.0</v>
      </c>
      <c r="R366" s="23">
        <f t="shared" si="2"/>
        <v>80814</v>
      </c>
      <c r="S366" s="35">
        <v>11995.0</v>
      </c>
      <c r="T366" s="22"/>
      <c r="U366" s="22"/>
      <c r="V366" s="36"/>
      <c r="W366" s="37" t="s">
        <v>31</v>
      </c>
      <c r="X366" s="42"/>
      <c r="Y366" s="28" t="s">
        <v>127</v>
      </c>
    </row>
    <row r="367">
      <c r="A367" s="38">
        <v>127.0</v>
      </c>
      <c r="B367" s="39" t="s">
        <v>512</v>
      </c>
      <c r="C367" s="40">
        <v>3.1914946722E10</v>
      </c>
      <c r="D367" s="32" t="s">
        <v>100</v>
      </c>
      <c r="E367" s="33">
        <v>27190.0</v>
      </c>
      <c r="F367" s="34">
        <v>49214.0</v>
      </c>
      <c r="G367" s="33">
        <v>2719.0</v>
      </c>
      <c r="H367" s="33">
        <v>1631.0</v>
      </c>
      <c r="I367" s="33">
        <v>0.0</v>
      </c>
      <c r="J367" s="33">
        <v>0.0</v>
      </c>
      <c r="K367" s="33">
        <v>0.0</v>
      </c>
      <c r="L367" s="33">
        <v>500.0</v>
      </c>
      <c r="M367" s="20">
        <v>0.0</v>
      </c>
      <c r="N367" s="21">
        <f t="shared" si="1"/>
        <v>81254</v>
      </c>
      <c r="O367" s="33">
        <v>0.0</v>
      </c>
      <c r="P367" s="22">
        <v>0.0</v>
      </c>
      <c r="Q367" s="22">
        <v>0.0</v>
      </c>
      <c r="R367" s="23">
        <f t="shared" si="2"/>
        <v>81254</v>
      </c>
      <c r="S367" s="35">
        <v>12008.0</v>
      </c>
      <c r="T367" s="22" t="s">
        <v>52</v>
      </c>
      <c r="U367" s="22" t="s">
        <v>52</v>
      </c>
      <c r="V367" s="25">
        <f>R367+R368</f>
        <v>162508</v>
      </c>
      <c r="W367" s="26" t="s">
        <v>71</v>
      </c>
      <c r="X367" s="42"/>
      <c r="Y367" s="28" t="s">
        <v>29</v>
      </c>
    </row>
    <row r="368">
      <c r="A368" s="29"/>
      <c r="B368" s="30"/>
      <c r="C368" s="31"/>
      <c r="D368" s="32" t="s">
        <v>489</v>
      </c>
      <c r="E368" s="33">
        <v>27190.0</v>
      </c>
      <c r="F368" s="34">
        <v>49214.0</v>
      </c>
      <c r="G368" s="33">
        <v>2719.0</v>
      </c>
      <c r="H368" s="33">
        <v>1631.0</v>
      </c>
      <c r="I368" s="33">
        <v>0.0</v>
      </c>
      <c r="J368" s="33">
        <v>0.0</v>
      </c>
      <c r="K368" s="33">
        <v>0.0</v>
      </c>
      <c r="L368" s="33">
        <v>500.0</v>
      </c>
      <c r="M368" s="20">
        <v>0.0</v>
      </c>
      <c r="N368" s="21">
        <f t="shared" si="1"/>
        <v>81254</v>
      </c>
      <c r="O368" s="33">
        <v>0.0</v>
      </c>
      <c r="P368" s="22">
        <v>0.0</v>
      </c>
      <c r="Q368" s="22">
        <v>0.0</v>
      </c>
      <c r="R368" s="23">
        <f t="shared" si="2"/>
        <v>81254</v>
      </c>
      <c r="S368" s="35">
        <v>12011.0</v>
      </c>
      <c r="T368" s="22" t="s">
        <v>52</v>
      </c>
      <c r="U368" s="22" t="s">
        <v>52</v>
      </c>
      <c r="V368" s="36"/>
      <c r="W368" s="37" t="s">
        <v>31</v>
      </c>
      <c r="X368" s="42"/>
      <c r="Y368" s="28" t="s">
        <v>29</v>
      </c>
    </row>
    <row r="369">
      <c r="A369" s="38">
        <v>128.0</v>
      </c>
      <c r="B369" s="39" t="s">
        <v>513</v>
      </c>
      <c r="C369" s="40">
        <v>3.1797037476E10</v>
      </c>
      <c r="D369" s="32" t="s">
        <v>514</v>
      </c>
      <c r="E369" s="33">
        <v>27190.0</v>
      </c>
      <c r="F369" s="34">
        <v>49214.0</v>
      </c>
      <c r="G369" s="33">
        <v>5438.0</v>
      </c>
      <c r="H369" s="33">
        <v>0.0</v>
      </c>
      <c r="I369" s="33">
        <v>120.0</v>
      </c>
      <c r="J369" s="33">
        <v>0.0</v>
      </c>
      <c r="K369" s="33">
        <v>0.0</v>
      </c>
      <c r="L369" s="33">
        <v>500.0</v>
      </c>
      <c r="M369" s="20">
        <v>0.0</v>
      </c>
      <c r="N369" s="21">
        <f t="shared" si="1"/>
        <v>82462</v>
      </c>
      <c r="O369" s="33">
        <v>1800.0</v>
      </c>
      <c r="P369" s="22">
        <v>0.0</v>
      </c>
      <c r="Q369" s="22">
        <v>0.0</v>
      </c>
      <c r="R369" s="23">
        <f t="shared" si="2"/>
        <v>80662</v>
      </c>
      <c r="S369" s="35">
        <v>21223.0</v>
      </c>
      <c r="T369" s="22" t="s">
        <v>71</v>
      </c>
      <c r="U369" s="22" t="s">
        <v>71</v>
      </c>
      <c r="V369" s="25">
        <f>R369+R370</f>
        <v>161324</v>
      </c>
      <c r="W369" s="41"/>
      <c r="X369" s="27"/>
      <c r="Y369" s="28" t="s">
        <v>29</v>
      </c>
    </row>
    <row r="370">
      <c r="A370" s="29"/>
      <c r="B370" s="30"/>
      <c r="C370" s="31"/>
      <c r="D370" s="32" t="s">
        <v>515</v>
      </c>
      <c r="E370" s="33">
        <v>27190.0</v>
      </c>
      <c r="F370" s="34">
        <v>49214.0</v>
      </c>
      <c r="G370" s="33">
        <v>5438.0</v>
      </c>
      <c r="H370" s="33">
        <v>0.0</v>
      </c>
      <c r="I370" s="33">
        <v>120.0</v>
      </c>
      <c r="J370" s="33">
        <v>0.0</v>
      </c>
      <c r="K370" s="33">
        <v>0.0</v>
      </c>
      <c r="L370" s="33">
        <v>500.0</v>
      </c>
      <c r="M370" s="20">
        <v>0.0</v>
      </c>
      <c r="N370" s="21">
        <f t="shared" si="1"/>
        <v>82462</v>
      </c>
      <c r="O370" s="33">
        <v>1800.0</v>
      </c>
      <c r="P370" s="22">
        <v>0.0</v>
      </c>
      <c r="Q370" s="22">
        <v>0.0</v>
      </c>
      <c r="R370" s="23">
        <f t="shared" si="2"/>
        <v>80662</v>
      </c>
      <c r="S370" s="35">
        <v>21220.0</v>
      </c>
      <c r="T370" s="22" t="s">
        <v>71</v>
      </c>
      <c r="U370" s="22" t="s">
        <v>71</v>
      </c>
      <c r="V370" s="36"/>
      <c r="W370" s="37" t="s">
        <v>31</v>
      </c>
      <c r="X370" s="42"/>
      <c r="Y370" s="28" t="s">
        <v>29</v>
      </c>
    </row>
    <row r="371">
      <c r="A371" s="38">
        <v>129.0</v>
      </c>
      <c r="B371" s="39" t="s">
        <v>516</v>
      </c>
      <c r="C371" s="40">
        <v>3.1999186601E10</v>
      </c>
      <c r="D371" s="32" t="s">
        <v>517</v>
      </c>
      <c r="E371" s="33">
        <v>27190.0</v>
      </c>
      <c r="F371" s="34">
        <v>49214.0</v>
      </c>
      <c r="G371" s="33">
        <v>5438.0</v>
      </c>
      <c r="H371" s="33">
        <v>0.0</v>
      </c>
      <c r="I371" s="33">
        <v>120.0</v>
      </c>
      <c r="J371" s="33">
        <v>0.0</v>
      </c>
      <c r="K371" s="33">
        <v>0.0</v>
      </c>
      <c r="L371" s="33">
        <v>500.0</v>
      </c>
      <c r="M371" s="20">
        <v>0.0</v>
      </c>
      <c r="N371" s="21">
        <f t="shared" si="1"/>
        <v>82462</v>
      </c>
      <c r="O371" s="33">
        <v>1800.0</v>
      </c>
      <c r="P371" s="22">
        <v>0.0</v>
      </c>
      <c r="Q371" s="22">
        <v>0.0</v>
      </c>
      <c r="R371" s="23">
        <f t="shared" si="2"/>
        <v>80662</v>
      </c>
      <c r="S371" s="35">
        <v>13975.0</v>
      </c>
      <c r="T371" s="22" t="s">
        <v>28</v>
      </c>
      <c r="U371" s="22" t="s">
        <v>28</v>
      </c>
      <c r="V371" s="25">
        <f>R371+R372</f>
        <v>161324</v>
      </c>
      <c r="W371" s="41"/>
      <c r="X371" s="42"/>
      <c r="Y371" s="28" t="s">
        <v>29</v>
      </c>
    </row>
    <row r="372">
      <c r="A372" s="29"/>
      <c r="B372" s="30"/>
      <c r="C372" s="31"/>
      <c r="D372" s="32" t="s">
        <v>518</v>
      </c>
      <c r="E372" s="33">
        <v>27190.0</v>
      </c>
      <c r="F372" s="34">
        <v>49214.0</v>
      </c>
      <c r="G372" s="33">
        <v>5438.0</v>
      </c>
      <c r="H372" s="33">
        <v>0.0</v>
      </c>
      <c r="I372" s="33">
        <v>120.0</v>
      </c>
      <c r="J372" s="33">
        <v>0.0</v>
      </c>
      <c r="K372" s="33">
        <v>0.0</v>
      </c>
      <c r="L372" s="33">
        <v>500.0</v>
      </c>
      <c r="M372" s="20">
        <v>0.0</v>
      </c>
      <c r="N372" s="21">
        <f t="shared" si="1"/>
        <v>82462</v>
      </c>
      <c r="O372" s="33">
        <v>1800.0</v>
      </c>
      <c r="P372" s="22">
        <v>0.0</v>
      </c>
      <c r="Q372" s="22">
        <v>0.0</v>
      </c>
      <c r="R372" s="23">
        <f t="shared" si="2"/>
        <v>80662</v>
      </c>
      <c r="S372" s="35">
        <v>13971.0</v>
      </c>
      <c r="T372" s="22" t="s">
        <v>28</v>
      </c>
      <c r="U372" s="22" t="s">
        <v>28</v>
      </c>
      <c r="V372" s="36"/>
      <c r="W372" s="37" t="s">
        <v>31</v>
      </c>
      <c r="X372" s="42"/>
      <c r="Y372" s="28" t="s">
        <v>29</v>
      </c>
    </row>
    <row r="373">
      <c r="A373" s="38">
        <v>130.0</v>
      </c>
      <c r="B373" s="39" t="s">
        <v>519</v>
      </c>
      <c r="C373" s="40">
        <v>3.2028553117E10</v>
      </c>
      <c r="D373" s="32" t="s">
        <v>520</v>
      </c>
      <c r="E373" s="33">
        <v>27190.0</v>
      </c>
      <c r="F373" s="34">
        <v>49214.0</v>
      </c>
      <c r="G373" s="33">
        <v>2719.0</v>
      </c>
      <c r="H373" s="33">
        <v>1631.0</v>
      </c>
      <c r="I373" s="33">
        <v>0.0</v>
      </c>
      <c r="J373" s="33">
        <v>0.0</v>
      </c>
      <c r="K373" s="33">
        <v>0.0</v>
      </c>
      <c r="L373" s="33">
        <v>500.0</v>
      </c>
      <c r="M373" s="20">
        <v>0.0</v>
      </c>
      <c r="N373" s="21">
        <f t="shared" si="1"/>
        <v>81254</v>
      </c>
      <c r="O373" s="33">
        <v>1800.0</v>
      </c>
      <c r="P373" s="22">
        <v>0.0</v>
      </c>
      <c r="Q373" s="22">
        <v>0.0</v>
      </c>
      <c r="R373" s="23">
        <f t="shared" si="2"/>
        <v>79454</v>
      </c>
      <c r="S373" s="35">
        <v>94275.0</v>
      </c>
      <c r="T373" s="22" t="s">
        <v>52</v>
      </c>
      <c r="U373" s="22" t="s">
        <v>52</v>
      </c>
      <c r="V373" s="25">
        <f>R373+R374</f>
        <v>156045</v>
      </c>
      <c r="W373" s="26" t="s">
        <v>52</v>
      </c>
      <c r="X373" s="42" t="s">
        <v>521</v>
      </c>
      <c r="Y373" s="28" t="s">
        <v>29</v>
      </c>
    </row>
    <row r="374">
      <c r="A374" s="29"/>
      <c r="B374" s="30"/>
      <c r="C374" s="31"/>
      <c r="D374" s="32" t="s">
        <v>522</v>
      </c>
      <c r="E374" s="33">
        <v>25620.0</v>
      </c>
      <c r="F374" s="34">
        <v>46372.0</v>
      </c>
      <c r="G374" s="33">
        <v>2562.0</v>
      </c>
      <c r="H374" s="33">
        <v>1537.0</v>
      </c>
      <c r="I374" s="33">
        <v>0.0</v>
      </c>
      <c r="J374" s="33">
        <v>0.0</v>
      </c>
      <c r="K374" s="33">
        <v>0.0</v>
      </c>
      <c r="L374" s="33">
        <v>500.0</v>
      </c>
      <c r="M374" s="20">
        <v>0.0</v>
      </c>
      <c r="N374" s="21">
        <f t="shared" si="1"/>
        <v>76591</v>
      </c>
      <c r="O374" s="33">
        <v>0.0</v>
      </c>
      <c r="P374" s="22">
        <v>0.0</v>
      </c>
      <c r="Q374" s="22">
        <v>0.0</v>
      </c>
      <c r="R374" s="23">
        <f t="shared" si="2"/>
        <v>76591</v>
      </c>
      <c r="S374" s="35">
        <v>104213.0</v>
      </c>
      <c r="T374" s="22" t="s">
        <v>74</v>
      </c>
      <c r="U374" s="22" t="s">
        <v>52</v>
      </c>
      <c r="V374" s="36"/>
      <c r="W374" s="37" t="s">
        <v>31</v>
      </c>
      <c r="X374" s="27"/>
      <c r="Y374" s="28" t="s">
        <v>29</v>
      </c>
    </row>
    <row r="375">
      <c r="A375" s="38">
        <v>131.0</v>
      </c>
      <c r="B375" s="39" t="s">
        <v>523</v>
      </c>
      <c r="C375" s="40">
        <v>3.1822783134E10</v>
      </c>
      <c r="D375" s="32" t="s">
        <v>524</v>
      </c>
      <c r="E375" s="33">
        <v>27190.0</v>
      </c>
      <c r="F375" s="34">
        <v>49214.0</v>
      </c>
      <c r="G375" s="33">
        <v>2719.0</v>
      </c>
      <c r="H375" s="33">
        <v>1631.0</v>
      </c>
      <c r="I375" s="33">
        <v>0.0</v>
      </c>
      <c r="J375" s="33">
        <v>1360.0</v>
      </c>
      <c r="K375" s="33">
        <v>0.0</v>
      </c>
      <c r="L375" s="33">
        <v>500.0</v>
      </c>
      <c r="M375" s="20">
        <v>0.0</v>
      </c>
      <c r="N375" s="21">
        <f t="shared" si="1"/>
        <v>82614</v>
      </c>
      <c r="O375" s="33">
        <v>1800.0</v>
      </c>
      <c r="P375" s="22">
        <v>0.0</v>
      </c>
      <c r="Q375" s="22">
        <v>0.0</v>
      </c>
      <c r="R375" s="23">
        <f t="shared" si="2"/>
        <v>80814</v>
      </c>
      <c r="S375" s="35">
        <v>13424.0</v>
      </c>
      <c r="T375" s="22" t="s">
        <v>28</v>
      </c>
      <c r="U375" s="22" t="s">
        <v>28</v>
      </c>
      <c r="V375" s="25">
        <f>R375</f>
        <v>80814</v>
      </c>
      <c r="W375" s="41"/>
      <c r="X375" s="27"/>
      <c r="Y375" s="28" t="s">
        <v>29</v>
      </c>
    </row>
    <row r="376">
      <c r="A376" s="38">
        <v>132.0</v>
      </c>
      <c r="B376" s="39" t="s">
        <v>525</v>
      </c>
      <c r="C376" s="40">
        <v>3.1866128244E10</v>
      </c>
      <c r="D376" s="32" t="s">
        <v>526</v>
      </c>
      <c r="E376" s="33">
        <v>23430.0</v>
      </c>
      <c r="F376" s="34">
        <v>42408.0</v>
      </c>
      <c r="G376" s="33">
        <v>2343.0</v>
      </c>
      <c r="H376" s="33">
        <v>1406.0</v>
      </c>
      <c r="I376" s="33">
        <v>0.0</v>
      </c>
      <c r="J376" s="33">
        <v>1172.0</v>
      </c>
      <c r="K376" s="33">
        <v>0.0</v>
      </c>
      <c r="L376" s="33">
        <v>500.0</v>
      </c>
      <c r="M376" s="20">
        <v>0.0</v>
      </c>
      <c r="N376" s="21">
        <f t="shared" si="1"/>
        <v>71259</v>
      </c>
      <c r="O376" s="33">
        <v>1800.0</v>
      </c>
      <c r="P376" s="22">
        <v>0.0</v>
      </c>
      <c r="Q376" s="22">
        <v>0.0</v>
      </c>
      <c r="R376" s="23">
        <f t="shared" si="2"/>
        <v>69459</v>
      </c>
      <c r="S376" s="35">
        <v>18594.0</v>
      </c>
      <c r="T376" s="22" t="s">
        <v>28</v>
      </c>
      <c r="U376" s="22" t="s">
        <v>28</v>
      </c>
      <c r="V376" s="25">
        <f>R376+R377</f>
        <v>141061</v>
      </c>
      <c r="W376" s="26" t="s">
        <v>28</v>
      </c>
      <c r="X376" s="46"/>
      <c r="Y376" s="28" t="s">
        <v>29</v>
      </c>
    </row>
    <row r="377">
      <c r="A377" s="29"/>
      <c r="B377" s="30"/>
      <c r="C377" s="31"/>
      <c r="D377" s="32" t="s">
        <v>178</v>
      </c>
      <c r="E377" s="33">
        <v>24140.0</v>
      </c>
      <c r="F377" s="34">
        <v>43693.0</v>
      </c>
      <c r="G377" s="33">
        <v>2414.0</v>
      </c>
      <c r="H377" s="33">
        <v>1448.0</v>
      </c>
      <c r="I377" s="33">
        <v>0.0</v>
      </c>
      <c r="J377" s="33">
        <v>1207.0</v>
      </c>
      <c r="K377" s="33">
        <v>0.0</v>
      </c>
      <c r="L377" s="33">
        <v>500.0</v>
      </c>
      <c r="M377" s="20">
        <v>0.0</v>
      </c>
      <c r="N377" s="21">
        <f t="shared" si="1"/>
        <v>73402</v>
      </c>
      <c r="O377" s="33">
        <v>1800.0</v>
      </c>
      <c r="P377" s="22">
        <v>0.0</v>
      </c>
      <c r="Q377" s="22">
        <v>0.0</v>
      </c>
      <c r="R377" s="23">
        <f t="shared" si="2"/>
        <v>71602</v>
      </c>
      <c r="S377" s="35">
        <v>23264.0</v>
      </c>
      <c r="T377" s="22" t="s">
        <v>28</v>
      </c>
      <c r="U377" s="22" t="s">
        <v>28</v>
      </c>
      <c r="V377" s="36"/>
      <c r="W377" s="37" t="s">
        <v>31</v>
      </c>
      <c r="X377" s="46"/>
      <c r="Y377" s="28" t="s">
        <v>29</v>
      </c>
    </row>
    <row r="378">
      <c r="A378" s="38">
        <v>133.0</v>
      </c>
      <c r="B378" s="39" t="s">
        <v>527</v>
      </c>
      <c r="C378" s="40">
        <v>3.1849348351E10</v>
      </c>
      <c r="D378" s="32" t="s">
        <v>433</v>
      </c>
      <c r="E378" s="33">
        <v>27190.0</v>
      </c>
      <c r="F378" s="34">
        <v>49214.0</v>
      </c>
      <c r="G378" s="33">
        <v>5438.0</v>
      </c>
      <c r="H378" s="33">
        <v>0.0</v>
      </c>
      <c r="I378" s="33">
        <v>120.0</v>
      </c>
      <c r="J378" s="33">
        <v>0.0</v>
      </c>
      <c r="K378" s="33">
        <v>0.0</v>
      </c>
      <c r="L378" s="33">
        <v>500.0</v>
      </c>
      <c r="M378" s="20">
        <v>0.0</v>
      </c>
      <c r="N378" s="21">
        <f t="shared" si="1"/>
        <v>82462</v>
      </c>
      <c r="O378" s="33">
        <v>1800.0</v>
      </c>
      <c r="P378" s="22">
        <v>0.0</v>
      </c>
      <c r="Q378" s="22">
        <v>0.0</v>
      </c>
      <c r="R378" s="23">
        <f t="shared" si="2"/>
        <v>80662</v>
      </c>
      <c r="S378" s="35">
        <v>98727.0</v>
      </c>
      <c r="T378" s="22" t="s">
        <v>28</v>
      </c>
      <c r="U378" s="22" t="s">
        <v>176</v>
      </c>
      <c r="V378" s="25">
        <f>R378+R379</f>
        <v>161324</v>
      </c>
      <c r="W378" s="26" t="s">
        <v>176</v>
      </c>
      <c r="X378" s="42" t="s">
        <v>528</v>
      </c>
      <c r="Y378" s="28" t="s">
        <v>29</v>
      </c>
      <c r="Z378" s="28"/>
    </row>
    <row r="379">
      <c r="A379" s="29"/>
      <c r="B379" s="30"/>
      <c r="C379" s="31"/>
      <c r="D379" s="32" t="s">
        <v>529</v>
      </c>
      <c r="E379" s="33">
        <v>27190.0</v>
      </c>
      <c r="F379" s="34">
        <v>49214.0</v>
      </c>
      <c r="G379" s="33">
        <v>5438.0</v>
      </c>
      <c r="H379" s="33">
        <v>0.0</v>
      </c>
      <c r="I379" s="33">
        <v>120.0</v>
      </c>
      <c r="J379" s="33">
        <v>0.0</v>
      </c>
      <c r="K379" s="33">
        <v>0.0</v>
      </c>
      <c r="L379" s="33">
        <v>500.0</v>
      </c>
      <c r="M379" s="20">
        <v>0.0</v>
      </c>
      <c r="N379" s="21">
        <f t="shared" si="1"/>
        <v>82462</v>
      </c>
      <c r="O379" s="33">
        <v>1800.0</v>
      </c>
      <c r="P379" s="22">
        <v>0.0</v>
      </c>
      <c r="Q379" s="22">
        <v>0.0</v>
      </c>
      <c r="R379" s="23">
        <f t="shared" si="2"/>
        <v>80662</v>
      </c>
      <c r="S379" s="35">
        <v>98729.0</v>
      </c>
      <c r="T379" s="22" t="s">
        <v>28</v>
      </c>
      <c r="U379" s="22" t="s">
        <v>28</v>
      </c>
      <c r="V379" s="36"/>
      <c r="W379" s="37" t="s">
        <v>31</v>
      </c>
      <c r="X379" s="42"/>
      <c r="Y379" s="28" t="s">
        <v>29</v>
      </c>
    </row>
    <row r="380">
      <c r="A380" s="38">
        <v>134.0</v>
      </c>
      <c r="B380" s="39" t="s">
        <v>530</v>
      </c>
      <c r="C380" s="40">
        <v>3.1891312855E10</v>
      </c>
      <c r="D380" s="32" t="s">
        <v>254</v>
      </c>
      <c r="E380" s="33">
        <v>27190.0</v>
      </c>
      <c r="F380" s="34">
        <v>49214.0</v>
      </c>
      <c r="G380" s="33">
        <v>2719.0</v>
      </c>
      <c r="H380" s="33">
        <v>1631.0</v>
      </c>
      <c r="I380" s="33">
        <v>0.0</v>
      </c>
      <c r="J380" s="33">
        <v>0.0</v>
      </c>
      <c r="K380" s="33">
        <v>0.0</v>
      </c>
      <c r="L380" s="33">
        <v>500.0</v>
      </c>
      <c r="M380" s="20">
        <v>0.0</v>
      </c>
      <c r="N380" s="21">
        <f t="shared" si="1"/>
        <v>81254</v>
      </c>
      <c r="O380" s="33">
        <v>0.0</v>
      </c>
      <c r="P380" s="22">
        <v>0.0</v>
      </c>
      <c r="Q380" s="22">
        <v>0.0</v>
      </c>
      <c r="R380" s="23">
        <f t="shared" si="2"/>
        <v>81254</v>
      </c>
      <c r="S380" s="35">
        <v>15813.0</v>
      </c>
      <c r="T380" s="22" t="s">
        <v>28</v>
      </c>
      <c r="U380" s="22" t="s">
        <v>28</v>
      </c>
      <c r="V380" s="25">
        <f>R380</f>
        <v>81254</v>
      </c>
      <c r="W380" s="26"/>
      <c r="X380" s="42"/>
      <c r="Y380" s="28" t="s">
        <v>34</v>
      </c>
    </row>
    <row r="381">
      <c r="A381" s="38">
        <v>135.0</v>
      </c>
      <c r="B381" s="39" t="s">
        <v>531</v>
      </c>
      <c r="C381" s="40">
        <v>3.2133069099E10</v>
      </c>
      <c r="D381" s="32" t="s">
        <v>184</v>
      </c>
      <c r="E381" s="33">
        <v>27190.0</v>
      </c>
      <c r="F381" s="34">
        <v>49214.0</v>
      </c>
      <c r="G381" s="33">
        <v>2719.0</v>
      </c>
      <c r="H381" s="33">
        <v>1631.0</v>
      </c>
      <c r="I381" s="33">
        <v>0.0</v>
      </c>
      <c r="J381" s="33">
        <v>0.0</v>
      </c>
      <c r="K381" s="33">
        <v>0.0</v>
      </c>
      <c r="L381" s="33">
        <v>500.0</v>
      </c>
      <c r="M381" s="20">
        <v>0.0</v>
      </c>
      <c r="N381" s="21">
        <f t="shared" si="1"/>
        <v>81254</v>
      </c>
      <c r="O381" s="33">
        <v>1800.0</v>
      </c>
      <c r="P381" s="22">
        <v>0.0</v>
      </c>
      <c r="Q381" s="22">
        <v>0.0</v>
      </c>
      <c r="R381" s="23">
        <f t="shared" si="2"/>
        <v>79454</v>
      </c>
      <c r="S381" s="35">
        <v>16018.0</v>
      </c>
      <c r="T381" s="22" t="s">
        <v>52</v>
      </c>
      <c r="U381" s="22" t="s">
        <v>52</v>
      </c>
      <c r="V381" s="25">
        <f>R381+R382</f>
        <v>158908</v>
      </c>
      <c r="W381" s="26" t="s">
        <v>52</v>
      </c>
      <c r="X381" s="42"/>
      <c r="Y381" s="28" t="s">
        <v>34</v>
      </c>
    </row>
    <row r="382">
      <c r="A382" s="29"/>
      <c r="B382" s="30"/>
      <c r="C382" s="31"/>
      <c r="D382" s="32" t="s">
        <v>292</v>
      </c>
      <c r="E382" s="33">
        <v>27190.0</v>
      </c>
      <c r="F382" s="34">
        <v>49214.0</v>
      </c>
      <c r="G382" s="33">
        <v>2719.0</v>
      </c>
      <c r="H382" s="33">
        <v>1631.0</v>
      </c>
      <c r="I382" s="33">
        <v>0.0</v>
      </c>
      <c r="J382" s="33">
        <v>0.0</v>
      </c>
      <c r="K382" s="33">
        <v>0.0</v>
      </c>
      <c r="L382" s="33">
        <v>500.0</v>
      </c>
      <c r="M382" s="20">
        <v>0.0</v>
      </c>
      <c r="N382" s="21">
        <f t="shared" si="1"/>
        <v>81254</v>
      </c>
      <c r="O382" s="33">
        <v>1800.0</v>
      </c>
      <c r="P382" s="22">
        <v>0.0</v>
      </c>
      <c r="Q382" s="22">
        <v>0.0</v>
      </c>
      <c r="R382" s="23">
        <f t="shared" si="2"/>
        <v>79454</v>
      </c>
      <c r="S382" s="35">
        <v>121183.0</v>
      </c>
      <c r="T382" s="22" t="s">
        <v>52</v>
      </c>
      <c r="U382" s="22" t="s">
        <v>52</v>
      </c>
      <c r="V382" s="36"/>
      <c r="W382" s="37" t="s">
        <v>31</v>
      </c>
      <c r="X382" s="27"/>
      <c r="Y382" s="28" t="s">
        <v>34</v>
      </c>
    </row>
    <row r="383">
      <c r="A383" s="38">
        <v>136.0</v>
      </c>
      <c r="B383" s="39" t="s">
        <v>532</v>
      </c>
      <c r="C383" s="40">
        <v>3.1796851159E10</v>
      </c>
      <c r="D383" s="32" t="s">
        <v>533</v>
      </c>
      <c r="E383" s="33">
        <v>27190.0</v>
      </c>
      <c r="F383" s="34">
        <v>49214.0</v>
      </c>
      <c r="G383" s="33">
        <v>5438.0</v>
      </c>
      <c r="H383" s="33">
        <v>0.0</v>
      </c>
      <c r="I383" s="33">
        <v>120.0</v>
      </c>
      <c r="J383" s="33">
        <v>0.0</v>
      </c>
      <c r="K383" s="33">
        <v>0.0</v>
      </c>
      <c r="L383" s="33">
        <v>500.0</v>
      </c>
      <c r="M383" s="20">
        <v>0.0</v>
      </c>
      <c r="N383" s="21">
        <f t="shared" si="1"/>
        <v>82462</v>
      </c>
      <c r="O383" s="33">
        <v>1800.0</v>
      </c>
      <c r="P383" s="22">
        <v>0.0</v>
      </c>
      <c r="Q383" s="22">
        <v>0.0</v>
      </c>
      <c r="R383" s="23">
        <f t="shared" si="2"/>
        <v>80662</v>
      </c>
      <c r="S383" s="35">
        <v>16816.0</v>
      </c>
      <c r="T383" s="22" t="s">
        <v>28</v>
      </c>
      <c r="U383" s="22" t="s">
        <v>28</v>
      </c>
      <c r="V383" s="25">
        <f>R383+R384</f>
        <v>161324</v>
      </c>
      <c r="W383" s="41"/>
      <c r="X383" s="42" t="s">
        <v>534</v>
      </c>
      <c r="Y383" s="28" t="s">
        <v>127</v>
      </c>
      <c r="Z383" s="28" t="s">
        <v>154</v>
      </c>
    </row>
    <row r="384">
      <c r="A384" s="29"/>
      <c r="B384" s="30"/>
      <c r="C384" s="31"/>
      <c r="D384" s="32" t="s">
        <v>535</v>
      </c>
      <c r="E384" s="33">
        <v>27190.0</v>
      </c>
      <c r="F384" s="34">
        <v>49214.0</v>
      </c>
      <c r="G384" s="33">
        <v>5438.0</v>
      </c>
      <c r="H384" s="33">
        <v>0.0</v>
      </c>
      <c r="I384" s="33">
        <v>120.0</v>
      </c>
      <c r="J384" s="33">
        <v>0.0</v>
      </c>
      <c r="K384" s="33">
        <v>0.0</v>
      </c>
      <c r="L384" s="33">
        <v>500.0</v>
      </c>
      <c r="M384" s="20">
        <v>0.0</v>
      </c>
      <c r="N384" s="21">
        <f t="shared" si="1"/>
        <v>82462</v>
      </c>
      <c r="O384" s="33">
        <v>1800.0</v>
      </c>
      <c r="P384" s="22">
        <v>0.0</v>
      </c>
      <c r="Q384" s="22">
        <v>0.0</v>
      </c>
      <c r="R384" s="23">
        <f t="shared" si="2"/>
        <v>80662</v>
      </c>
      <c r="S384" s="35">
        <v>16834.0</v>
      </c>
      <c r="T384" s="22" t="s">
        <v>28</v>
      </c>
      <c r="U384" s="22" t="s">
        <v>28</v>
      </c>
      <c r="V384" s="36"/>
      <c r="W384" s="37" t="s">
        <v>31</v>
      </c>
      <c r="X384" s="42" t="s">
        <v>536</v>
      </c>
      <c r="Y384" s="28" t="s">
        <v>127</v>
      </c>
      <c r="Z384" s="28" t="s">
        <v>154</v>
      </c>
    </row>
    <row r="385">
      <c r="A385" s="38">
        <v>137.0</v>
      </c>
      <c r="B385" s="39" t="s">
        <v>537</v>
      </c>
      <c r="C385" s="40">
        <v>3.186535596E10</v>
      </c>
      <c r="D385" s="32" t="s">
        <v>538</v>
      </c>
      <c r="E385" s="33">
        <v>27190.0</v>
      </c>
      <c r="F385" s="34">
        <v>49214.0</v>
      </c>
      <c r="G385" s="33">
        <v>2719.0</v>
      </c>
      <c r="H385" s="33">
        <v>1631.0</v>
      </c>
      <c r="I385" s="33">
        <v>0.0</v>
      </c>
      <c r="J385" s="33">
        <v>0.0</v>
      </c>
      <c r="K385" s="33">
        <v>0.0</v>
      </c>
      <c r="L385" s="33">
        <v>500.0</v>
      </c>
      <c r="M385" s="20">
        <v>0.0</v>
      </c>
      <c r="N385" s="21">
        <f t="shared" si="1"/>
        <v>81254</v>
      </c>
      <c r="O385" s="33">
        <v>0.0</v>
      </c>
      <c r="P385" s="22">
        <v>0.0</v>
      </c>
      <c r="Q385" s="22">
        <v>0.0</v>
      </c>
      <c r="R385" s="23">
        <f t="shared" si="2"/>
        <v>81254</v>
      </c>
      <c r="S385" s="35">
        <v>10498.0</v>
      </c>
      <c r="T385" s="22" t="s">
        <v>52</v>
      </c>
      <c r="U385" s="22" t="s">
        <v>52</v>
      </c>
      <c r="V385" s="25">
        <f>R385</f>
        <v>81254</v>
      </c>
      <c r="W385" s="26" t="s">
        <v>28</v>
      </c>
      <c r="X385" s="42"/>
      <c r="Y385" s="28" t="s">
        <v>34</v>
      </c>
    </row>
    <row r="386">
      <c r="A386" s="38">
        <v>138.0</v>
      </c>
      <c r="B386" s="39" t="s">
        <v>539</v>
      </c>
      <c r="C386" s="40">
        <v>3.2090531062E10</v>
      </c>
      <c r="D386" s="32" t="s">
        <v>196</v>
      </c>
      <c r="E386" s="33">
        <v>27190.0</v>
      </c>
      <c r="F386" s="34">
        <v>49214.0</v>
      </c>
      <c r="G386" s="33">
        <v>2719.0</v>
      </c>
      <c r="H386" s="33">
        <v>1631.0</v>
      </c>
      <c r="I386" s="33">
        <v>0.0</v>
      </c>
      <c r="J386" s="33">
        <v>0.0</v>
      </c>
      <c r="K386" s="33">
        <v>0.0</v>
      </c>
      <c r="L386" s="33">
        <v>500.0</v>
      </c>
      <c r="M386" s="20">
        <v>0.0</v>
      </c>
      <c r="N386" s="21">
        <f t="shared" si="1"/>
        <v>81254</v>
      </c>
      <c r="O386" s="33">
        <v>0.0</v>
      </c>
      <c r="P386" s="22">
        <v>0.0</v>
      </c>
      <c r="Q386" s="22">
        <v>0.0</v>
      </c>
      <c r="R386" s="23">
        <f t="shared" si="2"/>
        <v>81254</v>
      </c>
      <c r="S386" s="35">
        <v>101060.0</v>
      </c>
      <c r="T386" s="26" t="s">
        <v>52</v>
      </c>
      <c r="U386" s="26" t="s">
        <v>52</v>
      </c>
      <c r="V386" s="25">
        <f>R386+R387</f>
        <v>162508</v>
      </c>
      <c r="W386" s="26" t="s">
        <v>28</v>
      </c>
      <c r="X386" s="42"/>
      <c r="Y386" s="28" t="s">
        <v>34</v>
      </c>
    </row>
    <row r="387">
      <c r="A387" s="29"/>
      <c r="B387" s="30"/>
      <c r="C387" s="31"/>
      <c r="D387" s="32" t="s">
        <v>540</v>
      </c>
      <c r="E387" s="33">
        <v>27190.0</v>
      </c>
      <c r="F387" s="34">
        <v>49214.0</v>
      </c>
      <c r="G387" s="33">
        <v>2719.0</v>
      </c>
      <c r="H387" s="33">
        <v>1631.0</v>
      </c>
      <c r="I387" s="33">
        <v>0.0</v>
      </c>
      <c r="J387" s="33">
        <v>0.0</v>
      </c>
      <c r="K387" s="33">
        <v>0.0</v>
      </c>
      <c r="L387" s="33">
        <v>500.0</v>
      </c>
      <c r="M387" s="20">
        <v>0.0</v>
      </c>
      <c r="N387" s="21">
        <f t="shared" si="1"/>
        <v>81254</v>
      </c>
      <c r="O387" s="33">
        <v>0.0</v>
      </c>
      <c r="P387" s="22">
        <v>0.0</v>
      </c>
      <c r="Q387" s="22">
        <v>0.0</v>
      </c>
      <c r="R387" s="23">
        <f t="shared" si="2"/>
        <v>81254</v>
      </c>
      <c r="S387" s="35">
        <v>89183.0</v>
      </c>
      <c r="T387" s="26" t="s">
        <v>52</v>
      </c>
      <c r="U387" s="26" t="s">
        <v>52</v>
      </c>
      <c r="V387" s="36"/>
      <c r="W387" s="37" t="s">
        <v>31</v>
      </c>
      <c r="X387" s="27"/>
      <c r="Y387" s="28" t="s">
        <v>34</v>
      </c>
    </row>
    <row r="388">
      <c r="A388" s="38">
        <v>139.0</v>
      </c>
      <c r="B388" s="39" t="s">
        <v>541</v>
      </c>
      <c r="C388" s="40">
        <v>3.2037333009E10</v>
      </c>
      <c r="D388" s="32" t="s">
        <v>542</v>
      </c>
      <c r="E388" s="33">
        <v>27190.0</v>
      </c>
      <c r="F388" s="34">
        <v>49214.0</v>
      </c>
      <c r="G388" s="33">
        <v>2719.0</v>
      </c>
      <c r="H388" s="33">
        <v>1631.0</v>
      </c>
      <c r="I388" s="33">
        <v>0.0</v>
      </c>
      <c r="J388" s="33">
        <v>1360.0</v>
      </c>
      <c r="K388" s="33">
        <v>0.0</v>
      </c>
      <c r="L388" s="33">
        <v>500.0</v>
      </c>
      <c r="M388" s="20">
        <v>0.0</v>
      </c>
      <c r="N388" s="21">
        <f t="shared" si="1"/>
        <v>82614</v>
      </c>
      <c r="O388" s="33">
        <v>1800.0</v>
      </c>
      <c r="P388" s="22">
        <v>0.0</v>
      </c>
      <c r="Q388" s="22">
        <v>0.0</v>
      </c>
      <c r="R388" s="23">
        <f t="shared" si="2"/>
        <v>80814</v>
      </c>
      <c r="S388" s="35">
        <v>17528.0</v>
      </c>
      <c r="T388" s="22" t="s">
        <v>52</v>
      </c>
      <c r="U388" s="22" t="s">
        <v>52</v>
      </c>
      <c r="V388" s="25">
        <f>R388</f>
        <v>80814</v>
      </c>
      <c r="W388" s="26" t="s">
        <v>28</v>
      </c>
      <c r="X388" s="42"/>
      <c r="Y388" s="28" t="s">
        <v>34</v>
      </c>
    </row>
    <row r="389">
      <c r="A389" s="38">
        <v>140.0</v>
      </c>
      <c r="B389" s="39" t="s">
        <v>543</v>
      </c>
      <c r="C389" s="40">
        <v>3.1975531851E10</v>
      </c>
      <c r="D389" s="32" t="s">
        <v>544</v>
      </c>
      <c r="E389" s="33">
        <v>27190.0</v>
      </c>
      <c r="F389" s="34">
        <v>49214.0</v>
      </c>
      <c r="G389" s="33">
        <v>2719.0</v>
      </c>
      <c r="H389" s="33">
        <v>1631.0</v>
      </c>
      <c r="I389" s="33">
        <v>0.0</v>
      </c>
      <c r="J389" s="33">
        <v>0.0</v>
      </c>
      <c r="K389" s="33">
        <v>0.0</v>
      </c>
      <c r="L389" s="33">
        <v>500.0</v>
      </c>
      <c r="M389" s="20">
        <v>0.0</v>
      </c>
      <c r="N389" s="21">
        <f t="shared" si="1"/>
        <v>81254</v>
      </c>
      <c r="O389" s="33">
        <v>0.0</v>
      </c>
      <c r="P389" s="22">
        <v>0.0</v>
      </c>
      <c r="Q389" s="22">
        <v>0.0</v>
      </c>
      <c r="R389" s="23">
        <f t="shared" si="2"/>
        <v>81254</v>
      </c>
      <c r="S389" s="35">
        <v>17821.0</v>
      </c>
      <c r="T389" s="22" t="s">
        <v>52</v>
      </c>
      <c r="U389" s="22" t="s">
        <v>52</v>
      </c>
      <c r="V389" s="25">
        <f>R389+R390</f>
        <v>157845</v>
      </c>
      <c r="W389" s="26" t="s">
        <v>52</v>
      </c>
      <c r="X389" s="42"/>
      <c r="Y389" s="28" t="s">
        <v>34</v>
      </c>
    </row>
    <row r="390">
      <c r="A390" s="29"/>
      <c r="B390" s="30"/>
      <c r="C390" s="31"/>
      <c r="D390" s="32" t="s">
        <v>57</v>
      </c>
      <c r="E390" s="33">
        <v>25620.0</v>
      </c>
      <c r="F390" s="34">
        <v>46372.0</v>
      </c>
      <c r="G390" s="33">
        <v>2562.0</v>
      </c>
      <c r="H390" s="33">
        <v>1537.0</v>
      </c>
      <c r="I390" s="33">
        <v>0.0</v>
      </c>
      <c r="J390" s="33">
        <v>0.0</v>
      </c>
      <c r="K390" s="33">
        <v>0.0</v>
      </c>
      <c r="L390" s="33">
        <v>500.0</v>
      </c>
      <c r="M390" s="20">
        <v>0.0</v>
      </c>
      <c r="N390" s="21">
        <f t="shared" si="1"/>
        <v>76591</v>
      </c>
      <c r="O390" s="33">
        <v>0.0</v>
      </c>
      <c r="P390" s="22">
        <v>0.0</v>
      </c>
      <c r="Q390" s="22">
        <v>0.0</v>
      </c>
      <c r="R390" s="23">
        <f t="shared" si="2"/>
        <v>76591</v>
      </c>
      <c r="S390" s="35">
        <v>17820.0</v>
      </c>
      <c r="T390" s="22" t="s">
        <v>52</v>
      </c>
      <c r="U390" s="22" t="s">
        <v>52</v>
      </c>
      <c r="V390" s="36"/>
      <c r="W390" s="37" t="s">
        <v>31</v>
      </c>
      <c r="X390" s="27"/>
      <c r="Y390" s="28" t="s">
        <v>34</v>
      </c>
    </row>
    <row r="391">
      <c r="A391" s="38">
        <v>141.0</v>
      </c>
      <c r="B391" s="39" t="s">
        <v>545</v>
      </c>
      <c r="C391" s="40">
        <v>3.1849376864E10</v>
      </c>
      <c r="D391" s="32" t="s">
        <v>546</v>
      </c>
      <c r="E391" s="33">
        <v>27190.0</v>
      </c>
      <c r="F391" s="34">
        <v>49214.0</v>
      </c>
      <c r="G391" s="33">
        <v>2719.0</v>
      </c>
      <c r="H391" s="33">
        <v>1631.0</v>
      </c>
      <c r="I391" s="33">
        <v>0.0</v>
      </c>
      <c r="J391" s="33">
        <v>0.0</v>
      </c>
      <c r="K391" s="33">
        <v>0.0</v>
      </c>
      <c r="L391" s="33">
        <v>500.0</v>
      </c>
      <c r="M391" s="20">
        <v>0.0</v>
      </c>
      <c r="N391" s="21">
        <f t="shared" si="1"/>
        <v>81254</v>
      </c>
      <c r="O391" s="33">
        <v>0.0</v>
      </c>
      <c r="P391" s="22">
        <v>0.0</v>
      </c>
      <c r="Q391" s="22">
        <v>0.0</v>
      </c>
      <c r="R391" s="23">
        <f t="shared" si="2"/>
        <v>81254</v>
      </c>
      <c r="S391" s="35">
        <v>102139.0</v>
      </c>
      <c r="T391" s="22" t="s">
        <v>28</v>
      </c>
      <c r="U391" s="22"/>
      <c r="V391" s="25">
        <f>R391+R392+R393</f>
        <v>239586</v>
      </c>
      <c r="W391" s="41"/>
      <c r="X391" s="27"/>
      <c r="Y391" s="28" t="s">
        <v>34</v>
      </c>
    </row>
    <row r="392">
      <c r="A392" s="29"/>
      <c r="B392" s="30"/>
      <c r="C392" s="31"/>
      <c r="D392" s="32" t="s">
        <v>547</v>
      </c>
      <c r="E392" s="33">
        <v>27190.0</v>
      </c>
      <c r="F392" s="34">
        <v>49214.0</v>
      </c>
      <c r="G392" s="33">
        <v>2719.0</v>
      </c>
      <c r="H392" s="33">
        <v>1631.0</v>
      </c>
      <c r="I392" s="33">
        <v>0.0</v>
      </c>
      <c r="J392" s="33">
        <v>0.0</v>
      </c>
      <c r="K392" s="33">
        <v>0.0</v>
      </c>
      <c r="L392" s="33">
        <v>500.0</v>
      </c>
      <c r="M392" s="20">
        <v>0.0</v>
      </c>
      <c r="N392" s="21">
        <f t="shared" si="1"/>
        <v>81254</v>
      </c>
      <c r="O392" s="33">
        <v>1800.0</v>
      </c>
      <c r="P392" s="22">
        <v>0.0</v>
      </c>
      <c r="Q392" s="22">
        <v>0.0</v>
      </c>
      <c r="R392" s="23">
        <f t="shared" si="2"/>
        <v>79454</v>
      </c>
      <c r="S392" s="35">
        <v>96532.0</v>
      </c>
      <c r="T392" s="22" t="s">
        <v>28</v>
      </c>
      <c r="U392" s="22"/>
      <c r="V392" s="36"/>
      <c r="W392" s="37" t="s">
        <v>31</v>
      </c>
      <c r="X392" s="27"/>
      <c r="Y392" s="28" t="s">
        <v>34</v>
      </c>
    </row>
    <row r="393">
      <c r="A393" s="29"/>
      <c r="B393" s="30"/>
      <c r="C393" s="31"/>
      <c r="D393" s="32" t="s">
        <v>548</v>
      </c>
      <c r="E393" s="33">
        <v>26390.0</v>
      </c>
      <c r="F393" s="34">
        <v>47766.0</v>
      </c>
      <c r="G393" s="33">
        <v>2639.0</v>
      </c>
      <c r="H393" s="33">
        <v>1583.0</v>
      </c>
      <c r="I393" s="33">
        <v>0.0</v>
      </c>
      <c r="J393" s="33">
        <v>0.0</v>
      </c>
      <c r="K393" s="33">
        <v>0.0</v>
      </c>
      <c r="L393" s="33">
        <v>500.0</v>
      </c>
      <c r="M393" s="20">
        <v>0.0</v>
      </c>
      <c r="N393" s="21">
        <f t="shared" si="1"/>
        <v>78878</v>
      </c>
      <c r="O393" s="33">
        <v>0.0</v>
      </c>
      <c r="P393" s="22">
        <v>0.0</v>
      </c>
      <c r="Q393" s="22">
        <v>0.0</v>
      </c>
      <c r="R393" s="23">
        <f t="shared" si="2"/>
        <v>78878</v>
      </c>
      <c r="S393" s="35">
        <v>13550.0</v>
      </c>
      <c r="T393" s="22" t="s">
        <v>28</v>
      </c>
      <c r="U393" s="22"/>
      <c r="V393" s="36"/>
      <c r="W393" s="37" t="s">
        <v>31</v>
      </c>
      <c r="X393" s="27"/>
      <c r="Y393" s="28" t="s">
        <v>34</v>
      </c>
    </row>
    <row r="394">
      <c r="A394" s="38">
        <v>142.0</v>
      </c>
      <c r="B394" s="39" t="s">
        <v>549</v>
      </c>
      <c r="C394" s="40">
        <v>3.1931412155E10</v>
      </c>
      <c r="D394" s="32" t="s">
        <v>550</v>
      </c>
      <c r="E394" s="33">
        <v>27190.0</v>
      </c>
      <c r="F394" s="34">
        <v>49214.0</v>
      </c>
      <c r="G394" s="33">
        <v>2719.0</v>
      </c>
      <c r="H394" s="33">
        <v>1631.0</v>
      </c>
      <c r="I394" s="33">
        <v>0.0</v>
      </c>
      <c r="J394" s="33">
        <v>0.0</v>
      </c>
      <c r="K394" s="33">
        <v>0.0</v>
      </c>
      <c r="L394" s="33">
        <v>500.0</v>
      </c>
      <c r="M394" s="20">
        <v>0.0</v>
      </c>
      <c r="N394" s="21">
        <f t="shared" si="1"/>
        <v>81254</v>
      </c>
      <c r="O394" s="33">
        <v>1800.0</v>
      </c>
      <c r="P394" s="22">
        <v>0.0</v>
      </c>
      <c r="Q394" s="22">
        <v>0.0</v>
      </c>
      <c r="R394" s="23">
        <f t="shared" si="2"/>
        <v>79454</v>
      </c>
      <c r="S394" s="35">
        <v>18062.0</v>
      </c>
      <c r="T394" s="22" t="s">
        <v>71</v>
      </c>
      <c r="U394" s="22" t="s">
        <v>71</v>
      </c>
      <c r="V394" s="25">
        <f>R394</f>
        <v>79454</v>
      </c>
      <c r="W394" s="26" t="s">
        <v>71</v>
      </c>
      <c r="X394" s="42"/>
      <c r="Y394" s="28" t="s">
        <v>127</v>
      </c>
    </row>
    <row r="395">
      <c r="A395" s="38">
        <v>143.0</v>
      </c>
      <c r="B395" s="39" t="s">
        <v>551</v>
      </c>
      <c r="C395" s="40">
        <v>3.1848254837E10</v>
      </c>
      <c r="D395" s="32" t="s">
        <v>372</v>
      </c>
      <c r="E395" s="33">
        <v>27190.0</v>
      </c>
      <c r="F395" s="34">
        <v>49214.0</v>
      </c>
      <c r="G395" s="33">
        <v>5438.0</v>
      </c>
      <c r="H395" s="33">
        <v>0.0</v>
      </c>
      <c r="I395" s="33">
        <v>120.0</v>
      </c>
      <c r="J395" s="33">
        <v>0.0</v>
      </c>
      <c r="K395" s="33">
        <v>0.0</v>
      </c>
      <c r="L395" s="33">
        <v>500.0</v>
      </c>
      <c r="M395" s="20">
        <v>0.0</v>
      </c>
      <c r="N395" s="21">
        <f t="shared" si="1"/>
        <v>82462</v>
      </c>
      <c r="O395" s="33">
        <v>1800.0</v>
      </c>
      <c r="P395" s="22">
        <v>0.0</v>
      </c>
      <c r="Q395" s="22">
        <v>0.0</v>
      </c>
      <c r="R395" s="23">
        <f t="shared" si="2"/>
        <v>80662</v>
      </c>
      <c r="S395" s="35">
        <v>18329.0</v>
      </c>
      <c r="T395" s="22" t="s">
        <v>71</v>
      </c>
      <c r="U395" s="22" t="s">
        <v>71</v>
      </c>
      <c r="V395" s="25">
        <f>R395+R396+R397</f>
        <v>241986</v>
      </c>
      <c r="W395" s="26" t="s">
        <v>71</v>
      </c>
      <c r="X395" s="42"/>
      <c r="Y395" s="28" t="s">
        <v>29</v>
      </c>
    </row>
    <row r="396">
      <c r="A396" s="29"/>
      <c r="B396" s="30"/>
      <c r="C396" s="31"/>
      <c r="D396" s="32" t="s">
        <v>552</v>
      </c>
      <c r="E396" s="33">
        <v>27190.0</v>
      </c>
      <c r="F396" s="34">
        <v>49214.0</v>
      </c>
      <c r="G396" s="33">
        <v>5438.0</v>
      </c>
      <c r="H396" s="33">
        <v>0.0</v>
      </c>
      <c r="I396" s="33">
        <v>120.0</v>
      </c>
      <c r="J396" s="33">
        <v>0.0</v>
      </c>
      <c r="K396" s="33">
        <v>0.0</v>
      </c>
      <c r="L396" s="33">
        <v>500.0</v>
      </c>
      <c r="M396" s="20">
        <v>0.0</v>
      </c>
      <c r="N396" s="21">
        <f t="shared" si="1"/>
        <v>82462</v>
      </c>
      <c r="O396" s="33">
        <v>1800.0</v>
      </c>
      <c r="P396" s="22">
        <v>0.0</v>
      </c>
      <c r="Q396" s="22">
        <v>0.0</v>
      </c>
      <c r="R396" s="23">
        <f t="shared" si="2"/>
        <v>80662</v>
      </c>
      <c r="S396" s="35">
        <v>18328.0</v>
      </c>
      <c r="T396" s="22" t="s">
        <v>71</v>
      </c>
      <c r="U396" s="22" t="s">
        <v>71</v>
      </c>
      <c r="V396" s="36"/>
      <c r="W396" s="37" t="s">
        <v>31</v>
      </c>
      <c r="X396" s="42"/>
      <c r="Y396" s="28" t="s">
        <v>29</v>
      </c>
    </row>
    <row r="397">
      <c r="A397" s="29"/>
      <c r="B397" s="30"/>
      <c r="C397" s="31"/>
      <c r="D397" s="32" t="s">
        <v>119</v>
      </c>
      <c r="E397" s="33">
        <v>27190.0</v>
      </c>
      <c r="F397" s="34">
        <v>49214.0</v>
      </c>
      <c r="G397" s="33">
        <v>5438.0</v>
      </c>
      <c r="H397" s="33">
        <v>0.0</v>
      </c>
      <c r="I397" s="33">
        <v>120.0</v>
      </c>
      <c r="J397" s="33">
        <v>0.0</v>
      </c>
      <c r="K397" s="33">
        <v>0.0</v>
      </c>
      <c r="L397" s="33">
        <v>500.0</v>
      </c>
      <c r="M397" s="20">
        <v>0.0</v>
      </c>
      <c r="N397" s="21">
        <f t="shared" si="1"/>
        <v>82462</v>
      </c>
      <c r="O397" s="33">
        <v>1800.0</v>
      </c>
      <c r="P397" s="22">
        <v>0.0</v>
      </c>
      <c r="Q397" s="22">
        <v>0.0</v>
      </c>
      <c r="R397" s="23">
        <f t="shared" si="2"/>
        <v>80662</v>
      </c>
      <c r="S397" s="35">
        <v>18338.0</v>
      </c>
      <c r="T397" s="22" t="s">
        <v>71</v>
      </c>
      <c r="U397" s="22" t="s">
        <v>71</v>
      </c>
      <c r="V397" s="36"/>
      <c r="W397" s="37" t="s">
        <v>31</v>
      </c>
      <c r="X397" s="42"/>
      <c r="Y397" s="28" t="s">
        <v>29</v>
      </c>
    </row>
    <row r="398">
      <c r="A398" s="38">
        <v>144.0</v>
      </c>
      <c r="B398" s="39" t="s">
        <v>553</v>
      </c>
      <c r="C398" s="40">
        <v>3.1867834134E10</v>
      </c>
      <c r="D398" s="32" t="s">
        <v>554</v>
      </c>
      <c r="E398" s="33">
        <v>27190.0</v>
      </c>
      <c r="F398" s="34">
        <v>49214.0</v>
      </c>
      <c r="G398" s="33">
        <v>2719.0</v>
      </c>
      <c r="H398" s="33">
        <v>1631.0</v>
      </c>
      <c r="I398" s="33">
        <v>0.0</v>
      </c>
      <c r="J398" s="33">
        <v>1360.0</v>
      </c>
      <c r="K398" s="33">
        <v>0.0</v>
      </c>
      <c r="L398" s="33">
        <v>500.0</v>
      </c>
      <c r="M398" s="20">
        <v>0.0</v>
      </c>
      <c r="N398" s="21">
        <f t="shared" si="1"/>
        <v>82614</v>
      </c>
      <c r="O398" s="33">
        <v>0.0</v>
      </c>
      <c r="P398" s="22">
        <v>0.0</v>
      </c>
      <c r="Q398" s="22">
        <v>0.0</v>
      </c>
      <c r="R398" s="23">
        <f t="shared" si="2"/>
        <v>82614</v>
      </c>
      <c r="S398" s="35">
        <v>18268.0</v>
      </c>
      <c r="T398" s="22" t="s">
        <v>28</v>
      </c>
      <c r="U398" s="22" t="s">
        <v>28</v>
      </c>
      <c r="V398" s="25">
        <f t="shared" ref="V398:V399" si="3">R398</f>
        <v>82614</v>
      </c>
      <c r="W398" s="26" t="s">
        <v>28</v>
      </c>
      <c r="X398" s="27"/>
      <c r="Y398" s="28" t="s">
        <v>29</v>
      </c>
    </row>
    <row r="399">
      <c r="A399" s="38">
        <v>145.0</v>
      </c>
      <c r="B399" s="39" t="s">
        <v>555</v>
      </c>
      <c r="C399" s="40">
        <v>3.1851154178E10</v>
      </c>
      <c r="D399" s="32" t="s">
        <v>556</v>
      </c>
      <c r="E399" s="33">
        <v>27190.0</v>
      </c>
      <c r="F399" s="34">
        <v>49214.0</v>
      </c>
      <c r="G399" s="33">
        <v>2719.0</v>
      </c>
      <c r="H399" s="33">
        <v>1631.0</v>
      </c>
      <c r="I399" s="33">
        <v>0.0</v>
      </c>
      <c r="J399" s="33">
        <v>1360.0</v>
      </c>
      <c r="K399" s="33">
        <v>0.0</v>
      </c>
      <c r="L399" s="33">
        <v>500.0</v>
      </c>
      <c r="M399" s="20">
        <v>0.0</v>
      </c>
      <c r="N399" s="21">
        <f t="shared" si="1"/>
        <v>82614</v>
      </c>
      <c r="O399" s="33">
        <v>0.0</v>
      </c>
      <c r="P399" s="22">
        <v>0.0</v>
      </c>
      <c r="Q399" s="22">
        <v>0.0</v>
      </c>
      <c r="R399" s="23">
        <f t="shared" si="2"/>
        <v>82614</v>
      </c>
      <c r="S399" s="35">
        <v>18655.0</v>
      </c>
      <c r="T399" s="22" t="s">
        <v>52</v>
      </c>
      <c r="U399" s="22" t="s">
        <v>52</v>
      </c>
      <c r="V399" s="25">
        <f t="shared" si="3"/>
        <v>82614</v>
      </c>
      <c r="W399" s="26" t="s">
        <v>71</v>
      </c>
      <c r="X399" s="42"/>
      <c r="Y399" s="28" t="s">
        <v>29</v>
      </c>
    </row>
    <row r="400">
      <c r="A400" s="38">
        <v>146.0</v>
      </c>
      <c r="B400" s="39" t="s">
        <v>557</v>
      </c>
      <c r="C400" s="40">
        <v>3.1974107945E10</v>
      </c>
      <c r="D400" s="32" t="s">
        <v>558</v>
      </c>
      <c r="E400" s="33">
        <v>27190.0</v>
      </c>
      <c r="F400" s="34">
        <v>49214.0</v>
      </c>
      <c r="G400" s="33">
        <v>5438.0</v>
      </c>
      <c r="H400" s="33">
        <v>0.0</v>
      </c>
      <c r="I400" s="33">
        <v>120.0</v>
      </c>
      <c r="J400" s="33">
        <v>0.0</v>
      </c>
      <c r="K400" s="33">
        <v>0.0</v>
      </c>
      <c r="L400" s="33">
        <v>500.0</v>
      </c>
      <c r="M400" s="20">
        <v>0.0</v>
      </c>
      <c r="N400" s="21">
        <f t="shared" si="1"/>
        <v>82462</v>
      </c>
      <c r="O400" s="33">
        <v>1800.0</v>
      </c>
      <c r="P400" s="22">
        <v>0.0</v>
      </c>
      <c r="Q400" s="22">
        <v>0.0</v>
      </c>
      <c r="R400" s="23">
        <f t="shared" si="2"/>
        <v>80662</v>
      </c>
      <c r="S400" s="35">
        <v>14878.0</v>
      </c>
      <c r="T400" s="22" t="s">
        <v>28</v>
      </c>
      <c r="U400" s="22" t="s">
        <v>28</v>
      </c>
      <c r="V400" s="25">
        <f>R400+R401</f>
        <v>161324</v>
      </c>
      <c r="W400" s="26" t="s">
        <v>28</v>
      </c>
      <c r="X400" s="42" t="s">
        <v>66</v>
      </c>
      <c r="Y400" s="28" t="s">
        <v>127</v>
      </c>
    </row>
    <row r="401">
      <c r="A401" s="29"/>
      <c r="B401" s="30"/>
      <c r="C401" s="31"/>
      <c r="D401" s="32" t="s">
        <v>559</v>
      </c>
      <c r="E401" s="33">
        <v>27190.0</v>
      </c>
      <c r="F401" s="34">
        <v>49214.0</v>
      </c>
      <c r="G401" s="33">
        <v>5438.0</v>
      </c>
      <c r="H401" s="33">
        <v>0.0</v>
      </c>
      <c r="I401" s="33">
        <v>120.0</v>
      </c>
      <c r="J401" s="33">
        <v>0.0</v>
      </c>
      <c r="K401" s="33">
        <v>0.0</v>
      </c>
      <c r="L401" s="33">
        <v>500.0</v>
      </c>
      <c r="M401" s="20">
        <v>0.0</v>
      </c>
      <c r="N401" s="21">
        <f t="shared" si="1"/>
        <v>82462</v>
      </c>
      <c r="O401" s="33">
        <v>1800.0</v>
      </c>
      <c r="P401" s="22">
        <v>0.0</v>
      </c>
      <c r="Q401" s="22">
        <v>0.0</v>
      </c>
      <c r="R401" s="23">
        <f t="shared" si="2"/>
        <v>80662</v>
      </c>
      <c r="S401" s="35">
        <v>14875.0</v>
      </c>
      <c r="T401" s="22" t="s">
        <v>28</v>
      </c>
      <c r="U401" s="22" t="s">
        <v>28</v>
      </c>
      <c r="V401" s="36"/>
      <c r="W401" s="37" t="s">
        <v>31</v>
      </c>
      <c r="X401" s="42"/>
      <c r="Y401" s="28" t="s">
        <v>127</v>
      </c>
    </row>
    <row r="402">
      <c r="A402" s="38">
        <v>147.0</v>
      </c>
      <c r="B402" s="39" t="s">
        <v>560</v>
      </c>
      <c r="C402" s="40">
        <v>3.1867783063E10</v>
      </c>
      <c r="D402" s="32" t="s">
        <v>324</v>
      </c>
      <c r="E402" s="33">
        <v>27190.0</v>
      </c>
      <c r="F402" s="34">
        <v>49214.0</v>
      </c>
      <c r="G402" s="33">
        <v>5438.0</v>
      </c>
      <c r="H402" s="33">
        <v>0.0</v>
      </c>
      <c r="I402" s="33">
        <v>120.0</v>
      </c>
      <c r="J402" s="33">
        <v>0.0</v>
      </c>
      <c r="K402" s="33">
        <v>0.0</v>
      </c>
      <c r="L402" s="33">
        <v>500.0</v>
      </c>
      <c r="M402" s="20">
        <v>0.0</v>
      </c>
      <c r="N402" s="21">
        <f t="shared" si="1"/>
        <v>82462</v>
      </c>
      <c r="O402" s="33">
        <v>1800.0</v>
      </c>
      <c r="P402" s="22">
        <v>0.0</v>
      </c>
      <c r="Q402" s="22">
        <v>0.0</v>
      </c>
      <c r="R402" s="23">
        <f t="shared" si="2"/>
        <v>80662</v>
      </c>
      <c r="S402" s="35">
        <v>103989.0</v>
      </c>
      <c r="T402" s="22" t="s">
        <v>28</v>
      </c>
      <c r="U402" s="22" t="s">
        <v>28</v>
      </c>
      <c r="V402" s="25">
        <f>R402+R403</f>
        <v>161324</v>
      </c>
      <c r="W402" s="26" t="s">
        <v>52</v>
      </c>
      <c r="X402" s="42"/>
      <c r="Y402" s="28" t="s">
        <v>29</v>
      </c>
    </row>
    <row r="403">
      <c r="A403" s="29"/>
      <c r="B403" s="30"/>
      <c r="C403" s="31"/>
      <c r="D403" s="32" t="s">
        <v>561</v>
      </c>
      <c r="E403" s="33">
        <v>27190.0</v>
      </c>
      <c r="F403" s="34">
        <v>49214.0</v>
      </c>
      <c r="G403" s="33">
        <v>5438.0</v>
      </c>
      <c r="H403" s="33">
        <v>0.0</v>
      </c>
      <c r="I403" s="33">
        <v>120.0</v>
      </c>
      <c r="J403" s="33">
        <v>0.0</v>
      </c>
      <c r="K403" s="33">
        <v>0.0</v>
      </c>
      <c r="L403" s="33">
        <v>500.0</v>
      </c>
      <c r="M403" s="20">
        <v>0.0</v>
      </c>
      <c r="N403" s="21">
        <f t="shared" si="1"/>
        <v>82462</v>
      </c>
      <c r="O403" s="33">
        <v>1800.0</v>
      </c>
      <c r="P403" s="22">
        <v>0.0</v>
      </c>
      <c r="Q403" s="22">
        <v>0.0</v>
      </c>
      <c r="R403" s="23">
        <f t="shared" si="2"/>
        <v>80662</v>
      </c>
      <c r="S403" s="35">
        <v>103991.0</v>
      </c>
      <c r="T403" s="22" t="s">
        <v>28</v>
      </c>
      <c r="U403" s="22" t="s">
        <v>28</v>
      </c>
      <c r="V403" s="36"/>
      <c r="W403" s="37" t="s">
        <v>31</v>
      </c>
      <c r="X403" s="42"/>
      <c r="Y403" s="28" t="s">
        <v>29</v>
      </c>
    </row>
    <row r="404">
      <c r="A404" s="38">
        <v>148.0</v>
      </c>
      <c r="B404" s="39" t="s">
        <v>562</v>
      </c>
      <c r="C404" s="40">
        <v>3.1064519454E10</v>
      </c>
      <c r="D404" s="32" t="s">
        <v>563</v>
      </c>
      <c r="E404" s="33">
        <v>27190.0</v>
      </c>
      <c r="F404" s="34">
        <v>49214.0</v>
      </c>
      <c r="G404" s="33">
        <v>2719.0</v>
      </c>
      <c r="H404" s="33">
        <v>1631.0</v>
      </c>
      <c r="I404" s="33">
        <v>0.0</v>
      </c>
      <c r="J404" s="33">
        <v>0.0</v>
      </c>
      <c r="K404" s="33">
        <v>0.0</v>
      </c>
      <c r="L404" s="33">
        <v>500.0</v>
      </c>
      <c r="M404" s="20">
        <v>0.0</v>
      </c>
      <c r="N404" s="21">
        <f t="shared" si="1"/>
        <v>81254</v>
      </c>
      <c r="O404" s="33">
        <v>0.0</v>
      </c>
      <c r="P404" s="22">
        <v>0.0</v>
      </c>
      <c r="Q404" s="22">
        <v>0.0</v>
      </c>
      <c r="R404" s="23">
        <f t="shared" si="2"/>
        <v>81254</v>
      </c>
      <c r="S404" s="35">
        <v>11750.0</v>
      </c>
      <c r="T404" s="22" t="s">
        <v>28</v>
      </c>
      <c r="U404" s="22" t="s">
        <v>28</v>
      </c>
      <c r="V404" s="25">
        <f>R404+R405</f>
        <v>162508</v>
      </c>
      <c r="W404" s="26" t="s">
        <v>28</v>
      </c>
      <c r="X404" s="42" t="s">
        <v>66</v>
      </c>
      <c r="Y404" s="28" t="s">
        <v>127</v>
      </c>
    </row>
    <row r="405">
      <c r="A405" s="29"/>
      <c r="B405" s="30"/>
      <c r="C405" s="31"/>
      <c r="D405" s="32" t="s">
        <v>429</v>
      </c>
      <c r="E405" s="33">
        <v>27190.0</v>
      </c>
      <c r="F405" s="34">
        <v>49214.0</v>
      </c>
      <c r="G405" s="33">
        <v>2719.0</v>
      </c>
      <c r="H405" s="33">
        <v>1631.0</v>
      </c>
      <c r="I405" s="33">
        <v>0.0</v>
      </c>
      <c r="J405" s="33">
        <v>0.0</v>
      </c>
      <c r="K405" s="33">
        <v>0.0</v>
      </c>
      <c r="L405" s="33">
        <v>500.0</v>
      </c>
      <c r="M405" s="20">
        <v>0.0</v>
      </c>
      <c r="N405" s="21">
        <f t="shared" si="1"/>
        <v>81254</v>
      </c>
      <c r="O405" s="33">
        <v>0.0</v>
      </c>
      <c r="P405" s="22">
        <v>0.0</v>
      </c>
      <c r="Q405" s="22">
        <v>0.0</v>
      </c>
      <c r="R405" s="23">
        <f t="shared" si="2"/>
        <v>81254</v>
      </c>
      <c r="S405" s="35">
        <v>19635.0</v>
      </c>
      <c r="T405" s="22" t="s">
        <v>52</v>
      </c>
      <c r="U405" s="22" t="s">
        <v>28</v>
      </c>
      <c r="V405" s="36"/>
      <c r="W405" s="37" t="s">
        <v>31</v>
      </c>
      <c r="X405" s="42" t="s">
        <v>66</v>
      </c>
      <c r="Y405" s="28" t="s">
        <v>127</v>
      </c>
    </row>
    <row r="406">
      <c r="A406" s="38">
        <v>149.0</v>
      </c>
      <c r="B406" s="39" t="s">
        <v>564</v>
      </c>
      <c r="C406" s="40">
        <v>3.1975611727E10</v>
      </c>
      <c r="D406" s="32" t="s">
        <v>478</v>
      </c>
      <c r="E406" s="33">
        <v>27190.0</v>
      </c>
      <c r="F406" s="34">
        <v>49214.0</v>
      </c>
      <c r="G406" s="33">
        <v>2719.0</v>
      </c>
      <c r="H406" s="33">
        <v>1631.0</v>
      </c>
      <c r="I406" s="33">
        <v>0.0</v>
      </c>
      <c r="J406" s="33">
        <v>1360.0</v>
      </c>
      <c r="K406" s="33">
        <v>0.0</v>
      </c>
      <c r="L406" s="33">
        <v>500.0</v>
      </c>
      <c r="M406" s="20">
        <v>0.0</v>
      </c>
      <c r="N406" s="21">
        <f t="shared" si="1"/>
        <v>82614</v>
      </c>
      <c r="O406" s="33">
        <v>0.0</v>
      </c>
      <c r="P406" s="22">
        <v>0.0</v>
      </c>
      <c r="Q406" s="22">
        <v>0.0</v>
      </c>
      <c r="R406" s="23">
        <f t="shared" si="2"/>
        <v>82614</v>
      </c>
      <c r="S406" s="35">
        <v>19740.0</v>
      </c>
      <c r="T406" s="22" t="s">
        <v>28</v>
      </c>
      <c r="U406" s="22" t="s">
        <v>28</v>
      </c>
      <c r="V406" s="25">
        <f>R406</f>
        <v>82614</v>
      </c>
      <c r="W406" s="26" t="s">
        <v>364</v>
      </c>
      <c r="X406" s="42" t="s">
        <v>66</v>
      </c>
      <c r="Y406" s="28" t="s">
        <v>34</v>
      </c>
    </row>
    <row r="407">
      <c r="A407" s="38">
        <v>150.0</v>
      </c>
      <c r="B407" s="39" t="s">
        <v>565</v>
      </c>
      <c r="C407" s="40">
        <v>3.2063043411E10</v>
      </c>
      <c r="D407" s="32" t="s">
        <v>566</v>
      </c>
      <c r="E407" s="33">
        <v>27190.0</v>
      </c>
      <c r="F407" s="34">
        <v>49214.0</v>
      </c>
      <c r="G407" s="33">
        <v>2719.0</v>
      </c>
      <c r="H407" s="33">
        <v>1631.0</v>
      </c>
      <c r="I407" s="33">
        <v>0.0</v>
      </c>
      <c r="J407" s="33">
        <v>1360.0</v>
      </c>
      <c r="K407" s="33">
        <v>0.0</v>
      </c>
      <c r="L407" s="33">
        <v>500.0</v>
      </c>
      <c r="M407" s="20">
        <v>0.0</v>
      </c>
      <c r="N407" s="21">
        <f t="shared" si="1"/>
        <v>82614</v>
      </c>
      <c r="O407" s="33">
        <v>1800.0</v>
      </c>
      <c r="P407" s="22">
        <v>0.0</v>
      </c>
      <c r="Q407" s="22">
        <v>0.0</v>
      </c>
      <c r="R407" s="23">
        <f t="shared" si="2"/>
        <v>80814</v>
      </c>
      <c r="S407" s="35">
        <v>19965.0</v>
      </c>
      <c r="T407" s="22" t="s">
        <v>28</v>
      </c>
      <c r="U407" s="22" t="s">
        <v>28</v>
      </c>
      <c r="V407" s="25">
        <f>R407+R408+R409</f>
        <v>243442</v>
      </c>
      <c r="W407" s="26" t="s">
        <v>28</v>
      </c>
      <c r="X407" s="42" t="s">
        <v>159</v>
      </c>
      <c r="Y407" s="28" t="s">
        <v>34</v>
      </c>
    </row>
    <row r="408">
      <c r="A408" s="29"/>
      <c r="B408" s="30"/>
      <c r="C408" s="31"/>
      <c r="D408" s="32" t="s">
        <v>131</v>
      </c>
      <c r="E408" s="33">
        <v>27190.0</v>
      </c>
      <c r="F408" s="34">
        <v>49214.0</v>
      </c>
      <c r="G408" s="33">
        <v>2719.0</v>
      </c>
      <c r="H408" s="33">
        <v>1631.0</v>
      </c>
      <c r="I408" s="33">
        <v>0.0</v>
      </c>
      <c r="J408" s="33">
        <v>1360.0</v>
      </c>
      <c r="K408" s="33">
        <v>0.0</v>
      </c>
      <c r="L408" s="33">
        <v>500.0</v>
      </c>
      <c r="M408" s="20">
        <v>0.0</v>
      </c>
      <c r="N408" s="21">
        <f t="shared" si="1"/>
        <v>82614</v>
      </c>
      <c r="O408" s="33">
        <v>1800.0</v>
      </c>
      <c r="P408" s="22">
        <v>0.0</v>
      </c>
      <c r="Q408" s="22">
        <v>0.0</v>
      </c>
      <c r="R408" s="23">
        <f t="shared" si="2"/>
        <v>80814</v>
      </c>
      <c r="S408" s="35">
        <v>19963.0</v>
      </c>
      <c r="T408" s="22" t="s">
        <v>28</v>
      </c>
      <c r="U408" s="22" t="s">
        <v>364</v>
      </c>
      <c r="V408" s="36"/>
      <c r="W408" s="37" t="s">
        <v>28</v>
      </c>
      <c r="X408" s="42" t="s">
        <v>159</v>
      </c>
      <c r="Y408" s="28" t="s">
        <v>34</v>
      </c>
    </row>
    <row r="409">
      <c r="A409" s="29"/>
      <c r="B409" s="30"/>
      <c r="C409" s="31"/>
      <c r="D409" s="32" t="s">
        <v>567</v>
      </c>
      <c r="E409" s="33">
        <v>27190.0</v>
      </c>
      <c r="F409" s="34">
        <v>49214.0</v>
      </c>
      <c r="G409" s="33">
        <v>2719.0</v>
      </c>
      <c r="H409" s="33">
        <v>1631.0</v>
      </c>
      <c r="I409" s="33">
        <v>0.0</v>
      </c>
      <c r="J409" s="33">
        <v>1360.0</v>
      </c>
      <c r="K409" s="33">
        <v>1000.0</v>
      </c>
      <c r="L409" s="33">
        <v>500.0</v>
      </c>
      <c r="M409" s="20">
        <v>0.0</v>
      </c>
      <c r="N409" s="21">
        <f t="shared" si="1"/>
        <v>83614</v>
      </c>
      <c r="O409" s="33">
        <v>1800.0</v>
      </c>
      <c r="P409" s="22">
        <v>0.0</v>
      </c>
      <c r="Q409" s="22">
        <v>0.0</v>
      </c>
      <c r="R409" s="23">
        <f t="shared" si="2"/>
        <v>81814</v>
      </c>
      <c r="S409" s="35">
        <v>19962.0</v>
      </c>
      <c r="T409" s="22" t="s">
        <v>28</v>
      </c>
      <c r="U409" s="22" t="s">
        <v>28</v>
      </c>
      <c r="V409" s="36"/>
      <c r="W409" s="37" t="s">
        <v>28</v>
      </c>
      <c r="X409" s="42" t="s">
        <v>159</v>
      </c>
      <c r="Y409" s="28" t="s">
        <v>34</v>
      </c>
    </row>
    <row r="410">
      <c r="A410" s="38">
        <v>151.0</v>
      </c>
      <c r="B410" s="39" t="s">
        <v>568</v>
      </c>
      <c r="C410" s="40">
        <v>3.1938906655E10</v>
      </c>
      <c r="D410" s="32" t="s">
        <v>569</v>
      </c>
      <c r="E410" s="33">
        <v>27190.0</v>
      </c>
      <c r="F410" s="34">
        <v>49214.0</v>
      </c>
      <c r="G410" s="33">
        <v>2719.0</v>
      </c>
      <c r="H410" s="33">
        <v>1631.0</v>
      </c>
      <c r="I410" s="33">
        <v>0.0</v>
      </c>
      <c r="J410" s="33">
        <v>0.0</v>
      </c>
      <c r="K410" s="33">
        <v>0.0</v>
      </c>
      <c r="L410" s="33">
        <v>500.0</v>
      </c>
      <c r="M410" s="20">
        <v>0.0</v>
      </c>
      <c r="N410" s="21">
        <f t="shared" si="1"/>
        <v>81254</v>
      </c>
      <c r="O410" s="33">
        <v>0.0</v>
      </c>
      <c r="P410" s="22">
        <v>0.0</v>
      </c>
      <c r="Q410" s="22">
        <v>0.0</v>
      </c>
      <c r="R410" s="23">
        <f t="shared" si="2"/>
        <v>81254</v>
      </c>
      <c r="S410" s="35">
        <v>20657.0</v>
      </c>
      <c r="T410" s="22"/>
      <c r="U410" s="22" t="s">
        <v>28</v>
      </c>
      <c r="V410" s="25">
        <f>R410+R411</f>
        <v>162508</v>
      </c>
      <c r="W410" s="26" t="s">
        <v>28</v>
      </c>
      <c r="X410" s="42" t="s">
        <v>66</v>
      </c>
      <c r="Y410" s="28" t="s">
        <v>34</v>
      </c>
    </row>
    <row r="411">
      <c r="A411" s="29"/>
      <c r="B411" s="30"/>
      <c r="C411" s="31"/>
      <c r="D411" s="32" t="s">
        <v>570</v>
      </c>
      <c r="E411" s="33">
        <v>27190.0</v>
      </c>
      <c r="F411" s="34">
        <v>49214.0</v>
      </c>
      <c r="G411" s="33">
        <v>2719.0</v>
      </c>
      <c r="H411" s="33">
        <v>1631.0</v>
      </c>
      <c r="I411" s="33">
        <v>0.0</v>
      </c>
      <c r="J411" s="33">
        <v>0.0</v>
      </c>
      <c r="K411" s="33">
        <v>0.0</v>
      </c>
      <c r="L411" s="33">
        <v>500.0</v>
      </c>
      <c r="M411" s="20">
        <v>0.0</v>
      </c>
      <c r="N411" s="21">
        <f t="shared" si="1"/>
        <v>81254</v>
      </c>
      <c r="O411" s="33">
        <v>0.0</v>
      </c>
      <c r="P411" s="22">
        <v>0.0</v>
      </c>
      <c r="Q411" s="22">
        <v>0.0</v>
      </c>
      <c r="R411" s="23">
        <f t="shared" si="2"/>
        <v>81254</v>
      </c>
      <c r="S411" s="35">
        <v>20652.0</v>
      </c>
      <c r="T411" s="22"/>
      <c r="U411" s="22" t="s">
        <v>28</v>
      </c>
      <c r="V411" s="36"/>
      <c r="W411" s="37" t="s">
        <v>31</v>
      </c>
      <c r="X411" s="42" t="s">
        <v>66</v>
      </c>
      <c r="Y411" s="28" t="s">
        <v>34</v>
      </c>
    </row>
    <row r="412">
      <c r="A412" s="38">
        <v>152.0</v>
      </c>
      <c r="B412" s="39" t="s">
        <v>571</v>
      </c>
      <c r="C412" s="40">
        <v>3.2025482126E10</v>
      </c>
      <c r="D412" s="32" t="s">
        <v>572</v>
      </c>
      <c r="E412" s="33">
        <v>27190.0</v>
      </c>
      <c r="F412" s="34">
        <v>49214.0</v>
      </c>
      <c r="G412" s="33">
        <v>2719.0</v>
      </c>
      <c r="H412" s="33">
        <v>1631.0</v>
      </c>
      <c r="I412" s="33">
        <v>0.0</v>
      </c>
      <c r="J412" s="33">
        <v>0.0</v>
      </c>
      <c r="K412" s="33">
        <v>0.0</v>
      </c>
      <c r="L412" s="33">
        <v>500.0</v>
      </c>
      <c r="M412" s="20">
        <v>0.0</v>
      </c>
      <c r="N412" s="21">
        <f t="shared" si="1"/>
        <v>81254</v>
      </c>
      <c r="O412" s="33">
        <v>1800.0</v>
      </c>
      <c r="P412" s="22">
        <v>0.0</v>
      </c>
      <c r="Q412" s="22">
        <v>0.0</v>
      </c>
      <c r="R412" s="23">
        <f t="shared" si="2"/>
        <v>79454</v>
      </c>
      <c r="S412" s="35">
        <v>20910.0</v>
      </c>
      <c r="T412" s="22" t="s">
        <v>71</v>
      </c>
      <c r="U412" s="22" t="s">
        <v>71</v>
      </c>
      <c r="V412" s="25">
        <f>R412+R413</f>
        <v>158332</v>
      </c>
      <c r="W412" s="26" t="s">
        <v>52</v>
      </c>
      <c r="X412" s="42" t="s">
        <v>66</v>
      </c>
      <c r="Y412" s="28" t="s">
        <v>573</v>
      </c>
    </row>
    <row r="413">
      <c r="A413" s="29"/>
      <c r="B413" s="30"/>
      <c r="C413" s="31"/>
      <c r="D413" s="32" t="s">
        <v>574</v>
      </c>
      <c r="E413" s="33">
        <v>26390.0</v>
      </c>
      <c r="F413" s="34">
        <v>47766.0</v>
      </c>
      <c r="G413" s="33">
        <v>2639.0</v>
      </c>
      <c r="H413" s="33">
        <v>1583.0</v>
      </c>
      <c r="I413" s="33">
        <v>0.0</v>
      </c>
      <c r="J413" s="33">
        <v>0.0</v>
      </c>
      <c r="K413" s="33">
        <v>0.0</v>
      </c>
      <c r="L413" s="33">
        <v>500.0</v>
      </c>
      <c r="M413" s="20">
        <v>0.0</v>
      </c>
      <c r="N413" s="21">
        <f t="shared" si="1"/>
        <v>78878</v>
      </c>
      <c r="O413" s="33">
        <v>0.0</v>
      </c>
      <c r="P413" s="22">
        <v>0.0</v>
      </c>
      <c r="Q413" s="22">
        <v>0.0</v>
      </c>
      <c r="R413" s="23">
        <f t="shared" si="2"/>
        <v>78878</v>
      </c>
      <c r="S413" s="35">
        <v>29760.0</v>
      </c>
      <c r="T413" s="22" t="s">
        <v>28</v>
      </c>
      <c r="U413" s="22" t="s">
        <v>28</v>
      </c>
      <c r="V413" s="36"/>
      <c r="W413" s="37" t="s">
        <v>31</v>
      </c>
      <c r="X413" s="42" t="s">
        <v>66</v>
      </c>
      <c r="Y413" s="28" t="s">
        <v>573</v>
      </c>
    </row>
    <row r="414">
      <c r="A414" s="38">
        <v>153.0</v>
      </c>
      <c r="B414" s="39" t="s">
        <v>575</v>
      </c>
      <c r="C414" s="40">
        <v>3.1965833548E10</v>
      </c>
      <c r="D414" s="32" t="s">
        <v>576</v>
      </c>
      <c r="E414" s="33">
        <v>27190.0</v>
      </c>
      <c r="F414" s="34">
        <v>49214.0</v>
      </c>
      <c r="G414" s="33">
        <v>2719.0</v>
      </c>
      <c r="H414" s="33">
        <v>1631.0</v>
      </c>
      <c r="I414" s="33">
        <v>0.0</v>
      </c>
      <c r="J414" s="33">
        <v>1360.0</v>
      </c>
      <c r="K414" s="33">
        <v>0.0</v>
      </c>
      <c r="L414" s="33">
        <v>500.0</v>
      </c>
      <c r="M414" s="20">
        <v>0.0</v>
      </c>
      <c r="N414" s="21">
        <f t="shared" si="1"/>
        <v>82614</v>
      </c>
      <c r="O414" s="33">
        <v>1800.0</v>
      </c>
      <c r="P414" s="22">
        <v>0.0</v>
      </c>
      <c r="Q414" s="22">
        <v>0.0</v>
      </c>
      <c r="R414" s="23">
        <f t="shared" si="2"/>
        <v>80814</v>
      </c>
      <c r="S414" s="35">
        <v>22101.0</v>
      </c>
      <c r="T414" s="22" t="s">
        <v>28</v>
      </c>
      <c r="U414" s="22" t="s">
        <v>28</v>
      </c>
      <c r="V414" s="25">
        <f t="shared" ref="V414:V415" si="4">R414</f>
        <v>80814</v>
      </c>
      <c r="W414" s="26" t="s">
        <v>61</v>
      </c>
      <c r="X414" s="42" t="s">
        <v>66</v>
      </c>
      <c r="Y414" s="28" t="s">
        <v>62</v>
      </c>
    </row>
    <row r="415">
      <c r="A415" s="38">
        <v>154.0</v>
      </c>
      <c r="B415" s="39" t="s">
        <v>577</v>
      </c>
      <c r="C415" s="40">
        <v>3.203613464E10</v>
      </c>
      <c r="D415" s="32" t="s">
        <v>578</v>
      </c>
      <c r="E415" s="33">
        <v>27190.0</v>
      </c>
      <c r="F415" s="34">
        <v>49214.0</v>
      </c>
      <c r="G415" s="33">
        <v>2719.0</v>
      </c>
      <c r="H415" s="33">
        <v>1631.0</v>
      </c>
      <c r="I415" s="33">
        <v>0.0</v>
      </c>
      <c r="J415" s="33">
        <v>0.0</v>
      </c>
      <c r="K415" s="33">
        <v>0.0</v>
      </c>
      <c r="L415" s="33">
        <v>500.0</v>
      </c>
      <c r="M415" s="20">
        <v>0.0</v>
      </c>
      <c r="N415" s="21">
        <f t="shared" si="1"/>
        <v>81254</v>
      </c>
      <c r="O415" s="33">
        <v>1800.0</v>
      </c>
      <c r="P415" s="22">
        <v>0.0</v>
      </c>
      <c r="Q415" s="22">
        <v>0.0</v>
      </c>
      <c r="R415" s="23">
        <f t="shared" si="2"/>
        <v>79454</v>
      </c>
      <c r="S415" s="35">
        <v>109959.0</v>
      </c>
      <c r="T415" s="22" t="s">
        <v>28</v>
      </c>
      <c r="U415" s="22" t="s">
        <v>28</v>
      </c>
      <c r="V415" s="25">
        <f t="shared" si="4"/>
        <v>79454</v>
      </c>
      <c r="W415" s="26" t="s">
        <v>66</v>
      </c>
      <c r="X415" s="42"/>
      <c r="Y415" s="28" t="s">
        <v>29</v>
      </c>
    </row>
    <row r="416">
      <c r="A416" s="38">
        <v>155.0</v>
      </c>
      <c r="B416" s="39" t="s">
        <v>579</v>
      </c>
      <c r="C416" s="40">
        <v>3.1811481422E10</v>
      </c>
      <c r="D416" s="32" t="s">
        <v>580</v>
      </c>
      <c r="E416" s="33">
        <v>27190.0</v>
      </c>
      <c r="F416" s="34">
        <v>49214.0</v>
      </c>
      <c r="G416" s="33">
        <v>2719.0</v>
      </c>
      <c r="H416" s="33">
        <v>1631.0</v>
      </c>
      <c r="I416" s="33">
        <v>0.0</v>
      </c>
      <c r="J416" s="33">
        <v>0.0</v>
      </c>
      <c r="K416" s="33">
        <v>1000.0</v>
      </c>
      <c r="L416" s="33">
        <v>500.0</v>
      </c>
      <c r="M416" s="20">
        <v>0.0</v>
      </c>
      <c r="N416" s="21">
        <f t="shared" si="1"/>
        <v>82254</v>
      </c>
      <c r="O416" s="33">
        <v>1800.0</v>
      </c>
      <c r="P416" s="22">
        <v>0.0</v>
      </c>
      <c r="Q416" s="22">
        <v>0.0</v>
      </c>
      <c r="R416" s="23">
        <f t="shared" si="2"/>
        <v>80454</v>
      </c>
      <c r="S416" s="35">
        <v>23613.0</v>
      </c>
      <c r="T416" s="22" t="s">
        <v>52</v>
      </c>
      <c r="U416" s="22" t="s">
        <v>52</v>
      </c>
      <c r="V416" s="25">
        <f>R416+R417</f>
        <v>161708</v>
      </c>
      <c r="W416" s="26" t="s">
        <v>61</v>
      </c>
      <c r="X416" s="75"/>
      <c r="Y416" s="28" t="s">
        <v>34</v>
      </c>
    </row>
    <row r="417">
      <c r="A417" s="29"/>
      <c r="B417" s="30"/>
      <c r="C417" s="31"/>
      <c r="D417" s="32" t="s">
        <v>581</v>
      </c>
      <c r="E417" s="33">
        <v>27190.0</v>
      </c>
      <c r="F417" s="34">
        <v>49214.0</v>
      </c>
      <c r="G417" s="33">
        <v>2719.0</v>
      </c>
      <c r="H417" s="33">
        <v>1631.0</v>
      </c>
      <c r="I417" s="33">
        <v>0.0</v>
      </c>
      <c r="J417" s="33">
        <v>0.0</v>
      </c>
      <c r="K417" s="33">
        <v>0.0</v>
      </c>
      <c r="L417" s="33">
        <v>500.0</v>
      </c>
      <c r="M417" s="20">
        <v>0.0</v>
      </c>
      <c r="N417" s="21">
        <f t="shared" si="1"/>
        <v>81254</v>
      </c>
      <c r="O417" s="33">
        <v>0.0</v>
      </c>
      <c r="P417" s="22">
        <v>0.0</v>
      </c>
      <c r="Q417" s="22">
        <v>0.0</v>
      </c>
      <c r="R417" s="23">
        <f t="shared" si="2"/>
        <v>81254</v>
      </c>
      <c r="S417" s="35">
        <v>23614.0</v>
      </c>
      <c r="T417" s="22" t="s">
        <v>52</v>
      </c>
      <c r="U417" s="22" t="s">
        <v>52</v>
      </c>
      <c r="V417" s="36"/>
      <c r="W417" s="37" t="s">
        <v>31</v>
      </c>
      <c r="X417" s="42"/>
      <c r="Y417" s="28" t="s">
        <v>34</v>
      </c>
    </row>
    <row r="418">
      <c r="A418" s="38">
        <v>156.0</v>
      </c>
      <c r="B418" s="39" t="s">
        <v>582</v>
      </c>
      <c r="C418" s="40">
        <v>3.1788896576E10</v>
      </c>
      <c r="D418" s="32" t="s">
        <v>583</v>
      </c>
      <c r="E418" s="33">
        <v>27190.0</v>
      </c>
      <c r="F418" s="34">
        <v>49214.0</v>
      </c>
      <c r="G418" s="33">
        <v>2719.0</v>
      </c>
      <c r="H418" s="33">
        <v>1631.0</v>
      </c>
      <c r="I418" s="33">
        <v>0.0</v>
      </c>
      <c r="J418" s="33">
        <v>0.0</v>
      </c>
      <c r="K418" s="33">
        <v>0.0</v>
      </c>
      <c r="L418" s="33">
        <v>500.0</v>
      </c>
      <c r="M418" s="20">
        <v>0.0</v>
      </c>
      <c r="N418" s="21">
        <f t="shared" si="1"/>
        <v>81254</v>
      </c>
      <c r="O418" s="33">
        <v>1800.0</v>
      </c>
      <c r="P418" s="22">
        <v>0.0</v>
      </c>
      <c r="Q418" s="22">
        <v>0.0</v>
      </c>
      <c r="R418" s="23">
        <f t="shared" si="2"/>
        <v>79454</v>
      </c>
      <c r="S418" s="35">
        <v>22304.0</v>
      </c>
      <c r="T418" s="22" t="s">
        <v>28</v>
      </c>
      <c r="U418" s="22" t="s">
        <v>28</v>
      </c>
      <c r="V418" s="25">
        <f>R418+R419</f>
        <v>160708</v>
      </c>
      <c r="W418" s="26" t="s">
        <v>66</v>
      </c>
      <c r="X418" s="27"/>
      <c r="Y418" s="28" t="s">
        <v>34</v>
      </c>
    </row>
    <row r="419">
      <c r="A419" s="29"/>
      <c r="B419" s="30"/>
      <c r="C419" s="31"/>
      <c r="D419" s="32" t="s">
        <v>584</v>
      </c>
      <c r="E419" s="33">
        <v>27190.0</v>
      </c>
      <c r="F419" s="34">
        <v>49214.0</v>
      </c>
      <c r="G419" s="33">
        <v>2719.0</v>
      </c>
      <c r="H419" s="33">
        <v>1631.0</v>
      </c>
      <c r="I419" s="33">
        <v>0.0</v>
      </c>
      <c r="J419" s="33">
        <v>0.0</v>
      </c>
      <c r="K419" s="33">
        <v>0.0</v>
      </c>
      <c r="L419" s="33">
        <v>500.0</v>
      </c>
      <c r="M419" s="20">
        <v>0.0</v>
      </c>
      <c r="N419" s="21">
        <f t="shared" si="1"/>
        <v>81254</v>
      </c>
      <c r="O419" s="33">
        <v>0.0</v>
      </c>
      <c r="P419" s="22">
        <v>0.0</v>
      </c>
      <c r="Q419" s="22">
        <v>0.0</v>
      </c>
      <c r="R419" s="23">
        <f t="shared" si="2"/>
        <v>81254</v>
      </c>
      <c r="S419" s="35">
        <v>22311.0</v>
      </c>
      <c r="T419" s="22" t="s">
        <v>28</v>
      </c>
      <c r="U419" s="22" t="s">
        <v>28</v>
      </c>
      <c r="V419" s="36"/>
      <c r="W419" s="37" t="s">
        <v>454</v>
      </c>
      <c r="X419" s="27"/>
      <c r="Y419" s="28" t="s">
        <v>34</v>
      </c>
    </row>
    <row r="420">
      <c r="A420" s="38">
        <v>157.0</v>
      </c>
      <c r="B420" s="39" t="s">
        <v>585</v>
      </c>
      <c r="C420" s="40">
        <v>3.2057470257E10</v>
      </c>
      <c r="D420" s="32" t="s">
        <v>586</v>
      </c>
      <c r="E420" s="33">
        <v>27190.0</v>
      </c>
      <c r="F420" s="34">
        <v>49214.0</v>
      </c>
      <c r="G420" s="33">
        <v>2719.0</v>
      </c>
      <c r="H420" s="33">
        <v>1631.0</v>
      </c>
      <c r="I420" s="33">
        <v>0.0</v>
      </c>
      <c r="J420" s="33">
        <v>0.0</v>
      </c>
      <c r="K420" s="33">
        <v>0.0</v>
      </c>
      <c r="L420" s="33">
        <v>500.0</v>
      </c>
      <c r="M420" s="20">
        <v>0.0</v>
      </c>
      <c r="N420" s="21">
        <f t="shared" si="1"/>
        <v>81254</v>
      </c>
      <c r="O420" s="33">
        <v>1800.0</v>
      </c>
      <c r="P420" s="22">
        <v>0.0</v>
      </c>
      <c r="Q420" s="22">
        <v>0.0</v>
      </c>
      <c r="R420" s="23">
        <f t="shared" si="2"/>
        <v>79454</v>
      </c>
      <c r="S420" s="35">
        <v>22581.0</v>
      </c>
      <c r="T420" s="22"/>
      <c r="U420" s="22"/>
      <c r="V420" s="25">
        <f t="shared" ref="V420:V421" si="5">R420</f>
        <v>79454</v>
      </c>
      <c r="W420" s="41"/>
      <c r="X420" s="42"/>
      <c r="Y420" s="28" t="s">
        <v>127</v>
      </c>
    </row>
    <row r="421">
      <c r="A421" s="38">
        <v>158.0</v>
      </c>
      <c r="B421" s="39" t="s">
        <v>587</v>
      </c>
      <c r="C421" s="40">
        <v>3.2037021114E10</v>
      </c>
      <c r="D421" s="32" t="s">
        <v>588</v>
      </c>
      <c r="E421" s="33">
        <v>27190.0</v>
      </c>
      <c r="F421" s="34">
        <v>49214.0</v>
      </c>
      <c r="G421" s="33">
        <v>2719.0</v>
      </c>
      <c r="H421" s="33">
        <v>1631.0</v>
      </c>
      <c r="I421" s="33">
        <v>0.0</v>
      </c>
      <c r="J421" s="33">
        <v>0.0</v>
      </c>
      <c r="K421" s="33">
        <v>0.0</v>
      </c>
      <c r="L421" s="33">
        <v>500.0</v>
      </c>
      <c r="M421" s="20">
        <v>0.0</v>
      </c>
      <c r="N421" s="21">
        <f t="shared" si="1"/>
        <v>81254</v>
      </c>
      <c r="O421" s="33">
        <v>0.0</v>
      </c>
      <c r="P421" s="22">
        <v>0.0</v>
      </c>
      <c r="Q421" s="22">
        <v>0.0</v>
      </c>
      <c r="R421" s="23">
        <f t="shared" si="2"/>
        <v>81254</v>
      </c>
      <c r="S421" s="35">
        <v>108770.0</v>
      </c>
      <c r="T421" s="22" t="s">
        <v>28</v>
      </c>
      <c r="U421" s="22" t="s">
        <v>28</v>
      </c>
      <c r="V421" s="25">
        <f t="shared" si="5"/>
        <v>81254</v>
      </c>
      <c r="W421" s="26" t="s">
        <v>159</v>
      </c>
      <c r="X421" s="42"/>
      <c r="Y421" s="28" t="s">
        <v>34</v>
      </c>
    </row>
    <row r="422">
      <c r="A422" s="38">
        <v>159.0</v>
      </c>
      <c r="B422" s="39" t="s">
        <v>589</v>
      </c>
      <c r="C422" s="40">
        <v>3.1960902063E10</v>
      </c>
      <c r="D422" s="32" t="s">
        <v>590</v>
      </c>
      <c r="E422" s="33">
        <v>27190.0</v>
      </c>
      <c r="F422" s="34">
        <v>49214.0</v>
      </c>
      <c r="G422" s="33">
        <v>2719.0</v>
      </c>
      <c r="H422" s="33">
        <v>1631.0</v>
      </c>
      <c r="I422" s="33">
        <v>0.0</v>
      </c>
      <c r="J422" s="33">
        <v>1360.0</v>
      </c>
      <c r="K422" s="33">
        <v>0.0</v>
      </c>
      <c r="L422" s="33">
        <v>500.0</v>
      </c>
      <c r="M422" s="20">
        <v>0.0</v>
      </c>
      <c r="N422" s="21">
        <f t="shared" si="1"/>
        <v>82614</v>
      </c>
      <c r="O422" s="33">
        <v>1800.0</v>
      </c>
      <c r="P422" s="22">
        <v>0.0</v>
      </c>
      <c r="Q422" s="22">
        <v>0.0</v>
      </c>
      <c r="R422" s="23">
        <f t="shared" si="2"/>
        <v>80814</v>
      </c>
      <c r="S422" s="35">
        <v>367853.0</v>
      </c>
      <c r="T422" s="22" t="s">
        <v>52</v>
      </c>
      <c r="U422" s="22" t="s">
        <v>52</v>
      </c>
      <c r="V422" s="25">
        <f>R422+R423</f>
        <v>161628</v>
      </c>
      <c r="W422" s="26" t="s">
        <v>159</v>
      </c>
      <c r="X422" s="42"/>
      <c r="Y422" s="28" t="s">
        <v>34</v>
      </c>
    </row>
    <row r="423">
      <c r="A423" s="29"/>
      <c r="B423" s="30"/>
      <c r="C423" s="31"/>
      <c r="D423" s="32" t="s">
        <v>591</v>
      </c>
      <c r="E423" s="33">
        <v>27190.0</v>
      </c>
      <c r="F423" s="34">
        <v>49214.0</v>
      </c>
      <c r="G423" s="33">
        <v>2719.0</v>
      </c>
      <c r="H423" s="33">
        <v>1631.0</v>
      </c>
      <c r="I423" s="33">
        <v>0.0</v>
      </c>
      <c r="J423" s="33">
        <v>1360.0</v>
      </c>
      <c r="K423" s="33">
        <v>0.0</v>
      </c>
      <c r="L423" s="33">
        <v>500.0</v>
      </c>
      <c r="M423" s="20">
        <v>0.0</v>
      </c>
      <c r="N423" s="21">
        <f t="shared" si="1"/>
        <v>82614</v>
      </c>
      <c r="O423" s="33">
        <v>1800.0</v>
      </c>
      <c r="P423" s="22">
        <v>0.0</v>
      </c>
      <c r="Q423" s="22">
        <v>0.0</v>
      </c>
      <c r="R423" s="23">
        <f t="shared" si="2"/>
        <v>80814</v>
      </c>
      <c r="S423" s="35">
        <v>22618.0</v>
      </c>
      <c r="T423" s="22" t="s">
        <v>52</v>
      </c>
      <c r="U423" s="22" t="s">
        <v>52</v>
      </c>
      <c r="V423" s="36"/>
      <c r="W423" s="37" t="s">
        <v>31</v>
      </c>
      <c r="X423" s="42"/>
      <c r="Y423" s="28" t="s">
        <v>34</v>
      </c>
    </row>
    <row r="424">
      <c r="A424" s="38">
        <v>160.0</v>
      </c>
      <c r="B424" s="39" t="s">
        <v>592</v>
      </c>
      <c r="C424" s="40">
        <v>3.1794063103E10</v>
      </c>
      <c r="D424" s="32" t="s">
        <v>593</v>
      </c>
      <c r="E424" s="33">
        <v>27190.0</v>
      </c>
      <c r="F424" s="34">
        <v>49214.0</v>
      </c>
      <c r="G424" s="33">
        <v>5438.0</v>
      </c>
      <c r="H424" s="33">
        <v>0.0</v>
      </c>
      <c r="I424" s="33">
        <v>120.0</v>
      </c>
      <c r="J424" s="33">
        <v>0.0</v>
      </c>
      <c r="K424" s="33">
        <v>0.0</v>
      </c>
      <c r="L424" s="33">
        <v>500.0</v>
      </c>
      <c r="M424" s="20">
        <v>0.0</v>
      </c>
      <c r="N424" s="21">
        <f t="shared" si="1"/>
        <v>82462</v>
      </c>
      <c r="O424" s="33">
        <v>1800.0</v>
      </c>
      <c r="P424" s="22">
        <v>0.0</v>
      </c>
      <c r="Q424" s="22">
        <v>0.0</v>
      </c>
      <c r="R424" s="23">
        <f t="shared" si="2"/>
        <v>80662</v>
      </c>
      <c r="S424" s="35">
        <v>31277.0</v>
      </c>
      <c r="T424" s="22" t="s">
        <v>28</v>
      </c>
      <c r="U424" s="22" t="s">
        <v>28</v>
      </c>
      <c r="V424" s="25">
        <f>R424+R425</f>
        <v>161324</v>
      </c>
      <c r="W424" s="26" t="s">
        <v>66</v>
      </c>
      <c r="X424" s="42"/>
      <c r="Y424" s="28" t="s">
        <v>127</v>
      </c>
    </row>
    <row r="425">
      <c r="A425" s="29"/>
      <c r="B425" s="30"/>
      <c r="C425" s="31"/>
      <c r="D425" s="32" t="s">
        <v>594</v>
      </c>
      <c r="E425" s="33">
        <v>27190.0</v>
      </c>
      <c r="F425" s="34">
        <v>49214.0</v>
      </c>
      <c r="G425" s="33">
        <v>5438.0</v>
      </c>
      <c r="H425" s="33">
        <v>0.0</v>
      </c>
      <c r="I425" s="33">
        <v>120.0</v>
      </c>
      <c r="J425" s="33">
        <v>0.0</v>
      </c>
      <c r="K425" s="33">
        <v>0.0</v>
      </c>
      <c r="L425" s="33">
        <v>500.0</v>
      </c>
      <c r="M425" s="20">
        <v>0.0</v>
      </c>
      <c r="N425" s="21">
        <f t="shared" si="1"/>
        <v>82462</v>
      </c>
      <c r="O425" s="33">
        <v>1800.0</v>
      </c>
      <c r="P425" s="22">
        <v>0.0</v>
      </c>
      <c r="Q425" s="22">
        <v>0.0</v>
      </c>
      <c r="R425" s="23">
        <f t="shared" si="2"/>
        <v>80662</v>
      </c>
      <c r="S425" s="35">
        <v>23125.0</v>
      </c>
      <c r="T425" s="22"/>
      <c r="U425" s="22"/>
      <c r="V425" s="36"/>
      <c r="W425" s="37" t="s">
        <v>31</v>
      </c>
      <c r="X425" s="27"/>
      <c r="Y425" s="28" t="s">
        <v>127</v>
      </c>
    </row>
    <row r="426">
      <c r="A426" s="38">
        <v>161.0</v>
      </c>
      <c r="B426" s="39" t="s">
        <v>595</v>
      </c>
      <c r="C426" s="40">
        <v>3.184811114E10</v>
      </c>
      <c r="D426" s="32" t="s">
        <v>596</v>
      </c>
      <c r="E426" s="33">
        <v>27190.0</v>
      </c>
      <c r="F426" s="34">
        <v>49214.0</v>
      </c>
      <c r="G426" s="33">
        <v>2719.0</v>
      </c>
      <c r="H426" s="33">
        <v>1631.0</v>
      </c>
      <c r="I426" s="33">
        <v>0.0</v>
      </c>
      <c r="J426" s="33">
        <v>0.0</v>
      </c>
      <c r="K426" s="33">
        <v>0.0</v>
      </c>
      <c r="L426" s="33">
        <v>500.0</v>
      </c>
      <c r="M426" s="20">
        <v>0.0</v>
      </c>
      <c r="N426" s="21">
        <f t="shared" si="1"/>
        <v>81254</v>
      </c>
      <c r="O426" s="33">
        <v>0.0</v>
      </c>
      <c r="P426" s="22">
        <v>0.0</v>
      </c>
      <c r="Q426" s="22">
        <v>0.0</v>
      </c>
      <c r="R426" s="23">
        <f t="shared" si="2"/>
        <v>81254</v>
      </c>
      <c r="S426" s="35">
        <v>109769.0</v>
      </c>
      <c r="T426" s="22" t="s">
        <v>52</v>
      </c>
      <c r="U426" s="22" t="s">
        <v>52</v>
      </c>
      <c r="V426" s="25">
        <f>R426+R427</f>
        <v>162508</v>
      </c>
      <c r="W426" s="41"/>
      <c r="X426" s="42"/>
      <c r="Y426" s="28" t="s">
        <v>29</v>
      </c>
    </row>
    <row r="427">
      <c r="A427" s="29"/>
      <c r="B427" s="30"/>
      <c r="C427" s="31"/>
      <c r="D427" s="32" t="s">
        <v>597</v>
      </c>
      <c r="E427" s="33">
        <v>27190.0</v>
      </c>
      <c r="F427" s="34">
        <v>49214.0</v>
      </c>
      <c r="G427" s="33">
        <v>2719.0</v>
      </c>
      <c r="H427" s="33">
        <v>1631.0</v>
      </c>
      <c r="I427" s="33">
        <v>0.0</v>
      </c>
      <c r="J427" s="33">
        <v>0.0</v>
      </c>
      <c r="K427" s="33">
        <v>0.0</v>
      </c>
      <c r="L427" s="33">
        <v>500.0</v>
      </c>
      <c r="M427" s="20">
        <v>0.0</v>
      </c>
      <c r="N427" s="21">
        <f t="shared" si="1"/>
        <v>81254</v>
      </c>
      <c r="O427" s="33">
        <v>0.0</v>
      </c>
      <c r="P427" s="22">
        <v>0.0</v>
      </c>
      <c r="Q427" s="22">
        <v>0.0</v>
      </c>
      <c r="R427" s="23">
        <f t="shared" si="2"/>
        <v>81254</v>
      </c>
      <c r="S427" s="35">
        <v>109767.0</v>
      </c>
      <c r="T427" s="22" t="s">
        <v>52</v>
      </c>
      <c r="U427" s="22" t="s">
        <v>52</v>
      </c>
      <c r="V427" s="36"/>
      <c r="W427" s="37" t="s">
        <v>31</v>
      </c>
      <c r="X427" s="42"/>
      <c r="Y427" s="28" t="s">
        <v>29</v>
      </c>
    </row>
    <row r="428">
      <c r="A428" s="38">
        <v>162.0</v>
      </c>
      <c r="B428" s="39" t="s">
        <v>598</v>
      </c>
      <c r="C428" s="40">
        <v>3.1959032657E10</v>
      </c>
      <c r="D428" s="32" t="s">
        <v>599</v>
      </c>
      <c r="E428" s="33">
        <v>27190.0</v>
      </c>
      <c r="F428" s="34">
        <v>49214.0</v>
      </c>
      <c r="G428" s="33">
        <v>2719.0</v>
      </c>
      <c r="H428" s="33">
        <v>1631.0</v>
      </c>
      <c r="I428" s="33">
        <v>0.0</v>
      </c>
      <c r="J428" s="33">
        <v>0.0</v>
      </c>
      <c r="K428" s="33">
        <v>0.0</v>
      </c>
      <c r="L428" s="33">
        <v>500.0</v>
      </c>
      <c r="M428" s="20">
        <v>0.0</v>
      </c>
      <c r="N428" s="21">
        <f t="shared" si="1"/>
        <v>81254</v>
      </c>
      <c r="O428" s="33">
        <v>1800.0</v>
      </c>
      <c r="P428" s="22">
        <v>0.0</v>
      </c>
      <c r="Q428" s="22">
        <v>0.0</v>
      </c>
      <c r="R428" s="23">
        <f t="shared" si="2"/>
        <v>79454</v>
      </c>
      <c r="S428" s="35">
        <v>23549.0</v>
      </c>
      <c r="T428" s="22"/>
      <c r="U428" s="22" t="s">
        <v>28</v>
      </c>
      <c r="V428" s="25">
        <f>R428+R429</f>
        <v>160708</v>
      </c>
      <c r="W428" s="26" t="s">
        <v>159</v>
      </c>
      <c r="X428" s="42"/>
      <c r="Y428" s="28" t="s">
        <v>127</v>
      </c>
    </row>
    <row r="429">
      <c r="A429" s="29"/>
      <c r="B429" s="30"/>
      <c r="C429" s="31"/>
      <c r="D429" s="32" t="s">
        <v>600</v>
      </c>
      <c r="E429" s="33">
        <v>27190.0</v>
      </c>
      <c r="F429" s="34">
        <v>49214.0</v>
      </c>
      <c r="G429" s="33">
        <v>2719.0</v>
      </c>
      <c r="H429" s="33">
        <v>1631.0</v>
      </c>
      <c r="I429" s="33">
        <v>0.0</v>
      </c>
      <c r="J429" s="33">
        <v>0.0</v>
      </c>
      <c r="K429" s="33">
        <v>0.0</v>
      </c>
      <c r="L429" s="33">
        <v>500.0</v>
      </c>
      <c r="M429" s="20">
        <v>0.0</v>
      </c>
      <c r="N429" s="21">
        <f t="shared" si="1"/>
        <v>81254</v>
      </c>
      <c r="O429" s="33">
        <v>0.0</v>
      </c>
      <c r="P429" s="22">
        <v>0.0</v>
      </c>
      <c r="Q429" s="22">
        <v>0.0</v>
      </c>
      <c r="R429" s="23">
        <f t="shared" si="2"/>
        <v>81254</v>
      </c>
      <c r="S429" s="35">
        <v>31575.0</v>
      </c>
      <c r="T429" s="22"/>
      <c r="U429" s="22" t="s">
        <v>28</v>
      </c>
      <c r="V429" s="36"/>
      <c r="W429" s="37" t="s">
        <v>159</v>
      </c>
      <c r="X429" s="42"/>
      <c r="Y429" s="28" t="s">
        <v>127</v>
      </c>
    </row>
    <row r="430">
      <c r="A430" s="38">
        <v>163.0</v>
      </c>
      <c r="B430" s="39" t="s">
        <v>601</v>
      </c>
      <c r="C430" s="40">
        <v>3.182703187E10</v>
      </c>
      <c r="D430" s="32" t="s">
        <v>602</v>
      </c>
      <c r="E430" s="33">
        <v>27190.0</v>
      </c>
      <c r="F430" s="34">
        <v>49214.0</v>
      </c>
      <c r="G430" s="33">
        <v>2719.0</v>
      </c>
      <c r="H430" s="33">
        <v>1631.0</v>
      </c>
      <c r="I430" s="33">
        <v>0.0</v>
      </c>
      <c r="J430" s="33">
        <v>1360.0</v>
      </c>
      <c r="K430" s="33">
        <v>0.0</v>
      </c>
      <c r="L430" s="33">
        <v>500.0</v>
      </c>
      <c r="M430" s="20">
        <v>0.0</v>
      </c>
      <c r="N430" s="21">
        <f t="shared" si="1"/>
        <v>82614</v>
      </c>
      <c r="O430" s="33">
        <v>1800.0</v>
      </c>
      <c r="P430" s="22">
        <v>0.0</v>
      </c>
      <c r="Q430" s="22">
        <v>0.0</v>
      </c>
      <c r="R430" s="23">
        <f t="shared" si="2"/>
        <v>80814</v>
      </c>
      <c r="S430" s="35">
        <v>96870.0</v>
      </c>
      <c r="T430" s="22" t="s">
        <v>28</v>
      </c>
      <c r="U430" s="22" t="s">
        <v>28</v>
      </c>
      <c r="V430" s="25">
        <f>R430</f>
        <v>80814</v>
      </c>
      <c r="W430" s="26" t="s">
        <v>28</v>
      </c>
      <c r="X430" s="42"/>
      <c r="Y430" s="28" t="s">
        <v>34</v>
      </c>
    </row>
    <row r="431">
      <c r="A431" s="38">
        <v>164.0</v>
      </c>
      <c r="B431" s="39" t="s">
        <v>603</v>
      </c>
      <c r="C431" s="40">
        <v>3.1869942896E10</v>
      </c>
      <c r="D431" s="32" t="s">
        <v>604</v>
      </c>
      <c r="E431" s="33">
        <v>27190.0</v>
      </c>
      <c r="F431" s="34">
        <v>49214.0</v>
      </c>
      <c r="G431" s="33">
        <v>2719.0</v>
      </c>
      <c r="H431" s="33">
        <v>1631.0</v>
      </c>
      <c r="I431" s="33">
        <v>0.0</v>
      </c>
      <c r="J431" s="33">
        <v>1360.0</v>
      </c>
      <c r="K431" s="33">
        <v>0.0</v>
      </c>
      <c r="L431" s="33">
        <v>500.0</v>
      </c>
      <c r="M431" s="20">
        <v>0.0</v>
      </c>
      <c r="N431" s="21">
        <f t="shared" si="1"/>
        <v>82614</v>
      </c>
      <c r="O431" s="33">
        <v>1800.0</v>
      </c>
      <c r="P431" s="22">
        <v>0.0</v>
      </c>
      <c r="Q431" s="22">
        <v>0.0</v>
      </c>
      <c r="R431" s="23">
        <f t="shared" si="2"/>
        <v>80814</v>
      </c>
      <c r="S431" s="35">
        <v>23859.0</v>
      </c>
      <c r="T431" s="22" t="s">
        <v>28</v>
      </c>
      <c r="U431" s="22" t="s">
        <v>28</v>
      </c>
      <c r="V431" s="25">
        <f>R431+R432</f>
        <v>161628</v>
      </c>
      <c r="W431" s="26" t="s">
        <v>28</v>
      </c>
      <c r="X431" s="42" t="s">
        <v>605</v>
      </c>
      <c r="Y431" s="28" t="s">
        <v>197</v>
      </c>
    </row>
    <row r="432">
      <c r="A432" s="29"/>
      <c r="B432" s="30"/>
      <c r="C432" s="31"/>
      <c r="D432" s="32" t="s">
        <v>606</v>
      </c>
      <c r="E432" s="33">
        <v>27190.0</v>
      </c>
      <c r="F432" s="34">
        <v>49214.0</v>
      </c>
      <c r="G432" s="33">
        <v>2719.0</v>
      </c>
      <c r="H432" s="33">
        <v>1631.0</v>
      </c>
      <c r="I432" s="33">
        <v>0.0</v>
      </c>
      <c r="J432" s="33">
        <v>1360.0</v>
      </c>
      <c r="K432" s="33">
        <v>0.0</v>
      </c>
      <c r="L432" s="33">
        <v>500.0</v>
      </c>
      <c r="M432" s="20">
        <v>0.0</v>
      </c>
      <c r="N432" s="21">
        <f t="shared" si="1"/>
        <v>82614</v>
      </c>
      <c r="O432" s="33">
        <v>1800.0</v>
      </c>
      <c r="P432" s="22">
        <v>0.0</v>
      </c>
      <c r="Q432" s="22">
        <v>0.0</v>
      </c>
      <c r="R432" s="23">
        <f t="shared" si="2"/>
        <v>80814</v>
      </c>
      <c r="S432" s="35">
        <v>23858.0</v>
      </c>
      <c r="T432" s="22" t="s">
        <v>28</v>
      </c>
      <c r="U432" s="22" t="s">
        <v>28</v>
      </c>
      <c r="V432" s="36"/>
      <c r="W432" s="37" t="s">
        <v>31</v>
      </c>
      <c r="X432" s="42" t="s">
        <v>607</v>
      </c>
      <c r="Y432" s="28" t="s">
        <v>197</v>
      </c>
    </row>
    <row r="433">
      <c r="A433" s="38">
        <v>165.0</v>
      </c>
      <c r="B433" s="39" t="s">
        <v>608</v>
      </c>
      <c r="C433" s="40">
        <v>3.1846104699E10</v>
      </c>
      <c r="D433" s="32" t="s">
        <v>429</v>
      </c>
      <c r="E433" s="33">
        <v>26390.0</v>
      </c>
      <c r="F433" s="34">
        <v>47766.0</v>
      </c>
      <c r="G433" s="33">
        <v>2639.0</v>
      </c>
      <c r="H433" s="33">
        <v>1583.0</v>
      </c>
      <c r="I433" s="33">
        <v>0.0</v>
      </c>
      <c r="J433" s="33">
        <v>1320.0</v>
      </c>
      <c r="K433" s="33">
        <v>0.0</v>
      </c>
      <c r="L433" s="33">
        <v>500.0</v>
      </c>
      <c r="M433" s="20">
        <v>0.0</v>
      </c>
      <c r="N433" s="21">
        <f t="shared" si="1"/>
        <v>80198</v>
      </c>
      <c r="O433" s="33">
        <v>0.0</v>
      </c>
      <c r="P433" s="22">
        <v>0.0</v>
      </c>
      <c r="Q433" s="22">
        <v>0.0</v>
      </c>
      <c r="R433" s="23">
        <f t="shared" si="2"/>
        <v>80198</v>
      </c>
      <c r="S433" s="35">
        <v>23898.0</v>
      </c>
      <c r="T433" s="22"/>
      <c r="U433" s="22" t="s">
        <v>52</v>
      </c>
      <c r="V433" s="25">
        <f>R433</f>
        <v>80198</v>
      </c>
      <c r="W433" s="26" t="s">
        <v>52</v>
      </c>
      <c r="X433" s="42"/>
      <c r="Y433" s="28" t="s">
        <v>34</v>
      </c>
    </row>
    <row r="434">
      <c r="A434" s="38">
        <v>166.0</v>
      </c>
      <c r="B434" s="39" t="s">
        <v>609</v>
      </c>
      <c r="C434" s="40">
        <v>3.184983776E10</v>
      </c>
      <c r="D434" s="32" t="s">
        <v>610</v>
      </c>
      <c r="E434" s="33">
        <v>27190.0</v>
      </c>
      <c r="F434" s="34">
        <v>49214.0</v>
      </c>
      <c r="G434" s="33">
        <v>2719.0</v>
      </c>
      <c r="H434" s="33">
        <v>1631.0</v>
      </c>
      <c r="I434" s="33">
        <v>0.0</v>
      </c>
      <c r="J434" s="33">
        <v>0.0</v>
      </c>
      <c r="K434" s="33">
        <v>0.0</v>
      </c>
      <c r="L434" s="33">
        <v>500.0</v>
      </c>
      <c r="M434" s="20">
        <v>0.0</v>
      </c>
      <c r="N434" s="21">
        <f t="shared" si="1"/>
        <v>81254</v>
      </c>
      <c r="O434" s="33">
        <v>1800.0</v>
      </c>
      <c r="P434" s="22">
        <v>0.0</v>
      </c>
      <c r="Q434" s="22">
        <v>0.0</v>
      </c>
      <c r="R434" s="23">
        <f t="shared" si="2"/>
        <v>79454</v>
      </c>
      <c r="S434" s="35">
        <v>24081.0</v>
      </c>
      <c r="T434" s="22"/>
      <c r="U434" s="22"/>
      <c r="V434" s="25">
        <f>R434+R435</f>
        <v>159533</v>
      </c>
      <c r="W434" s="26" t="s">
        <v>28</v>
      </c>
      <c r="X434" s="42" t="s">
        <v>66</v>
      </c>
      <c r="Y434" s="28" t="s">
        <v>29</v>
      </c>
    </row>
    <row r="435">
      <c r="A435" s="29"/>
      <c r="B435" s="30"/>
      <c r="C435" s="31"/>
      <c r="D435" s="32" t="s">
        <v>611</v>
      </c>
      <c r="E435" s="33">
        <v>27190.0</v>
      </c>
      <c r="F435" s="34">
        <v>49214.0</v>
      </c>
      <c r="G435" s="33">
        <v>2719.0</v>
      </c>
      <c r="H435" s="33">
        <v>1631.0</v>
      </c>
      <c r="I435" s="33">
        <v>0.0</v>
      </c>
      <c r="J435" s="33">
        <v>0.0</v>
      </c>
      <c r="K435" s="33">
        <v>0.0</v>
      </c>
      <c r="L435" s="33">
        <v>500.0</v>
      </c>
      <c r="M435" s="20">
        <v>0.0</v>
      </c>
      <c r="N435" s="21">
        <f t="shared" si="1"/>
        <v>81254</v>
      </c>
      <c r="O435" s="33">
        <v>0.0</v>
      </c>
      <c r="P435" s="22">
        <v>1175.0</v>
      </c>
      <c r="Q435" s="22">
        <v>0.0</v>
      </c>
      <c r="R435" s="23">
        <f t="shared" si="2"/>
        <v>80079</v>
      </c>
      <c r="S435" s="35">
        <v>24079.0</v>
      </c>
      <c r="T435" s="22"/>
      <c r="U435" s="22"/>
      <c r="V435" s="36"/>
      <c r="W435" s="37" t="s">
        <v>31</v>
      </c>
      <c r="X435" s="42"/>
      <c r="Y435" s="28" t="s">
        <v>29</v>
      </c>
    </row>
    <row r="436">
      <c r="A436" s="38">
        <v>167.0</v>
      </c>
      <c r="B436" s="39" t="s">
        <v>612</v>
      </c>
      <c r="C436" s="40">
        <v>3.1789132008E10</v>
      </c>
      <c r="D436" s="32" t="s">
        <v>613</v>
      </c>
      <c r="E436" s="33">
        <v>27190.0</v>
      </c>
      <c r="F436" s="34">
        <v>49214.0</v>
      </c>
      <c r="G436" s="33">
        <v>2719.0</v>
      </c>
      <c r="H436" s="33">
        <v>1631.0</v>
      </c>
      <c r="I436" s="33">
        <v>0.0</v>
      </c>
      <c r="J436" s="33">
        <v>0.0</v>
      </c>
      <c r="K436" s="33">
        <v>0.0</v>
      </c>
      <c r="L436" s="33">
        <v>500.0</v>
      </c>
      <c r="M436" s="20">
        <v>0.0</v>
      </c>
      <c r="N436" s="21">
        <f t="shared" si="1"/>
        <v>81254</v>
      </c>
      <c r="O436" s="33">
        <v>1800.0</v>
      </c>
      <c r="P436" s="22">
        <v>0.0</v>
      </c>
      <c r="Q436" s="22">
        <v>0.0</v>
      </c>
      <c r="R436" s="23">
        <f t="shared" si="2"/>
        <v>79454</v>
      </c>
      <c r="S436" s="35">
        <v>119147.0</v>
      </c>
      <c r="T436" s="22" t="s">
        <v>52</v>
      </c>
      <c r="U436" s="22" t="s">
        <v>52</v>
      </c>
      <c r="V436" s="25">
        <f>R436+R437</f>
        <v>156045</v>
      </c>
      <c r="W436" s="26" t="s">
        <v>52</v>
      </c>
      <c r="X436" s="42" t="s">
        <v>188</v>
      </c>
      <c r="Y436" s="28" t="s">
        <v>197</v>
      </c>
    </row>
    <row r="437">
      <c r="A437" s="29"/>
      <c r="B437" s="30"/>
      <c r="C437" s="31"/>
      <c r="D437" s="32" t="s">
        <v>614</v>
      </c>
      <c r="E437" s="33">
        <v>25620.0</v>
      </c>
      <c r="F437" s="34">
        <v>46372.0</v>
      </c>
      <c r="G437" s="33">
        <v>2562.0</v>
      </c>
      <c r="H437" s="33">
        <v>1537.0</v>
      </c>
      <c r="I437" s="33">
        <v>0.0</v>
      </c>
      <c r="J437" s="33">
        <v>0.0</v>
      </c>
      <c r="K437" s="33">
        <v>0.0</v>
      </c>
      <c r="L437" s="33">
        <v>500.0</v>
      </c>
      <c r="M437" s="20">
        <v>0.0</v>
      </c>
      <c r="N437" s="21">
        <f t="shared" si="1"/>
        <v>76591</v>
      </c>
      <c r="O437" s="33">
        <v>0.0</v>
      </c>
      <c r="P437" s="22">
        <v>0.0</v>
      </c>
      <c r="Q437" s="22">
        <v>0.0</v>
      </c>
      <c r="R437" s="23">
        <f t="shared" si="2"/>
        <v>76591</v>
      </c>
      <c r="S437" s="35">
        <v>13930.0</v>
      </c>
      <c r="T437" s="22"/>
      <c r="U437" s="22" t="s">
        <v>126</v>
      </c>
      <c r="V437" s="36"/>
      <c r="W437" s="37" t="s">
        <v>31</v>
      </c>
      <c r="X437" s="27"/>
      <c r="Y437" s="28" t="s">
        <v>197</v>
      </c>
    </row>
    <row r="438">
      <c r="A438" s="38">
        <v>168.0</v>
      </c>
      <c r="B438" s="39" t="s">
        <v>615</v>
      </c>
      <c r="C438" s="40">
        <v>3.1986686575E10</v>
      </c>
      <c r="D438" s="32" t="s">
        <v>616</v>
      </c>
      <c r="E438" s="33">
        <v>27190.0</v>
      </c>
      <c r="F438" s="34">
        <v>49214.0</v>
      </c>
      <c r="G438" s="33">
        <v>5438.0</v>
      </c>
      <c r="H438" s="33">
        <v>0.0</v>
      </c>
      <c r="I438" s="33">
        <v>120.0</v>
      </c>
      <c r="J438" s="33">
        <v>0.0</v>
      </c>
      <c r="K438" s="33">
        <v>0.0</v>
      </c>
      <c r="L438" s="33">
        <v>500.0</v>
      </c>
      <c r="M438" s="20">
        <v>0.0</v>
      </c>
      <c r="N438" s="21">
        <f t="shared" si="1"/>
        <v>82462</v>
      </c>
      <c r="O438" s="33">
        <v>1800.0</v>
      </c>
      <c r="P438" s="22">
        <v>0.0</v>
      </c>
      <c r="Q438" s="22">
        <v>0.0</v>
      </c>
      <c r="R438" s="23">
        <f t="shared" si="2"/>
        <v>80662</v>
      </c>
      <c r="S438" s="35">
        <v>24407.0</v>
      </c>
      <c r="T438" s="22"/>
      <c r="U438" s="22"/>
      <c r="V438" s="25">
        <f>R438+R439</f>
        <v>163124</v>
      </c>
      <c r="W438" s="26" t="s">
        <v>52</v>
      </c>
      <c r="X438" s="42"/>
      <c r="Y438" s="28" t="s">
        <v>34</v>
      </c>
    </row>
    <row r="439">
      <c r="A439" s="29"/>
      <c r="B439" s="30"/>
      <c r="C439" s="31"/>
      <c r="D439" s="32" t="s">
        <v>423</v>
      </c>
      <c r="E439" s="33">
        <v>27190.0</v>
      </c>
      <c r="F439" s="34">
        <v>49214.0</v>
      </c>
      <c r="G439" s="33">
        <v>5438.0</v>
      </c>
      <c r="H439" s="33">
        <v>0.0</v>
      </c>
      <c r="I439" s="33">
        <v>120.0</v>
      </c>
      <c r="J439" s="33">
        <v>0.0</v>
      </c>
      <c r="K439" s="33">
        <v>0.0</v>
      </c>
      <c r="L439" s="33">
        <v>500.0</v>
      </c>
      <c r="M439" s="20">
        <v>0.0</v>
      </c>
      <c r="N439" s="21">
        <f t="shared" si="1"/>
        <v>82462</v>
      </c>
      <c r="O439" s="33">
        <v>0.0</v>
      </c>
      <c r="P439" s="22">
        <v>0.0</v>
      </c>
      <c r="Q439" s="22">
        <v>0.0</v>
      </c>
      <c r="R439" s="23">
        <f t="shared" si="2"/>
        <v>82462</v>
      </c>
      <c r="S439" s="35">
        <v>24408.0</v>
      </c>
      <c r="T439" s="22"/>
      <c r="U439" s="22"/>
      <c r="V439" s="36"/>
      <c r="W439" s="37" t="s">
        <v>96</v>
      </c>
      <c r="X439" s="42" t="s">
        <v>617</v>
      </c>
      <c r="Y439" s="28" t="s">
        <v>34</v>
      </c>
    </row>
    <row r="440">
      <c r="A440" s="38">
        <v>169.0</v>
      </c>
      <c r="B440" s="39" t="s">
        <v>618</v>
      </c>
      <c r="C440" s="40">
        <v>3.1993285698E10</v>
      </c>
      <c r="D440" s="32" t="s">
        <v>619</v>
      </c>
      <c r="E440" s="33">
        <v>27190.0</v>
      </c>
      <c r="F440" s="34">
        <v>49214.0</v>
      </c>
      <c r="G440" s="33">
        <v>2719.0</v>
      </c>
      <c r="H440" s="33">
        <v>1631.0</v>
      </c>
      <c r="I440" s="33">
        <v>0.0</v>
      </c>
      <c r="J440" s="33">
        <v>0.0</v>
      </c>
      <c r="K440" s="33">
        <v>0.0</v>
      </c>
      <c r="L440" s="33">
        <v>500.0</v>
      </c>
      <c r="M440" s="20">
        <v>0.0</v>
      </c>
      <c r="N440" s="21">
        <f t="shared" si="1"/>
        <v>81254</v>
      </c>
      <c r="O440" s="33">
        <v>1800.0</v>
      </c>
      <c r="P440" s="22">
        <v>0.0</v>
      </c>
      <c r="Q440" s="22">
        <v>0.0</v>
      </c>
      <c r="R440" s="23">
        <f t="shared" si="2"/>
        <v>79454</v>
      </c>
      <c r="S440" s="35">
        <v>24832.0</v>
      </c>
      <c r="T440" s="22"/>
      <c r="U440" s="22"/>
      <c r="V440" s="25">
        <f>R440+R441+R442</f>
        <v>239586</v>
      </c>
      <c r="W440" s="41"/>
      <c r="X440" s="42"/>
      <c r="Y440" s="28" t="s">
        <v>34</v>
      </c>
    </row>
    <row r="441">
      <c r="A441" s="29"/>
      <c r="B441" s="30"/>
      <c r="C441" s="31"/>
      <c r="D441" s="32" t="s">
        <v>620</v>
      </c>
      <c r="E441" s="33">
        <v>27190.0</v>
      </c>
      <c r="F441" s="34">
        <v>49214.0</v>
      </c>
      <c r="G441" s="33">
        <v>2719.0</v>
      </c>
      <c r="H441" s="33">
        <v>1631.0</v>
      </c>
      <c r="I441" s="33">
        <v>0.0</v>
      </c>
      <c r="J441" s="33">
        <v>0.0</v>
      </c>
      <c r="K441" s="33">
        <v>0.0</v>
      </c>
      <c r="L441" s="33">
        <v>500.0</v>
      </c>
      <c r="M441" s="20">
        <v>0.0</v>
      </c>
      <c r="N441" s="21">
        <f t="shared" si="1"/>
        <v>81254</v>
      </c>
      <c r="O441" s="33">
        <v>0.0</v>
      </c>
      <c r="P441" s="22">
        <v>0.0</v>
      </c>
      <c r="Q441" s="22">
        <v>0.0</v>
      </c>
      <c r="R441" s="23">
        <f t="shared" si="2"/>
        <v>81254</v>
      </c>
      <c r="S441" s="49">
        <v>12261.0</v>
      </c>
      <c r="T441" s="22"/>
      <c r="U441" s="22"/>
      <c r="V441" s="36"/>
      <c r="W441" s="37" t="s">
        <v>31</v>
      </c>
      <c r="X441" s="27"/>
      <c r="Y441" s="28" t="s">
        <v>34</v>
      </c>
    </row>
    <row r="442">
      <c r="A442" s="29"/>
      <c r="B442" s="30"/>
      <c r="C442" s="31"/>
      <c r="D442" s="32" t="s">
        <v>621</v>
      </c>
      <c r="E442" s="33">
        <v>26390.0</v>
      </c>
      <c r="F442" s="34">
        <v>47766.0</v>
      </c>
      <c r="G442" s="33">
        <v>2639.0</v>
      </c>
      <c r="H442" s="33">
        <v>1583.0</v>
      </c>
      <c r="I442" s="33">
        <v>0.0</v>
      </c>
      <c r="J442" s="33">
        <v>0.0</v>
      </c>
      <c r="K442" s="33">
        <v>0.0</v>
      </c>
      <c r="L442" s="33">
        <v>500.0</v>
      </c>
      <c r="M442" s="20">
        <v>0.0</v>
      </c>
      <c r="N442" s="21">
        <f t="shared" si="1"/>
        <v>78878</v>
      </c>
      <c r="O442" s="33">
        <v>0.0</v>
      </c>
      <c r="P442" s="22">
        <v>0.0</v>
      </c>
      <c r="Q442" s="22">
        <v>0.0</v>
      </c>
      <c r="R442" s="23">
        <f t="shared" si="2"/>
        <v>78878</v>
      </c>
      <c r="S442" s="35">
        <v>101014.0</v>
      </c>
      <c r="T442" s="22"/>
      <c r="U442" s="22"/>
      <c r="V442" s="36"/>
      <c r="W442" s="37" t="s">
        <v>31</v>
      </c>
      <c r="X442" s="27"/>
      <c r="Y442" s="28" t="s">
        <v>34</v>
      </c>
    </row>
    <row r="443">
      <c r="A443" s="38">
        <v>170.0</v>
      </c>
      <c r="B443" s="39" t="s">
        <v>622</v>
      </c>
      <c r="C443" s="40">
        <v>3.1984519786E10</v>
      </c>
      <c r="D443" s="32" t="s">
        <v>623</v>
      </c>
      <c r="E443" s="33">
        <v>26390.0</v>
      </c>
      <c r="F443" s="34">
        <v>47766.0</v>
      </c>
      <c r="G443" s="33">
        <v>2639.0</v>
      </c>
      <c r="H443" s="33">
        <v>1583.0</v>
      </c>
      <c r="I443" s="33">
        <v>0.0</v>
      </c>
      <c r="J443" s="33">
        <v>0.0</v>
      </c>
      <c r="K443" s="33">
        <v>0.0</v>
      </c>
      <c r="L443" s="33">
        <v>500.0</v>
      </c>
      <c r="M443" s="20">
        <v>0.0</v>
      </c>
      <c r="N443" s="21">
        <f t="shared" si="1"/>
        <v>78878</v>
      </c>
      <c r="O443" s="33">
        <v>0.0</v>
      </c>
      <c r="P443" s="22">
        <v>0.0</v>
      </c>
      <c r="Q443" s="22">
        <v>0.0</v>
      </c>
      <c r="R443" s="23">
        <f t="shared" si="2"/>
        <v>78878</v>
      </c>
      <c r="S443" s="35">
        <v>10319.0</v>
      </c>
      <c r="T443" s="22" t="s">
        <v>74</v>
      </c>
      <c r="U443" s="22" t="s">
        <v>71</v>
      </c>
      <c r="V443" s="25">
        <f>R443</f>
        <v>78878</v>
      </c>
      <c r="W443" s="26" t="s">
        <v>28</v>
      </c>
      <c r="X443" s="42" t="s">
        <v>75</v>
      </c>
      <c r="Y443" s="28" t="s">
        <v>34</v>
      </c>
    </row>
    <row r="444">
      <c r="A444" s="38">
        <v>171.0</v>
      </c>
      <c r="B444" s="39" t="s">
        <v>624</v>
      </c>
      <c r="C444" s="40">
        <v>3.1925068254E10</v>
      </c>
      <c r="D444" s="32" t="s">
        <v>520</v>
      </c>
      <c r="E444" s="33">
        <v>27190.0</v>
      </c>
      <c r="F444" s="34">
        <v>49214.0</v>
      </c>
      <c r="G444" s="33">
        <v>2719.0</v>
      </c>
      <c r="H444" s="33">
        <v>1631.0</v>
      </c>
      <c r="I444" s="33">
        <v>0.0</v>
      </c>
      <c r="J444" s="33">
        <v>1360.0</v>
      </c>
      <c r="K444" s="33">
        <v>0.0</v>
      </c>
      <c r="L444" s="33">
        <v>500.0</v>
      </c>
      <c r="M444" s="20">
        <v>0.0</v>
      </c>
      <c r="N444" s="21">
        <f t="shared" si="1"/>
        <v>82614</v>
      </c>
      <c r="O444" s="33">
        <v>1800.0</v>
      </c>
      <c r="P444" s="22">
        <v>0.0</v>
      </c>
      <c r="Q444" s="22">
        <v>0.0</v>
      </c>
      <c r="R444" s="23">
        <f t="shared" si="2"/>
        <v>80814</v>
      </c>
      <c r="S444" s="35">
        <v>25448.0</v>
      </c>
      <c r="T444" s="22"/>
      <c r="U444" s="22"/>
      <c r="V444" s="25">
        <f>R444+R445</f>
        <v>163428</v>
      </c>
      <c r="W444" s="26" t="s">
        <v>28</v>
      </c>
      <c r="X444" s="42"/>
      <c r="Y444" s="28" t="s">
        <v>29</v>
      </c>
    </row>
    <row r="445">
      <c r="A445" s="29"/>
      <c r="B445" s="30"/>
      <c r="C445" s="31"/>
      <c r="D445" s="32" t="s">
        <v>625</v>
      </c>
      <c r="E445" s="33">
        <v>27190.0</v>
      </c>
      <c r="F445" s="34">
        <v>49214.0</v>
      </c>
      <c r="G445" s="33">
        <v>2719.0</v>
      </c>
      <c r="H445" s="33">
        <v>1631.0</v>
      </c>
      <c r="I445" s="33">
        <v>0.0</v>
      </c>
      <c r="J445" s="33">
        <v>1360.0</v>
      </c>
      <c r="K445" s="33">
        <v>0.0</v>
      </c>
      <c r="L445" s="33">
        <v>500.0</v>
      </c>
      <c r="M445" s="20">
        <v>0.0</v>
      </c>
      <c r="N445" s="21">
        <f t="shared" si="1"/>
        <v>82614</v>
      </c>
      <c r="O445" s="33">
        <v>0.0</v>
      </c>
      <c r="P445" s="22">
        <v>0.0</v>
      </c>
      <c r="Q445" s="22">
        <v>0.0</v>
      </c>
      <c r="R445" s="23">
        <f t="shared" si="2"/>
        <v>82614</v>
      </c>
      <c r="S445" s="35">
        <v>25456.0</v>
      </c>
      <c r="T445" s="22"/>
      <c r="U445" s="22"/>
      <c r="V445" s="36"/>
      <c r="W445" s="37" t="s">
        <v>31</v>
      </c>
      <c r="X445" s="42"/>
      <c r="Y445" s="28" t="s">
        <v>29</v>
      </c>
    </row>
    <row r="446">
      <c r="A446" s="38">
        <v>172.0</v>
      </c>
      <c r="B446" s="39" t="s">
        <v>626</v>
      </c>
      <c r="C446" s="40">
        <v>3.1795507402E10</v>
      </c>
      <c r="D446" s="32" t="s">
        <v>627</v>
      </c>
      <c r="E446" s="33">
        <v>27190.0</v>
      </c>
      <c r="F446" s="34">
        <v>49214.0</v>
      </c>
      <c r="G446" s="33">
        <v>2719.0</v>
      </c>
      <c r="H446" s="33">
        <v>1631.0</v>
      </c>
      <c r="I446" s="33">
        <v>0.0</v>
      </c>
      <c r="J446" s="33">
        <v>1360.0</v>
      </c>
      <c r="K446" s="33">
        <v>0.0</v>
      </c>
      <c r="L446" s="33">
        <v>500.0</v>
      </c>
      <c r="M446" s="20">
        <v>0.0</v>
      </c>
      <c r="N446" s="21">
        <f t="shared" si="1"/>
        <v>82614</v>
      </c>
      <c r="O446" s="33">
        <v>1800.0</v>
      </c>
      <c r="P446" s="22">
        <v>0.0</v>
      </c>
      <c r="Q446" s="22">
        <v>0.0</v>
      </c>
      <c r="R446" s="23">
        <f t="shared" si="2"/>
        <v>80814</v>
      </c>
      <c r="S446" s="35">
        <v>26385.0</v>
      </c>
      <c r="T446" s="22" t="s">
        <v>28</v>
      </c>
      <c r="U446" s="22" t="s">
        <v>71</v>
      </c>
      <c r="V446" s="25">
        <f t="shared" ref="V446:V447" si="6">R446</f>
        <v>80814</v>
      </c>
      <c r="W446" s="26" t="s">
        <v>71</v>
      </c>
      <c r="X446" s="42" t="s">
        <v>66</v>
      </c>
      <c r="Y446" s="28" t="s">
        <v>29</v>
      </c>
    </row>
    <row r="447">
      <c r="A447" s="38">
        <v>173.0</v>
      </c>
      <c r="B447" s="39" t="s">
        <v>628</v>
      </c>
      <c r="C447" s="40">
        <v>3.2024323483E10</v>
      </c>
      <c r="D447" s="32" t="s">
        <v>353</v>
      </c>
      <c r="E447" s="33">
        <v>27190.0</v>
      </c>
      <c r="F447" s="34">
        <v>49214.0</v>
      </c>
      <c r="G447" s="33">
        <v>2719.0</v>
      </c>
      <c r="H447" s="33">
        <v>1631.0</v>
      </c>
      <c r="I447" s="33">
        <v>0.0</v>
      </c>
      <c r="J447" s="33">
        <v>0.0</v>
      </c>
      <c r="K447" s="33">
        <v>0.0</v>
      </c>
      <c r="L447" s="33">
        <v>500.0</v>
      </c>
      <c r="M447" s="20">
        <v>0.0</v>
      </c>
      <c r="N447" s="21">
        <f t="shared" si="1"/>
        <v>81254</v>
      </c>
      <c r="O447" s="33">
        <v>1800.0</v>
      </c>
      <c r="P447" s="22">
        <v>0.0</v>
      </c>
      <c r="Q447" s="22">
        <v>0.0</v>
      </c>
      <c r="R447" s="23">
        <f t="shared" si="2"/>
        <v>79454</v>
      </c>
      <c r="S447" s="35">
        <v>27618.0</v>
      </c>
      <c r="T447" s="22" t="s">
        <v>52</v>
      </c>
      <c r="U447" s="22" t="s">
        <v>28</v>
      </c>
      <c r="V447" s="25">
        <f t="shared" si="6"/>
        <v>79454</v>
      </c>
      <c r="W447" s="26" t="s">
        <v>28</v>
      </c>
      <c r="X447" s="27"/>
      <c r="Y447" s="28" t="s">
        <v>34</v>
      </c>
    </row>
    <row r="448">
      <c r="A448" s="38">
        <v>174.0</v>
      </c>
      <c r="B448" s="39" t="s">
        <v>629</v>
      </c>
      <c r="C448" s="40">
        <v>3.1799585024E10</v>
      </c>
      <c r="D448" s="32" t="s">
        <v>630</v>
      </c>
      <c r="E448" s="33">
        <v>27190.0</v>
      </c>
      <c r="F448" s="34">
        <v>49214.0</v>
      </c>
      <c r="G448" s="33">
        <v>5438.0</v>
      </c>
      <c r="H448" s="33">
        <v>0.0</v>
      </c>
      <c r="I448" s="33">
        <v>120.0</v>
      </c>
      <c r="J448" s="33">
        <v>0.0</v>
      </c>
      <c r="K448" s="33">
        <v>0.0</v>
      </c>
      <c r="L448" s="33">
        <v>500.0</v>
      </c>
      <c r="M448" s="20">
        <v>0.0</v>
      </c>
      <c r="N448" s="21">
        <f t="shared" si="1"/>
        <v>82462</v>
      </c>
      <c r="O448" s="33">
        <v>0.0</v>
      </c>
      <c r="P448" s="22">
        <v>0.0</v>
      </c>
      <c r="Q448" s="22">
        <v>0.0</v>
      </c>
      <c r="R448" s="23">
        <f t="shared" si="2"/>
        <v>82462</v>
      </c>
      <c r="S448" s="35">
        <v>115681.0</v>
      </c>
      <c r="T448" s="22" t="s">
        <v>28</v>
      </c>
      <c r="U448" s="22" t="s">
        <v>28</v>
      </c>
      <c r="V448" s="25">
        <f>R448+R449+R450</f>
        <v>243178</v>
      </c>
      <c r="W448" s="26"/>
      <c r="X448" s="42"/>
      <c r="Y448" s="28" t="s">
        <v>127</v>
      </c>
    </row>
    <row r="449">
      <c r="A449" s="29"/>
      <c r="B449" s="30"/>
      <c r="C449" s="31"/>
      <c r="D449" s="32" t="s">
        <v>631</v>
      </c>
      <c r="E449" s="33">
        <v>27190.0</v>
      </c>
      <c r="F449" s="34">
        <v>49214.0</v>
      </c>
      <c r="G449" s="33">
        <v>5438.0</v>
      </c>
      <c r="H449" s="33">
        <v>0.0</v>
      </c>
      <c r="I449" s="33">
        <v>120.0</v>
      </c>
      <c r="J449" s="33">
        <v>0.0</v>
      </c>
      <c r="K449" s="33">
        <v>0.0</v>
      </c>
      <c r="L449" s="33">
        <v>500.0</v>
      </c>
      <c r="M449" s="20">
        <v>0.0</v>
      </c>
      <c r="N449" s="21">
        <f t="shared" si="1"/>
        <v>82462</v>
      </c>
      <c r="O449" s="33">
        <v>0.0</v>
      </c>
      <c r="P449" s="22">
        <v>0.0</v>
      </c>
      <c r="Q449" s="22">
        <v>0.0</v>
      </c>
      <c r="R449" s="23">
        <f t="shared" si="2"/>
        <v>82462</v>
      </c>
      <c r="S449" s="35">
        <v>115691.0</v>
      </c>
      <c r="T449" s="22" t="s">
        <v>28</v>
      </c>
      <c r="U449" s="22" t="s">
        <v>28</v>
      </c>
      <c r="V449" s="36"/>
      <c r="W449" s="37" t="s">
        <v>31</v>
      </c>
      <c r="X449" s="42"/>
      <c r="Y449" s="28" t="s">
        <v>127</v>
      </c>
    </row>
    <row r="450">
      <c r="A450" s="29"/>
      <c r="B450" s="30"/>
      <c r="C450" s="31"/>
      <c r="D450" s="32" t="s">
        <v>632</v>
      </c>
      <c r="E450" s="33">
        <v>26390.0</v>
      </c>
      <c r="F450" s="34">
        <v>47766.0</v>
      </c>
      <c r="G450" s="33">
        <v>5278.0</v>
      </c>
      <c r="H450" s="33">
        <v>0.0</v>
      </c>
      <c r="I450" s="33">
        <v>120.0</v>
      </c>
      <c r="J450" s="33">
        <v>0.0</v>
      </c>
      <c r="K450" s="33">
        <v>0.0</v>
      </c>
      <c r="L450" s="33">
        <v>500.0</v>
      </c>
      <c r="M450" s="20">
        <v>0.0</v>
      </c>
      <c r="N450" s="21">
        <f t="shared" si="1"/>
        <v>80054</v>
      </c>
      <c r="O450" s="33">
        <v>1800.0</v>
      </c>
      <c r="P450" s="22">
        <v>0.0</v>
      </c>
      <c r="Q450" s="22">
        <v>0.0</v>
      </c>
      <c r="R450" s="23">
        <f t="shared" si="2"/>
        <v>78254</v>
      </c>
      <c r="S450" s="35">
        <v>115695.0</v>
      </c>
      <c r="T450" s="22" t="s">
        <v>28</v>
      </c>
      <c r="U450" s="22" t="s">
        <v>28</v>
      </c>
      <c r="V450" s="36"/>
      <c r="W450" s="37" t="s">
        <v>31</v>
      </c>
      <c r="X450" s="42"/>
      <c r="Y450" s="28" t="s">
        <v>127</v>
      </c>
    </row>
    <row r="451">
      <c r="A451" s="38">
        <v>175.0</v>
      </c>
      <c r="B451" s="39" t="s">
        <v>633</v>
      </c>
      <c r="C451" s="40">
        <v>1.0978255602E10</v>
      </c>
      <c r="D451" s="32" t="s">
        <v>634</v>
      </c>
      <c r="E451" s="33">
        <v>27190.0</v>
      </c>
      <c r="F451" s="34">
        <v>49214.0</v>
      </c>
      <c r="G451" s="33">
        <v>2719.0</v>
      </c>
      <c r="H451" s="33">
        <v>1631.0</v>
      </c>
      <c r="I451" s="33">
        <v>0.0</v>
      </c>
      <c r="J451" s="33">
        <v>0.0</v>
      </c>
      <c r="K451" s="33">
        <v>0.0</v>
      </c>
      <c r="L451" s="33">
        <v>500.0</v>
      </c>
      <c r="M451" s="20">
        <v>0.0</v>
      </c>
      <c r="N451" s="21">
        <f t="shared" si="1"/>
        <v>81254</v>
      </c>
      <c r="O451" s="33">
        <v>0.0</v>
      </c>
      <c r="P451" s="22">
        <v>0.0</v>
      </c>
      <c r="Q451" s="22">
        <v>0.0</v>
      </c>
      <c r="R451" s="23">
        <f t="shared" si="2"/>
        <v>81254</v>
      </c>
      <c r="S451" s="35">
        <v>27334.0</v>
      </c>
      <c r="T451" s="22" t="s">
        <v>28</v>
      </c>
      <c r="U451" s="22" t="s">
        <v>28</v>
      </c>
      <c r="V451" s="25">
        <f>R451</f>
        <v>81254</v>
      </c>
      <c r="W451" s="26" t="s">
        <v>28</v>
      </c>
      <c r="X451" s="42"/>
      <c r="Y451" s="28" t="s">
        <v>34</v>
      </c>
    </row>
    <row r="452">
      <c r="A452" s="38">
        <v>176.0</v>
      </c>
      <c r="B452" s="39" t="s">
        <v>635</v>
      </c>
      <c r="C452" s="40">
        <v>3.2004598611E10</v>
      </c>
      <c r="D452" s="32" t="s">
        <v>636</v>
      </c>
      <c r="E452" s="33">
        <v>27190.0</v>
      </c>
      <c r="F452" s="34">
        <v>49214.0</v>
      </c>
      <c r="G452" s="33">
        <v>2719.0</v>
      </c>
      <c r="H452" s="33">
        <v>1631.0</v>
      </c>
      <c r="I452" s="33">
        <v>0.0</v>
      </c>
      <c r="J452" s="33">
        <v>1360.0</v>
      </c>
      <c r="K452" s="33">
        <v>0.0</v>
      </c>
      <c r="L452" s="33">
        <v>500.0</v>
      </c>
      <c r="M452" s="20">
        <v>0.0</v>
      </c>
      <c r="N452" s="21">
        <f t="shared" si="1"/>
        <v>82614</v>
      </c>
      <c r="O452" s="33">
        <v>1800.0</v>
      </c>
      <c r="P452" s="22">
        <v>0.0</v>
      </c>
      <c r="Q452" s="22">
        <v>0.0</v>
      </c>
      <c r="R452" s="23">
        <f t="shared" si="2"/>
        <v>80814</v>
      </c>
      <c r="S452" s="35">
        <v>116304.0</v>
      </c>
      <c r="T452" s="22"/>
      <c r="U452" s="22" t="s">
        <v>52</v>
      </c>
      <c r="V452" s="25">
        <f>R452+R453</f>
        <v>163428</v>
      </c>
      <c r="W452" s="26" t="s">
        <v>52</v>
      </c>
      <c r="X452" s="42"/>
      <c r="Y452" s="28" t="s">
        <v>34</v>
      </c>
    </row>
    <row r="453">
      <c r="A453" s="29"/>
      <c r="B453" s="30"/>
      <c r="C453" s="31"/>
      <c r="D453" s="32" t="s">
        <v>637</v>
      </c>
      <c r="E453" s="33">
        <v>27190.0</v>
      </c>
      <c r="F453" s="34">
        <v>49214.0</v>
      </c>
      <c r="G453" s="33">
        <v>2719.0</v>
      </c>
      <c r="H453" s="33">
        <v>1631.0</v>
      </c>
      <c r="I453" s="33">
        <v>0.0</v>
      </c>
      <c r="J453" s="33">
        <v>1360.0</v>
      </c>
      <c r="K453" s="33">
        <v>0.0</v>
      </c>
      <c r="L453" s="33">
        <v>500.0</v>
      </c>
      <c r="M453" s="20">
        <v>0.0</v>
      </c>
      <c r="N453" s="21">
        <f t="shared" si="1"/>
        <v>82614</v>
      </c>
      <c r="O453" s="33">
        <v>0.0</v>
      </c>
      <c r="P453" s="22">
        <v>0.0</v>
      </c>
      <c r="Q453" s="22">
        <v>0.0</v>
      </c>
      <c r="R453" s="23">
        <f t="shared" si="2"/>
        <v>82614</v>
      </c>
      <c r="S453" s="35">
        <v>116305.0</v>
      </c>
      <c r="T453" s="22"/>
      <c r="U453" s="22" t="s">
        <v>52</v>
      </c>
      <c r="V453" s="36"/>
      <c r="W453" s="37" t="s">
        <v>31</v>
      </c>
      <c r="X453" s="42"/>
      <c r="Y453" s="28" t="s">
        <v>34</v>
      </c>
    </row>
    <row r="454">
      <c r="A454" s="38">
        <v>177.0</v>
      </c>
      <c r="B454" s="39" t="s">
        <v>638</v>
      </c>
      <c r="C454" s="40">
        <v>3.2003746334E10</v>
      </c>
      <c r="D454" s="32" t="s">
        <v>51</v>
      </c>
      <c r="E454" s="33">
        <v>27190.0</v>
      </c>
      <c r="F454" s="34">
        <v>49214.0</v>
      </c>
      <c r="G454" s="33">
        <v>2719.0</v>
      </c>
      <c r="H454" s="33">
        <v>1631.0</v>
      </c>
      <c r="I454" s="33">
        <v>0.0</v>
      </c>
      <c r="J454" s="33">
        <v>0.0</v>
      </c>
      <c r="K454" s="33">
        <v>0.0</v>
      </c>
      <c r="L454" s="33">
        <v>500.0</v>
      </c>
      <c r="M454" s="20">
        <v>0.0</v>
      </c>
      <c r="N454" s="21">
        <f t="shared" si="1"/>
        <v>81254</v>
      </c>
      <c r="O454" s="33">
        <v>1800.0</v>
      </c>
      <c r="P454" s="22">
        <v>0.0</v>
      </c>
      <c r="Q454" s="22">
        <v>0.0</v>
      </c>
      <c r="R454" s="23">
        <f t="shared" si="2"/>
        <v>79454</v>
      </c>
      <c r="S454" s="35">
        <v>28071.0</v>
      </c>
      <c r="T454" s="22" t="s">
        <v>28</v>
      </c>
      <c r="U454" s="22" t="s">
        <v>52</v>
      </c>
      <c r="V454" s="25">
        <f>R454</f>
        <v>79454</v>
      </c>
      <c r="W454" s="22" t="s">
        <v>52</v>
      </c>
      <c r="X454" s="42"/>
      <c r="Y454" s="28" t="s">
        <v>127</v>
      </c>
    </row>
    <row r="455">
      <c r="A455" s="38">
        <v>178.0</v>
      </c>
      <c r="B455" s="39" t="s">
        <v>639</v>
      </c>
      <c r="C455" s="40">
        <v>3.1928257523E10</v>
      </c>
      <c r="D455" s="32" t="s">
        <v>640</v>
      </c>
      <c r="E455" s="33">
        <v>27190.0</v>
      </c>
      <c r="F455" s="34">
        <v>49214.0</v>
      </c>
      <c r="G455" s="33">
        <v>2719.0</v>
      </c>
      <c r="H455" s="33">
        <v>1631.0</v>
      </c>
      <c r="I455" s="33">
        <v>0.0</v>
      </c>
      <c r="J455" s="33">
        <v>0.0</v>
      </c>
      <c r="K455" s="33">
        <v>0.0</v>
      </c>
      <c r="L455" s="33">
        <v>500.0</v>
      </c>
      <c r="M455" s="20">
        <v>0.0</v>
      </c>
      <c r="N455" s="21">
        <f t="shared" si="1"/>
        <v>81254</v>
      </c>
      <c r="O455" s="33">
        <v>1800.0</v>
      </c>
      <c r="P455" s="22">
        <v>0.0</v>
      </c>
      <c r="Q455" s="22">
        <v>0.0</v>
      </c>
      <c r="R455" s="23">
        <f t="shared" si="2"/>
        <v>79454</v>
      </c>
      <c r="S455" s="35">
        <v>120347.0</v>
      </c>
      <c r="T455" s="22"/>
      <c r="U455" s="22"/>
      <c r="V455" s="25">
        <f>R455+R456+R457</f>
        <v>229303</v>
      </c>
      <c r="W455" s="41"/>
      <c r="X455" s="27"/>
      <c r="Y455" s="28" t="s">
        <v>127</v>
      </c>
    </row>
    <row r="456">
      <c r="A456" s="29"/>
      <c r="B456" s="30"/>
      <c r="C456" s="31"/>
      <c r="D456" s="32" t="s">
        <v>433</v>
      </c>
      <c r="E456" s="33">
        <v>27190.0</v>
      </c>
      <c r="F456" s="34">
        <v>49214.0</v>
      </c>
      <c r="G456" s="33">
        <v>2719.0</v>
      </c>
      <c r="H456" s="33">
        <v>1631.0</v>
      </c>
      <c r="I456" s="33">
        <v>0.0</v>
      </c>
      <c r="J456" s="33">
        <v>0.0</v>
      </c>
      <c r="K456" s="33">
        <v>0.0</v>
      </c>
      <c r="L456" s="33">
        <v>500.0</v>
      </c>
      <c r="M456" s="20">
        <v>0.0</v>
      </c>
      <c r="N456" s="21">
        <f t="shared" si="1"/>
        <v>81254</v>
      </c>
      <c r="O456" s="33">
        <v>1800.0</v>
      </c>
      <c r="P456" s="22">
        <v>0.0</v>
      </c>
      <c r="Q456" s="22">
        <v>0.0</v>
      </c>
      <c r="R456" s="23">
        <f t="shared" si="2"/>
        <v>79454</v>
      </c>
      <c r="S456" s="35">
        <v>28464.0</v>
      </c>
      <c r="T456" s="22"/>
      <c r="U456" s="22"/>
      <c r="V456" s="36"/>
      <c r="W456" s="37" t="s">
        <v>31</v>
      </c>
      <c r="X456" s="27"/>
      <c r="Y456" s="28" t="s">
        <v>127</v>
      </c>
    </row>
    <row r="457">
      <c r="A457" s="29"/>
      <c r="B457" s="30"/>
      <c r="C457" s="31"/>
      <c r="D457" s="32" t="s">
        <v>641</v>
      </c>
      <c r="E457" s="33">
        <v>24140.0</v>
      </c>
      <c r="F457" s="34">
        <v>43693.0</v>
      </c>
      <c r="G457" s="33">
        <v>2414.0</v>
      </c>
      <c r="H457" s="33">
        <v>1448.0</v>
      </c>
      <c r="I457" s="33">
        <v>0.0</v>
      </c>
      <c r="J457" s="33">
        <v>0.0</v>
      </c>
      <c r="K457" s="33">
        <v>0.0</v>
      </c>
      <c r="L457" s="33">
        <v>500.0</v>
      </c>
      <c r="M457" s="20">
        <v>0.0</v>
      </c>
      <c r="N457" s="21">
        <f t="shared" si="1"/>
        <v>72195</v>
      </c>
      <c r="O457" s="33">
        <v>1800.0</v>
      </c>
      <c r="P457" s="22">
        <v>0.0</v>
      </c>
      <c r="Q457" s="22">
        <v>0.0</v>
      </c>
      <c r="R457" s="23">
        <f t="shared" si="2"/>
        <v>70395</v>
      </c>
      <c r="S457" s="35">
        <v>28473.0</v>
      </c>
      <c r="T457" s="22"/>
      <c r="U457" s="22"/>
      <c r="V457" s="36"/>
      <c r="W457" s="37" t="s">
        <v>31</v>
      </c>
      <c r="X457" s="27"/>
      <c r="Y457" s="28" t="s">
        <v>127</v>
      </c>
    </row>
    <row r="458">
      <c r="A458" s="38">
        <v>179.0</v>
      </c>
      <c r="B458" s="39" t="s">
        <v>642</v>
      </c>
      <c r="C458" s="40">
        <v>3.3664084506E10</v>
      </c>
      <c r="D458" s="32" t="s">
        <v>425</v>
      </c>
      <c r="E458" s="33">
        <v>25620.0</v>
      </c>
      <c r="F458" s="34">
        <v>46372.0</v>
      </c>
      <c r="G458" s="33">
        <v>2562.0</v>
      </c>
      <c r="H458" s="33">
        <v>1537.0</v>
      </c>
      <c r="I458" s="33">
        <v>0.0</v>
      </c>
      <c r="J458" s="33">
        <v>1281.0</v>
      </c>
      <c r="K458" s="33">
        <v>0.0</v>
      </c>
      <c r="L458" s="33">
        <v>500.0</v>
      </c>
      <c r="M458" s="20">
        <v>0.0</v>
      </c>
      <c r="N458" s="21">
        <f t="shared" si="1"/>
        <v>77872</v>
      </c>
      <c r="O458" s="33">
        <v>0.0</v>
      </c>
      <c r="P458" s="22">
        <v>0.0</v>
      </c>
      <c r="Q458" s="22">
        <v>0.0</v>
      </c>
      <c r="R458" s="23">
        <f t="shared" si="2"/>
        <v>77872</v>
      </c>
      <c r="S458" s="35">
        <v>28811.0</v>
      </c>
      <c r="T458" s="22"/>
      <c r="U458" s="22"/>
      <c r="V458" s="25">
        <f>R458+R459+R460</f>
        <v>241300</v>
      </c>
      <c r="W458" s="26" t="s">
        <v>28</v>
      </c>
      <c r="X458" s="42"/>
      <c r="Y458" s="28" t="s">
        <v>29</v>
      </c>
    </row>
    <row r="459">
      <c r="A459" s="29"/>
      <c r="B459" s="30"/>
      <c r="C459" s="31"/>
      <c r="D459" s="32" t="s">
        <v>643</v>
      </c>
      <c r="E459" s="33">
        <v>27190.0</v>
      </c>
      <c r="F459" s="34">
        <v>49214.0</v>
      </c>
      <c r="G459" s="33">
        <v>2719.0</v>
      </c>
      <c r="H459" s="33">
        <v>1631.0</v>
      </c>
      <c r="I459" s="33">
        <v>0.0</v>
      </c>
      <c r="J459" s="33">
        <v>1360.0</v>
      </c>
      <c r="K459" s="33">
        <v>0.0</v>
      </c>
      <c r="L459" s="33">
        <v>500.0</v>
      </c>
      <c r="M459" s="20">
        <v>0.0</v>
      </c>
      <c r="N459" s="21">
        <f t="shared" si="1"/>
        <v>82614</v>
      </c>
      <c r="O459" s="33">
        <v>0.0</v>
      </c>
      <c r="P459" s="22">
        <v>0.0</v>
      </c>
      <c r="Q459" s="22">
        <v>0.0</v>
      </c>
      <c r="R459" s="23">
        <f t="shared" si="2"/>
        <v>82614</v>
      </c>
      <c r="S459" s="35">
        <v>9131.0</v>
      </c>
      <c r="T459" s="22"/>
      <c r="U459" s="22"/>
      <c r="V459" s="36"/>
      <c r="W459" s="37" t="s">
        <v>31</v>
      </c>
      <c r="X459" s="42"/>
      <c r="Y459" s="28" t="s">
        <v>29</v>
      </c>
    </row>
    <row r="460">
      <c r="A460" s="29"/>
      <c r="B460" s="30"/>
      <c r="C460" s="31"/>
      <c r="D460" s="32" t="s">
        <v>644</v>
      </c>
      <c r="E460" s="33">
        <v>27190.0</v>
      </c>
      <c r="F460" s="34">
        <v>49214.0</v>
      </c>
      <c r="G460" s="33">
        <v>2719.0</v>
      </c>
      <c r="H460" s="33">
        <v>1631.0</v>
      </c>
      <c r="I460" s="33">
        <v>0.0</v>
      </c>
      <c r="J460" s="33">
        <v>1360.0</v>
      </c>
      <c r="K460" s="33">
        <v>0.0</v>
      </c>
      <c r="L460" s="33">
        <v>500.0</v>
      </c>
      <c r="M460" s="20">
        <v>0.0</v>
      </c>
      <c r="N460" s="21">
        <f t="shared" si="1"/>
        <v>82614</v>
      </c>
      <c r="O460" s="33">
        <v>1800.0</v>
      </c>
      <c r="P460" s="22">
        <v>0.0</v>
      </c>
      <c r="Q460" s="22">
        <v>0.0</v>
      </c>
      <c r="R460" s="23">
        <f t="shared" si="2"/>
        <v>80814</v>
      </c>
      <c r="S460" s="35">
        <v>28816.0</v>
      </c>
      <c r="T460" s="22"/>
      <c r="U460" s="22"/>
      <c r="V460" s="36"/>
      <c r="W460" s="37" t="s">
        <v>31</v>
      </c>
      <c r="X460" s="42"/>
      <c r="Y460" s="28" t="s">
        <v>29</v>
      </c>
    </row>
    <row r="461">
      <c r="A461" s="38">
        <v>180.0</v>
      </c>
      <c r="B461" s="39" t="s">
        <v>645</v>
      </c>
      <c r="C461" s="40">
        <v>3.2071563112E10</v>
      </c>
      <c r="D461" s="32" t="s">
        <v>646</v>
      </c>
      <c r="E461" s="33">
        <v>27190.0</v>
      </c>
      <c r="F461" s="34">
        <v>49214.0</v>
      </c>
      <c r="G461" s="33">
        <v>2719.0</v>
      </c>
      <c r="H461" s="33">
        <v>1631.0</v>
      </c>
      <c r="I461" s="33">
        <v>0.0</v>
      </c>
      <c r="J461" s="33">
        <v>0.0</v>
      </c>
      <c r="K461" s="33">
        <v>0.0</v>
      </c>
      <c r="L461" s="33">
        <v>500.0</v>
      </c>
      <c r="M461" s="20">
        <v>0.0</v>
      </c>
      <c r="N461" s="21">
        <f t="shared" si="1"/>
        <v>81254</v>
      </c>
      <c r="O461" s="33">
        <v>1800.0</v>
      </c>
      <c r="P461" s="22">
        <v>0.0</v>
      </c>
      <c r="Q461" s="22">
        <v>0.0</v>
      </c>
      <c r="R461" s="23">
        <f t="shared" si="2"/>
        <v>79454</v>
      </c>
      <c r="S461" s="35">
        <v>28877.0</v>
      </c>
      <c r="T461" s="22" t="s">
        <v>28</v>
      </c>
      <c r="U461" s="22" t="s">
        <v>28</v>
      </c>
      <c r="V461" s="25">
        <f>R461+R462</f>
        <v>161708</v>
      </c>
      <c r="W461" s="26" t="s">
        <v>28</v>
      </c>
      <c r="X461" s="42"/>
      <c r="Y461" s="28" t="s">
        <v>29</v>
      </c>
    </row>
    <row r="462">
      <c r="A462" s="29"/>
      <c r="B462" s="30"/>
      <c r="C462" s="31"/>
      <c r="D462" s="32" t="s">
        <v>647</v>
      </c>
      <c r="E462" s="33">
        <v>27190.0</v>
      </c>
      <c r="F462" s="34">
        <v>49214.0</v>
      </c>
      <c r="G462" s="33">
        <v>2719.0</v>
      </c>
      <c r="H462" s="33">
        <v>1631.0</v>
      </c>
      <c r="I462" s="33">
        <v>0.0</v>
      </c>
      <c r="J462" s="33">
        <v>0.0</v>
      </c>
      <c r="K462" s="33">
        <v>1000.0</v>
      </c>
      <c r="L462" s="33">
        <v>500.0</v>
      </c>
      <c r="M462" s="20">
        <v>0.0</v>
      </c>
      <c r="N462" s="21">
        <f t="shared" si="1"/>
        <v>82254</v>
      </c>
      <c r="O462" s="33">
        <v>0.0</v>
      </c>
      <c r="P462" s="22">
        <v>0.0</v>
      </c>
      <c r="Q462" s="22">
        <v>0.0</v>
      </c>
      <c r="R462" s="23">
        <f t="shared" si="2"/>
        <v>82254</v>
      </c>
      <c r="S462" s="35">
        <v>28879.0</v>
      </c>
      <c r="T462" s="22" t="s">
        <v>28</v>
      </c>
      <c r="U462" s="22" t="s">
        <v>28</v>
      </c>
      <c r="V462" s="36"/>
      <c r="W462" s="37" t="s">
        <v>31</v>
      </c>
      <c r="X462" s="42"/>
      <c r="Y462" s="28" t="s">
        <v>29</v>
      </c>
    </row>
    <row r="463">
      <c r="A463" s="38">
        <v>181.0</v>
      </c>
      <c r="B463" s="39" t="s">
        <v>648</v>
      </c>
      <c r="C463" s="40">
        <v>3.1851871672E10</v>
      </c>
      <c r="D463" s="32" t="s">
        <v>649</v>
      </c>
      <c r="E463" s="33">
        <v>27190.0</v>
      </c>
      <c r="F463" s="34">
        <v>49214.0</v>
      </c>
      <c r="G463" s="33">
        <v>2719.0</v>
      </c>
      <c r="H463" s="33">
        <v>1631.0</v>
      </c>
      <c r="I463" s="33">
        <v>0.0</v>
      </c>
      <c r="J463" s="33">
        <v>1360.0</v>
      </c>
      <c r="K463" s="33">
        <v>0.0</v>
      </c>
      <c r="L463" s="33">
        <v>500.0</v>
      </c>
      <c r="M463" s="20">
        <v>0.0</v>
      </c>
      <c r="N463" s="21">
        <f t="shared" si="1"/>
        <v>82614</v>
      </c>
      <c r="O463" s="33">
        <v>1800.0</v>
      </c>
      <c r="P463" s="22">
        <v>0.0</v>
      </c>
      <c r="Q463" s="22">
        <v>0.0</v>
      </c>
      <c r="R463" s="23">
        <f t="shared" si="2"/>
        <v>80814</v>
      </c>
      <c r="S463" s="35">
        <v>118830.0</v>
      </c>
      <c r="T463" s="22"/>
      <c r="U463" s="22"/>
      <c r="V463" s="25">
        <f>R463+R464</f>
        <v>161628</v>
      </c>
      <c r="W463" s="26" t="s">
        <v>52</v>
      </c>
      <c r="X463" s="42"/>
      <c r="Y463" s="28" t="s">
        <v>34</v>
      </c>
    </row>
    <row r="464">
      <c r="A464" s="29"/>
      <c r="B464" s="30"/>
      <c r="C464" s="31"/>
      <c r="D464" s="39" t="s">
        <v>196</v>
      </c>
      <c r="E464" s="33">
        <v>27190.0</v>
      </c>
      <c r="F464" s="34">
        <v>49214.0</v>
      </c>
      <c r="G464" s="33">
        <v>2719.0</v>
      </c>
      <c r="H464" s="33">
        <v>1631.0</v>
      </c>
      <c r="I464" s="33">
        <v>0.0</v>
      </c>
      <c r="J464" s="33">
        <v>1360.0</v>
      </c>
      <c r="K464" s="33">
        <v>0.0</v>
      </c>
      <c r="L464" s="33">
        <v>500.0</v>
      </c>
      <c r="M464" s="20">
        <v>0.0</v>
      </c>
      <c r="N464" s="21">
        <f t="shared" si="1"/>
        <v>82614</v>
      </c>
      <c r="O464" s="33">
        <v>1800.0</v>
      </c>
      <c r="P464" s="22">
        <v>0.0</v>
      </c>
      <c r="Q464" s="22">
        <v>0.0</v>
      </c>
      <c r="R464" s="23">
        <f t="shared" si="2"/>
        <v>80814</v>
      </c>
      <c r="S464" s="35">
        <v>121634.0</v>
      </c>
      <c r="T464" s="22"/>
      <c r="U464" s="22"/>
      <c r="V464" s="36"/>
      <c r="W464" s="37" t="s">
        <v>31</v>
      </c>
      <c r="X464" s="42"/>
      <c r="Y464" s="28" t="s">
        <v>34</v>
      </c>
    </row>
    <row r="465">
      <c r="A465" s="38">
        <v>182.0</v>
      </c>
      <c r="B465" s="39" t="s">
        <v>650</v>
      </c>
      <c r="C465" s="40">
        <v>3.1831320403E10</v>
      </c>
      <c r="D465" s="32" t="s">
        <v>178</v>
      </c>
      <c r="E465" s="33">
        <v>27190.0</v>
      </c>
      <c r="F465" s="34">
        <v>49214.0</v>
      </c>
      <c r="G465" s="33">
        <v>2719.0</v>
      </c>
      <c r="H465" s="33">
        <v>1631.0</v>
      </c>
      <c r="I465" s="33">
        <v>0.0</v>
      </c>
      <c r="J465" s="33">
        <v>0.0</v>
      </c>
      <c r="K465" s="33">
        <v>0.0</v>
      </c>
      <c r="L465" s="33">
        <v>500.0</v>
      </c>
      <c r="M465" s="20">
        <v>0.0</v>
      </c>
      <c r="N465" s="21">
        <f t="shared" si="1"/>
        <v>81254</v>
      </c>
      <c r="O465" s="33">
        <v>0.0</v>
      </c>
      <c r="P465" s="22">
        <v>0.0</v>
      </c>
      <c r="Q465" s="22">
        <v>0.0</v>
      </c>
      <c r="R465" s="23">
        <f t="shared" si="2"/>
        <v>81254</v>
      </c>
      <c r="S465" s="35">
        <v>29017.0</v>
      </c>
      <c r="T465" s="22" t="s">
        <v>52</v>
      </c>
      <c r="U465" s="22" t="s">
        <v>52</v>
      </c>
      <c r="V465" s="25">
        <f t="shared" ref="V465:V469" si="7">R465</f>
        <v>81254</v>
      </c>
      <c r="W465" s="41"/>
      <c r="X465" s="42"/>
      <c r="Y465" s="28"/>
    </row>
    <row r="466">
      <c r="A466" s="64">
        <v>183.0</v>
      </c>
      <c r="B466" s="65" t="s">
        <v>651</v>
      </c>
      <c r="C466" s="66">
        <v>3.223368804E10</v>
      </c>
      <c r="D466" s="32" t="s">
        <v>652</v>
      </c>
      <c r="E466" s="33">
        <v>27190.0</v>
      </c>
      <c r="F466" s="23">
        <v>49214.0</v>
      </c>
      <c r="G466" s="68">
        <v>2719.0</v>
      </c>
      <c r="H466" s="68">
        <v>1631.0</v>
      </c>
      <c r="I466" s="68">
        <v>0.0</v>
      </c>
      <c r="J466" s="68">
        <v>1360.0</v>
      </c>
      <c r="K466" s="68">
        <v>0.0</v>
      </c>
      <c r="L466" s="68">
        <v>500.0</v>
      </c>
      <c r="M466" s="20">
        <v>0.0</v>
      </c>
      <c r="N466" s="21">
        <f t="shared" si="1"/>
        <v>82614</v>
      </c>
      <c r="O466" s="68">
        <v>1800.0</v>
      </c>
      <c r="P466" s="22">
        <v>0.0</v>
      </c>
      <c r="Q466" s="22">
        <v>0.0</v>
      </c>
      <c r="R466" s="23">
        <f t="shared" si="2"/>
        <v>80814</v>
      </c>
      <c r="S466" s="35">
        <v>96353.0</v>
      </c>
      <c r="T466" s="22" t="s">
        <v>71</v>
      </c>
      <c r="U466" s="22" t="s">
        <v>71</v>
      </c>
      <c r="V466" s="25">
        <f t="shared" si="7"/>
        <v>80814</v>
      </c>
      <c r="W466" s="26" t="s">
        <v>71</v>
      </c>
      <c r="X466" s="42"/>
      <c r="Y466" s="28" t="s">
        <v>34</v>
      </c>
    </row>
    <row r="467">
      <c r="A467" s="38">
        <v>184.0</v>
      </c>
      <c r="B467" s="39" t="s">
        <v>653</v>
      </c>
      <c r="C467" s="40">
        <v>3.2069218069E10</v>
      </c>
      <c r="D467" s="32" t="s">
        <v>654</v>
      </c>
      <c r="E467" s="33">
        <v>27190.0</v>
      </c>
      <c r="F467" s="34">
        <v>49214.0</v>
      </c>
      <c r="G467" s="33">
        <v>2719.0</v>
      </c>
      <c r="H467" s="33">
        <v>1631.0</v>
      </c>
      <c r="I467" s="33">
        <v>0.0</v>
      </c>
      <c r="J467" s="33">
        <v>0.0</v>
      </c>
      <c r="K467" s="33">
        <v>0.0</v>
      </c>
      <c r="L467" s="33">
        <v>500.0</v>
      </c>
      <c r="M467" s="20">
        <v>0.0</v>
      </c>
      <c r="N467" s="21">
        <f t="shared" si="1"/>
        <v>81254</v>
      </c>
      <c r="O467" s="33">
        <v>1800.0</v>
      </c>
      <c r="P467" s="22">
        <v>0.0</v>
      </c>
      <c r="Q467" s="22">
        <v>0.0</v>
      </c>
      <c r="R467" s="23">
        <f t="shared" si="2"/>
        <v>79454</v>
      </c>
      <c r="S467" s="35">
        <v>29856.0</v>
      </c>
      <c r="T467" s="22"/>
      <c r="U467" s="22"/>
      <c r="V467" s="25">
        <f t="shared" si="7"/>
        <v>79454</v>
      </c>
      <c r="W467" s="26" t="s">
        <v>52</v>
      </c>
      <c r="X467" s="42"/>
      <c r="Y467" s="28" t="s">
        <v>34</v>
      </c>
      <c r="Z467" s="61" t="s">
        <v>655</v>
      </c>
    </row>
    <row r="468">
      <c r="A468" s="38">
        <v>185.0</v>
      </c>
      <c r="B468" s="39" t="s">
        <v>656</v>
      </c>
      <c r="C468" s="40">
        <v>3.2063442304E10</v>
      </c>
      <c r="D468" s="32" t="s">
        <v>657</v>
      </c>
      <c r="E468" s="33">
        <v>27190.0</v>
      </c>
      <c r="F468" s="34">
        <v>49214.0</v>
      </c>
      <c r="G468" s="33">
        <v>2719.0</v>
      </c>
      <c r="H468" s="33">
        <v>1631.0</v>
      </c>
      <c r="I468" s="33">
        <v>0.0</v>
      </c>
      <c r="J468" s="33">
        <v>1360.0</v>
      </c>
      <c r="K468" s="33">
        <v>0.0</v>
      </c>
      <c r="L468" s="33">
        <v>500.0</v>
      </c>
      <c r="M468" s="20">
        <v>0.0</v>
      </c>
      <c r="N468" s="21">
        <f t="shared" si="1"/>
        <v>82614</v>
      </c>
      <c r="O468" s="33">
        <v>0.0</v>
      </c>
      <c r="P468" s="22">
        <v>0.0</v>
      </c>
      <c r="Q468" s="22">
        <v>0.0</v>
      </c>
      <c r="R468" s="23">
        <f t="shared" si="2"/>
        <v>82614</v>
      </c>
      <c r="S468" s="35">
        <v>30490.0</v>
      </c>
      <c r="T468" s="22" t="s">
        <v>28</v>
      </c>
      <c r="U468" s="22" t="s">
        <v>28</v>
      </c>
      <c r="V468" s="25">
        <f t="shared" si="7"/>
        <v>82614</v>
      </c>
      <c r="W468" s="26" t="s">
        <v>28</v>
      </c>
      <c r="X468" s="42"/>
      <c r="Y468" s="28" t="s">
        <v>127</v>
      </c>
    </row>
    <row r="469">
      <c r="A469" s="38">
        <v>186.0</v>
      </c>
      <c r="B469" s="39" t="s">
        <v>658</v>
      </c>
      <c r="C469" s="40">
        <v>3.1845433217E10</v>
      </c>
      <c r="D469" s="32" t="s">
        <v>659</v>
      </c>
      <c r="E469" s="33">
        <v>27190.0</v>
      </c>
      <c r="F469" s="34">
        <v>49214.0</v>
      </c>
      <c r="G469" s="33">
        <v>2719.0</v>
      </c>
      <c r="H469" s="33">
        <v>1631.0</v>
      </c>
      <c r="I469" s="33">
        <v>0.0</v>
      </c>
      <c r="J469" s="33">
        <v>0.0</v>
      </c>
      <c r="K469" s="33">
        <v>0.0</v>
      </c>
      <c r="L469" s="33">
        <v>500.0</v>
      </c>
      <c r="M469" s="20">
        <v>0.0</v>
      </c>
      <c r="N469" s="21">
        <f t="shared" si="1"/>
        <v>81254</v>
      </c>
      <c r="O469" s="33">
        <v>0.0</v>
      </c>
      <c r="P469" s="22">
        <v>0.0</v>
      </c>
      <c r="Q469" s="22">
        <v>0.0</v>
      </c>
      <c r="R469" s="23">
        <f t="shared" si="2"/>
        <v>81254</v>
      </c>
      <c r="S469" s="35">
        <v>30826.0</v>
      </c>
      <c r="T469" s="22" t="s">
        <v>52</v>
      </c>
      <c r="U469" s="22" t="s">
        <v>52</v>
      </c>
      <c r="V469" s="25">
        <f t="shared" si="7"/>
        <v>81254</v>
      </c>
      <c r="W469" s="26" t="s">
        <v>52</v>
      </c>
      <c r="X469" s="42"/>
      <c r="Y469" s="28" t="s">
        <v>34</v>
      </c>
    </row>
    <row r="470">
      <c r="A470" s="38">
        <v>187.0</v>
      </c>
      <c r="B470" s="39" t="s">
        <v>660</v>
      </c>
      <c r="C470" s="40">
        <v>3.1842994753E10</v>
      </c>
      <c r="D470" s="32" t="s">
        <v>661</v>
      </c>
      <c r="E470" s="33">
        <v>27190.0</v>
      </c>
      <c r="F470" s="34">
        <v>49214.0</v>
      </c>
      <c r="G470" s="33">
        <v>5438.0</v>
      </c>
      <c r="H470" s="33">
        <v>0.0</v>
      </c>
      <c r="I470" s="33">
        <v>120.0</v>
      </c>
      <c r="J470" s="33">
        <v>0.0</v>
      </c>
      <c r="K470" s="33">
        <v>0.0</v>
      </c>
      <c r="L470" s="33">
        <v>500.0</v>
      </c>
      <c r="M470" s="20">
        <v>0.0</v>
      </c>
      <c r="N470" s="21">
        <f t="shared" si="1"/>
        <v>82462</v>
      </c>
      <c r="O470" s="33">
        <v>1800.0</v>
      </c>
      <c r="P470" s="22">
        <v>0.0</v>
      </c>
      <c r="Q470" s="22">
        <v>0.0</v>
      </c>
      <c r="R470" s="23">
        <f t="shared" si="2"/>
        <v>80662</v>
      </c>
      <c r="S470" s="35">
        <v>31005.0</v>
      </c>
      <c r="T470" s="22" t="s">
        <v>52</v>
      </c>
      <c r="U470" s="22" t="s">
        <v>52</v>
      </c>
      <c r="V470" s="25">
        <f>R470+R471</f>
        <v>161324</v>
      </c>
      <c r="W470" s="26" t="s">
        <v>61</v>
      </c>
      <c r="X470" s="42" t="s">
        <v>179</v>
      </c>
      <c r="Y470" s="28" t="s">
        <v>34</v>
      </c>
    </row>
    <row r="471">
      <c r="A471" s="29"/>
      <c r="B471" s="30"/>
      <c r="C471" s="31"/>
      <c r="D471" s="32" t="s">
        <v>662</v>
      </c>
      <c r="E471" s="33">
        <v>27190.0</v>
      </c>
      <c r="F471" s="34">
        <v>49214.0</v>
      </c>
      <c r="G471" s="33">
        <v>5438.0</v>
      </c>
      <c r="H471" s="33">
        <v>0.0</v>
      </c>
      <c r="I471" s="33">
        <v>120.0</v>
      </c>
      <c r="J471" s="33">
        <v>0.0</v>
      </c>
      <c r="K471" s="33">
        <v>0.0</v>
      </c>
      <c r="L471" s="33">
        <v>500.0</v>
      </c>
      <c r="M471" s="20">
        <v>0.0</v>
      </c>
      <c r="N471" s="21">
        <f t="shared" si="1"/>
        <v>82462</v>
      </c>
      <c r="O471" s="33">
        <v>1800.0</v>
      </c>
      <c r="P471" s="22">
        <v>0.0</v>
      </c>
      <c r="Q471" s="22">
        <v>0.0</v>
      </c>
      <c r="R471" s="23">
        <f t="shared" si="2"/>
        <v>80662</v>
      </c>
      <c r="S471" s="35">
        <v>31000.0</v>
      </c>
      <c r="T471" s="22" t="s">
        <v>52</v>
      </c>
      <c r="U471" s="22" t="s">
        <v>52</v>
      </c>
      <c r="V471" s="36"/>
      <c r="W471" s="37" t="s">
        <v>31</v>
      </c>
      <c r="X471" s="42" t="s">
        <v>179</v>
      </c>
      <c r="Y471" s="28" t="s">
        <v>34</v>
      </c>
    </row>
    <row r="472">
      <c r="A472" s="38">
        <v>188.0</v>
      </c>
      <c r="B472" s="39" t="s">
        <v>663</v>
      </c>
      <c r="C472" s="40">
        <v>3.1984808892E10</v>
      </c>
      <c r="D472" s="32" t="s">
        <v>664</v>
      </c>
      <c r="E472" s="33">
        <v>27190.0</v>
      </c>
      <c r="F472" s="34">
        <v>49214.0</v>
      </c>
      <c r="G472" s="33">
        <v>2719.0</v>
      </c>
      <c r="H472" s="33">
        <v>1631.0</v>
      </c>
      <c r="I472" s="33">
        <v>0.0</v>
      </c>
      <c r="J472" s="33">
        <v>1360.0</v>
      </c>
      <c r="K472" s="33">
        <v>0.0</v>
      </c>
      <c r="L472" s="33">
        <v>500.0</v>
      </c>
      <c r="M472" s="20">
        <v>0.0</v>
      </c>
      <c r="N472" s="21">
        <f t="shared" si="1"/>
        <v>82614</v>
      </c>
      <c r="O472" s="33">
        <v>1800.0</v>
      </c>
      <c r="P472" s="22">
        <v>0.0</v>
      </c>
      <c r="Q472" s="22">
        <v>0.0</v>
      </c>
      <c r="R472" s="23">
        <f t="shared" si="2"/>
        <v>80814</v>
      </c>
      <c r="S472" s="35">
        <v>31104.0</v>
      </c>
      <c r="T472" s="22" t="s">
        <v>52</v>
      </c>
      <c r="U472" s="22" t="s">
        <v>71</v>
      </c>
      <c r="V472" s="25">
        <f>R472+R473</f>
        <v>161012</v>
      </c>
      <c r="W472" s="26" t="s">
        <v>61</v>
      </c>
      <c r="X472" s="42"/>
      <c r="Y472" s="28" t="s">
        <v>34</v>
      </c>
    </row>
    <row r="473">
      <c r="A473" s="29"/>
      <c r="B473" s="30"/>
      <c r="C473" s="31"/>
      <c r="D473" s="32" t="s">
        <v>665</v>
      </c>
      <c r="E473" s="33">
        <v>26390.0</v>
      </c>
      <c r="F473" s="34">
        <v>47766.0</v>
      </c>
      <c r="G473" s="33">
        <v>2639.0</v>
      </c>
      <c r="H473" s="33">
        <v>1583.0</v>
      </c>
      <c r="I473" s="33">
        <v>0.0</v>
      </c>
      <c r="J473" s="33">
        <v>1320.0</v>
      </c>
      <c r="K473" s="33">
        <v>0.0</v>
      </c>
      <c r="L473" s="33">
        <v>500.0</v>
      </c>
      <c r="M473" s="20">
        <v>0.0</v>
      </c>
      <c r="N473" s="21">
        <f t="shared" si="1"/>
        <v>80198</v>
      </c>
      <c r="O473" s="33">
        <v>0.0</v>
      </c>
      <c r="P473" s="22">
        <v>0.0</v>
      </c>
      <c r="Q473" s="22">
        <v>0.0</v>
      </c>
      <c r="R473" s="23">
        <f t="shared" si="2"/>
        <v>80198</v>
      </c>
      <c r="S473" s="35">
        <v>31106.0</v>
      </c>
      <c r="T473" s="22" t="s">
        <v>52</v>
      </c>
      <c r="U473" s="22" t="s">
        <v>71</v>
      </c>
      <c r="V473" s="36"/>
      <c r="W473" s="37" t="s">
        <v>31</v>
      </c>
      <c r="X473" s="42"/>
      <c r="Y473" s="28" t="s">
        <v>34</v>
      </c>
    </row>
    <row r="474">
      <c r="A474" s="38">
        <v>189.0</v>
      </c>
      <c r="B474" s="39" t="s">
        <v>666</v>
      </c>
      <c r="C474" s="40">
        <v>3.2026078652E10</v>
      </c>
      <c r="D474" s="32" t="s">
        <v>667</v>
      </c>
      <c r="E474" s="33">
        <v>27190.0</v>
      </c>
      <c r="F474" s="34">
        <v>49214.0</v>
      </c>
      <c r="G474" s="33">
        <v>2719.0</v>
      </c>
      <c r="H474" s="33">
        <v>1631.0</v>
      </c>
      <c r="I474" s="33">
        <v>0.0</v>
      </c>
      <c r="J474" s="33">
        <v>0.0</v>
      </c>
      <c r="K474" s="33">
        <v>0.0</v>
      </c>
      <c r="L474" s="33">
        <v>500.0</v>
      </c>
      <c r="M474" s="20">
        <v>0.0</v>
      </c>
      <c r="N474" s="21">
        <f t="shared" si="1"/>
        <v>81254</v>
      </c>
      <c r="O474" s="33">
        <v>1800.0</v>
      </c>
      <c r="P474" s="22">
        <v>0.0</v>
      </c>
      <c r="Q474" s="22">
        <v>0.0</v>
      </c>
      <c r="R474" s="23">
        <f t="shared" si="2"/>
        <v>79454</v>
      </c>
      <c r="S474" s="35">
        <v>6927.0</v>
      </c>
      <c r="T474" s="22" t="s">
        <v>52</v>
      </c>
      <c r="U474" s="22" t="s">
        <v>52</v>
      </c>
      <c r="V474" s="25">
        <f t="shared" ref="V474:V476" si="8">R474</f>
        <v>79454</v>
      </c>
      <c r="W474" s="26" t="s">
        <v>52</v>
      </c>
      <c r="X474" s="27"/>
      <c r="Y474" s="28" t="s">
        <v>34</v>
      </c>
    </row>
    <row r="475">
      <c r="A475" s="38">
        <v>190.0</v>
      </c>
      <c r="B475" s="39" t="s">
        <v>668</v>
      </c>
      <c r="C475" s="40">
        <v>3.1870192881E10</v>
      </c>
      <c r="D475" s="32" t="s">
        <v>669</v>
      </c>
      <c r="E475" s="33">
        <v>27190.0</v>
      </c>
      <c r="F475" s="34">
        <v>49214.0</v>
      </c>
      <c r="G475" s="33">
        <v>5438.0</v>
      </c>
      <c r="H475" s="33">
        <v>0.0</v>
      </c>
      <c r="I475" s="33">
        <v>120.0</v>
      </c>
      <c r="J475" s="33">
        <v>0.0</v>
      </c>
      <c r="K475" s="33">
        <v>0.0</v>
      </c>
      <c r="L475" s="33">
        <v>500.0</v>
      </c>
      <c r="M475" s="20">
        <v>0.0</v>
      </c>
      <c r="N475" s="21">
        <f t="shared" si="1"/>
        <v>82462</v>
      </c>
      <c r="O475" s="33">
        <v>0.0</v>
      </c>
      <c r="P475" s="22">
        <v>0.0</v>
      </c>
      <c r="Q475" s="22">
        <v>0.0</v>
      </c>
      <c r="R475" s="23">
        <f t="shared" si="2"/>
        <v>82462</v>
      </c>
      <c r="S475" s="35">
        <v>29981.0</v>
      </c>
      <c r="T475" s="22" t="s">
        <v>52</v>
      </c>
      <c r="U475" s="22" t="s">
        <v>28</v>
      </c>
      <c r="V475" s="25">
        <f t="shared" si="8"/>
        <v>82462</v>
      </c>
      <c r="W475" s="26"/>
      <c r="X475" s="42"/>
      <c r="Y475" s="28" t="s">
        <v>34</v>
      </c>
    </row>
    <row r="476">
      <c r="A476" s="38">
        <v>191.0</v>
      </c>
      <c r="B476" s="39" t="s">
        <v>670</v>
      </c>
      <c r="C476" s="40">
        <v>3.085300109E10</v>
      </c>
      <c r="D476" s="32" t="s">
        <v>671</v>
      </c>
      <c r="E476" s="33">
        <v>27190.0</v>
      </c>
      <c r="F476" s="34">
        <v>49214.0</v>
      </c>
      <c r="G476" s="33">
        <v>2719.0</v>
      </c>
      <c r="H476" s="33">
        <v>1631.0</v>
      </c>
      <c r="I476" s="33">
        <v>0.0</v>
      </c>
      <c r="J476" s="33">
        <v>1360.0</v>
      </c>
      <c r="K476" s="33">
        <v>0.0</v>
      </c>
      <c r="L476" s="33">
        <v>500.0</v>
      </c>
      <c r="M476" s="20">
        <v>0.0</v>
      </c>
      <c r="N476" s="21">
        <f t="shared" si="1"/>
        <v>82614</v>
      </c>
      <c r="O476" s="33">
        <v>0.0</v>
      </c>
      <c r="P476" s="22">
        <v>0.0</v>
      </c>
      <c r="Q476" s="22">
        <v>0.0</v>
      </c>
      <c r="R476" s="23">
        <f t="shared" si="2"/>
        <v>82614</v>
      </c>
      <c r="S476" s="35">
        <v>11180.0</v>
      </c>
      <c r="T476" s="22" t="s">
        <v>52</v>
      </c>
      <c r="U476" s="22" t="s">
        <v>52</v>
      </c>
      <c r="V476" s="25">
        <f t="shared" si="8"/>
        <v>82614</v>
      </c>
      <c r="W476" s="26" t="s">
        <v>52</v>
      </c>
      <c r="X476" s="27"/>
      <c r="Y476" s="28" t="s">
        <v>34</v>
      </c>
    </row>
    <row r="477">
      <c r="A477" s="38">
        <v>192.0</v>
      </c>
      <c r="B477" s="39" t="s">
        <v>672</v>
      </c>
      <c r="C477" s="40">
        <v>3.1821968309E10</v>
      </c>
      <c r="D477" s="32" t="s">
        <v>673</v>
      </c>
      <c r="E477" s="33">
        <v>26390.0</v>
      </c>
      <c r="F477" s="34">
        <v>47766.0</v>
      </c>
      <c r="G477" s="33">
        <v>2639.0</v>
      </c>
      <c r="H477" s="33">
        <v>1583.0</v>
      </c>
      <c r="I477" s="33">
        <v>0.0</v>
      </c>
      <c r="J477" s="33">
        <v>1320.0</v>
      </c>
      <c r="K477" s="33">
        <v>0.0</v>
      </c>
      <c r="L477" s="33">
        <v>500.0</v>
      </c>
      <c r="M477" s="20">
        <v>0.0</v>
      </c>
      <c r="N477" s="21">
        <f t="shared" si="1"/>
        <v>80198</v>
      </c>
      <c r="O477" s="33">
        <v>0.0</v>
      </c>
      <c r="P477" s="22">
        <v>0.0</v>
      </c>
      <c r="Q477" s="22">
        <v>0.0</v>
      </c>
      <c r="R477" s="23">
        <f t="shared" si="2"/>
        <v>80198</v>
      </c>
      <c r="S477" s="35">
        <v>17531.0</v>
      </c>
      <c r="T477" s="22"/>
      <c r="U477" s="22" t="s">
        <v>52</v>
      </c>
      <c r="V477" s="25">
        <f>R477+R478</f>
        <v>160396</v>
      </c>
      <c r="W477" s="26" t="s">
        <v>52</v>
      </c>
      <c r="X477" s="42"/>
      <c r="Y477" s="28" t="s">
        <v>34</v>
      </c>
    </row>
    <row r="478">
      <c r="A478" s="29"/>
      <c r="B478" s="30"/>
      <c r="C478" s="31"/>
      <c r="D478" s="32" t="s">
        <v>674</v>
      </c>
      <c r="E478" s="33">
        <v>26390.0</v>
      </c>
      <c r="F478" s="34">
        <v>47766.0</v>
      </c>
      <c r="G478" s="33">
        <v>2639.0</v>
      </c>
      <c r="H478" s="33">
        <v>1583.0</v>
      </c>
      <c r="I478" s="33">
        <v>0.0</v>
      </c>
      <c r="J478" s="33">
        <v>1320.0</v>
      </c>
      <c r="K478" s="33">
        <v>0.0</v>
      </c>
      <c r="L478" s="33">
        <v>500.0</v>
      </c>
      <c r="M478" s="20">
        <v>0.0</v>
      </c>
      <c r="N478" s="21">
        <f t="shared" si="1"/>
        <v>80198</v>
      </c>
      <c r="O478" s="33">
        <v>0.0</v>
      </c>
      <c r="P478" s="22">
        <v>0.0</v>
      </c>
      <c r="Q478" s="22">
        <v>0.0</v>
      </c>
      <c r="R478" s="23">
        <f t="shared" si="2"/>
        <v>80198</v>
      </c>
      <c r="S478" s="35">
        <v>17534.0</v>
      </c>
      <c r="T478" s="22"/>
      <c r="U478" s="22" t="s">
        <v>52</v>
      </c>
      <c r="V478" s="36"/>
      <c r="W478" s="37" t="s">
        <v>31</v>
      </c>
      <c r="X478" s="27"/>
      <c r="Y478" s="28" t="s">
        <v>34</v>
      </c>
    </row>
    <row r="479">
      <c r="A479" s="38">
        <v>193.0</v>
      </c>
      <c r="B479" s="39" t="s">
        <v>675</v>
      </c>
      <c r="C479" s="40">
        <v>3.1795709974E10</v>
      </c>
      <c r="D479" s="32" t="s">
        <v>676</v>
      </c>
      <c r="E479" s="33">
        <v>27190.0</v>
      </c>
      <c r="F479" s="34">
        <v>49214.0</v>
      </c>
      <c r="G479" s="33">
        <v>5438.0</v>
      </c>
      <c r="H479" s="33">
        <v>0.0</v>
      </c>
      <c r="I479" s="33">
        <v>120.0</v>
      </c>
      <c r="J479" s="33">
        <v>0.0</v>
      </c>
      <c r="K479" s="33">
        <v>0.0</v>
      </c>
      <c r="L479" s="33">
        <v>500.0</v>
      </c>
      <c r="M479" s="20">
        <v>0.0</v>
      </c>
      <c r="N479" s="21">
        <f t="shared" si="1"/>
        <v>82462</v>
      </c>
      <c r="O479" s="33">
        <v>1800.0</v>
      </c>
      <c r="P479" s="22">
        <v>0.0</v>
      </c>
      <c r="Q479" s="22">
        <v>0.0</v>
      </c>
      <c r="R479" s="23">
        <f t="shared" si="2"/>
        <v>80662</v>
      </c>
      <c r="S479" s="35">
        <v>29135.0</v>
      </c>
      <c r="T479" s="22" t="s">
        <v>71</v>
      </c>
      <c r="U479" s="22" t="s">
        <v>71</v>
      </c>
      <c r="V479" s="25">
        <f>R479</f>
        <v>80662</v>
      </c>
      <c r="W479" s="26" t="s">
        <v>71</v>
      </c>
      <c r="X479" s="42"/>
      <c r="Y479" s="28" t="s">
        <v>29</v>
      </c>
      <c r="Z479" s="61" t="s">
        <v>677</v>
      </c>
    </row>
    <row r="480">
      <c r="A480" s="38">
        <v>194.0</v>
      </c>
      <c r="B480" s="39" t="s">
        <v>678</v>
      </c>
      <c r="C480" s="40">
        <v>3.2297849956E10</v>
      </c>
      <c r="D480" s="32" t="s">
        <v>117</v>
      </c>
      <c r="E480" s="33">
        <v>0.0</v>
      </c>
      <c r="F480" s="34">
        <v>0.0</v>
      </c>
      <c r="G480" s="33">
        <v>0.0</v>
      </c>
      <c r="H480" s="33">
        <v>0.0</v>
      </c>
      <c r="I480" s="33">
        <v>0.0</v>
      </c>
      <c r="J480" s="33">
        <v>0.0</v>
      </c>
      <c r="K480" s="33">
        <v>0.0</v>
      </c>
      <c r="L480" s="33">
        <v>0.0</v>
      </c>
      <c r="M480" s="20">
        <v>0.0</v>
      </c>
      <c r="N480" s="21">
        <f t="shared" si="1"/>
        <v>0</v>
      </c>
      <c r="O480" s="33">
        <v>0.0</v>
      </c>
      <c r="P480" s="22">
        <v>0.0</v>
      </c>
      <c r="Q480" s="22">
        <v>0.0</v>
      </c>
      <c r="R480" s="23">
        <f t="shared" si="2"/>
        <v>0</v>
      </c>
      <c r="S480" s="35" t="s">
        <v>679</v>
      </c>
      <c r="T480" s="22"/>
      <c r="U480" s="22"/>
      <c r="V480" s="25">
        <f>R480+R481</f>
        <v>80198</v>
      </c>
      <c r="W480" s="41"/>
      <c r="X480" s="27"/>
      <c r="Y480" s="28" t="s">
        <v>127</v>
      </c>
    </row>
    <row r="481">
      <c r="A481" s="29"/>
      <c r="B481" s="30"/>
      <c r="C481" s="31"/>
      <c r="D481" s="32" t="s">
        <v>680</v>
      </c>
      <c r="E481" s="33">
        <v>26390.0</v>
      </c>
      <c r="F481" s="34">
        <v>47766.0</v>
      </c>
      <c r="G481" s="33">
        <v>2639.0</v>
      </c>
      <c r="H481" s="33">
        <v>1583.0</v>
      </c>
      <c r="I481" s="33">
        <v>0.0</v>
      </c>
      <c r="J481" s="33">
        <v>1320.0</v>
      </c>
      <c r="K481" s="33">
        <v>0.0</v>
      </c>
      <c r="L481" s="33">
        <v>500.0</v>
      </c>
      <c r="M481" s="20">
        <v>0.0</v>
      </c>
      <c r="N481" s="21">
        <f t="shared" si="1"/>
        <v>80198</v>
      </c>
      <c r="O481" s="33">
        <v>0.0</v>
      </c>
      <c r="P481" s="22">
        <v>0.0</v>
      </c>
      <c r="Q481" s="22">
        <v>0.0</v>
      </c>
      <c r="R481" s="23">
        <f t="shared" si="2"/>
        <v>80198</v>
      </c>
      <c r="S481" s="35">
        <v>9620.0</v>
      </c>
      <c r="T481" s="22" t="s">
        <v>106</v>
      </c>
      <c r="U481" s="22" t="s">
        <v>28</v>
      </c>
      <c r="V481" s="36"/>
      <c r="W481" s="37" t="s">
        <v>31</v>
      </c>
      <c r="X481" s="42"/>
      <c r="Y481" s="28" t="s">
        <v>127</v>
      </c>
    </row>
    <row r="482">
      <c r="A482" s="38">
        <v>195.0</v>
      </c>
      <c r="B482" s="39" t="s">
        <v>681</v>
      </c>
      <c r="C482" s="40">
        <v>3.0935517161E10</v>
      </c>
      <c r="D482" s="32" t="s">
        <v>682</v>
      </c>
      <c r="E482" s="33">
        <v>27190.0</v>
      </c>
      <c r="F482" s="34">
        <v>49214.0</v>
      </c>
      <c r="G482" s="33">
        <v>5438.0</v>
      </c>
      <c r="H482" s="33">
        <v>0.0</v>
      </c>
      <c r="I482" s="33">
        <v>120.0</v>
      </c>
      <c r="J482" s="33">
        <v>0.0</v>
      </c>
      <c r="K482" s="33">
        <v>0.0</v>
      </c>
      <c r="L482" s="33">
        <v>500.0</v>
      </c>
      <c r="M482" s="20">
        <v>0.0</v>
      </c>
      <c r="N482" s="21">
        <f t="shared" si="1"/>
        <v>82462</v>
      </c>
      <c r="O482" s="33">
        <v>0.0</v>
      </c>
      <c r="P482" s="22">
        <v>0.0</v>
      </c>
      <c r="Q482" s="22">
        <v>0.0</v>
      </c>
      <c r="R482" s="23">
        <f t="shared" si="2"/>
        <v>82462</v>
      </c>
      <c r="S482" s="35">
        <v>40950.0</v>
      </c>
      <c r="T482" s="22" t="s">
        <v>52</v>
      </c>
      <c r="U482" s="22" t="s">
        <v>52</v>
      </c>
      <c r="V482" s="25">
        <f>R482+R483</f>
        <v>164924</v>
      </c>
      <c r="W482" s="41"/>
      <c r="X482" s="42"/>
      <c r="Y482" s="28" t="s">
        <v>29</v>
      </c>
    </row>
    <row r="483">
      <c r="A483" s="29"/>
      <c r="B483" s="30"/>
      <c r="C483" s="31"/>
      <c r="D483" s="32" t="s">
        <v>683</v>
      </c>
      <c r="E483" s="33">
        <v>27190.0</v>
      </c>
      <c r="F483" s="34">
        <v>49214.0</v>
      </c>
      <c r="G483" s="33">
        <v>5438.0</v>
      </c>
      <c r="H483" s="33">
        <v>0.0</v>
      </c>
      <c r="I483" s="33">
        <v>120.0</v>
      </c>
      <c r="J483" s="33">
        <v>0.0</v>
      </c>
      <c r="K483" s="33">
        <v>0.0</v>
      </c>
      <c r="L483" s="33">
        <v>500.0</v>
      </c>
      <c r="M483" s="20">
        <v>0.0</v>
      </c>
      <c r="N483" s="21">
        <f t="shared" si="1"/>
        <v>82462</v>
      </c>
      <c r="O483" s="33">
        <v>0.0</v>
      </c>
      <c r="P483" s="22">
        <v>0.0</v>
      </c>
      <c r="Q483" s="22">
        <v>0.0</v>
      </c>
      <c r="R483" s="23">
        <f t="shared" si="2"/>
        <v>82462</v>
      </c>
      <c r="S483" s="35">
        <v>105677.0</v>
      </c>
      <c r="T483" s="22" t="s">
        <v>52</v>
      </c>
      <c r="U483" s="22" t="s">
        <v>52</v>
      </c>
      <c r="V483" s="36"/>
      <c r="W483" s="37" t="s">
        <v>31</v>
      </c>
      <c r="X483" s="42"/>
      <c r="Y483" s="28" t="s">
        <v>29</v>
      </c>
    </row>
    <row r="484">
      <c r="A484" s="76">
        <v>196.0</v>
      </c>
      <c r="B484" s="77" t="s">
        <v>684</v>
      </c>
      <c r="C484" s="78">
        <v>3.1904252475E10</v>
      </c>
      <c r="D484" s="54" t="s">
        <v>685</v>
      </c>
      <c r="E484" s="55">
        <v>27190.0</v>
      </c>
      <c r="F484" s="79">
        <v>49214.0</v>
      </c>
      <c r="G484" s="55">
        <v>5438.0</v>
      </c>
      <c r="H484" s="55">
        <v>0.0</v>
      </c>
      <c r="I484" s="55">
        <v>120.0</v>
      </c>
      <c r="J484" s="55">
        <v>0.0</v>
      </c>
      <c r="K484" s="55">
        <v>0.0</v>
      </c>
      <c r="L484" s="55">
        <v>500.0</v>
      </c>
      <c r="M484" s="20">
        <v>0.0</v>
      </c>
      <c r="N484" s="21">
        <f t="shared" si="1"/>
        <v>82462</v>
      </c>
      <c r="O484" s="55">
        <v>0.0</v>
      </c>
      <c r="P484" s="22">
        <v>0.0</v>
      </c>
      <c r="Q484" s="22">
        <v>0.0</v>
      </c>
      <c r="R484" s="23">
        <f t="shared" si="2"/>
        <v>82462</v>
      </c>
      <c r="S484" s="80">
        <v>30988.0</v>
      </c>
      <c r="T484" s="62" t="s">
        <v>71</v>
      </c>
      <c r="U484" s="22" t="s">
        <v>52</v>
      </c>
      <c r="V484" s="81">
        <f>R484+R485</f>
        <v>163124</v>
      </c>
      <c r="W484" s="41"/>
      <c r="X484" s="42"/>
      <c r="Y484" s="28" t="s">
        <v>29</v>
      </c>
    </row>
    <row r="485">
      <c r="A485" s="82"/>
      <c r="B485" s="83"/>
      <c r="C485" s="84"/>
      <c r="D485" s="19" t="s">
        <v>686</v>
      </c>
      <c r="E485" s="20">
        <v>27190.0</v>
      </c>
      <c r="F485" s="21">
        <v>49214.0</v>
      </c>
      <c r="G485" s="20">
        <v>5438.0</v>
      </c>
      <c r="H485" s="20">
        <v>0.0</v>
      </c>
      <c r="I485" s="20">
        <v>120.0</v>
      </c>
      <c r="J485" s="20">
        <v>0.0</v>
      </c>
      <c r="K485" s="20">
        <v>0.0</v>
      </c>
      <c r="L485" s="20">
        <v>500.0</v>
      </c>
      <c r="M485" s="20">
        <v>0.0</v>
      </c>
      <c r="N485" s="21">
        <f t="shared" si="1"/>
        <v>82462</v>
      </c>
      <c r="O485" s="20">
        <v>1800.0</v>
      </c>
      <c r="P485" s="22">
        <v>0.0</v>
      </c>
      <c r="Q485" s="22">
        <v>0.0</v>
      </c>
      <c r="R485" s="23">
        <f t="shared" si="2"/>
        <v>80662</v>
      </c>
      <c r="S485" s="24">
        <v>31008.0</v>
      </c>
      <c r="T485" s="62" t="s">
        <v>28</v>
      </c>
      <c r="U485" s="22" t="s">
        <v>28</v>
      </c>
      <c r="V485" s="85"/>
      <c r="W485" s="37" t="s">
        <v>31</v>
      </c>
      <c r="X485" s="42"/>
      <c r="Y485" s="28" t="s">
        <v>29</v>
      </c>
    </row>
    <row r="486">
      <c r="A486" s="38">
        <v>197.0</v>
      </c>
      <c r="B486" s="39" t="s">
        <v>687</v>
      </c>
      <c r="C486" s="40">
        <v>3.2684204566E10</v>
      </c>
      <c r="D486" s="32" t="s">
        <v>688</v>
      </c>
      <c r="E486" s="33">
        <v>27190.0</v>
      </c>
      <c r="F486" s="34">
        <v>49214.0</v>
      </c>
      <c r="G486" s="33">
        <v>5438.0</v>
      </c>
      <c r="H486" s="33">
        <v>0.0</v>
      </c>
      <c r="I486" s="33">
        <v>120.0</v>
      </c>
      <c r="J486" s="33">
        <v>0.0</v>
      </c>
      <c r="K486" s="33">
        <v>0.0</v>
      </c>
      <c r="L486" s="33">
        <v>500.0</v>
      </c>
      <c r="M486" s="20">
        <v>0.0</v>
      </c>
      <c r="N486" s="21">
        <f t="shared" si="1"/>
        <v>82462</v>
      </c>
      <c r="O486" s="33">
        <v>1800.0</v>
      </c>
      <c r="P486" s="22">
        <v>0.0</v>
      </c>
      <c r="Q486" s="22">
        <v>0.0</v>
      </c>
      <c r="R486" s="23">
        <f t="shared" si="2"/>
        <v>80662</v>
      </c>
      <c r="S486" s="35">
        <v>94988.0</v>
      </c>
      <c r="T486" s="62"/>
      <c r="U486" s="22"/>
      <c r="V486" s="25">
        <f>R486</f>
        <v>80662</v>
      </c>
      <c r="W486" s="26"/>
      <c r="X486" s="42"/>
      <c r="Y486" s="28" t="s">
        <v>127</v>
      </c>
    </row>
    <row r="487">
      <c r="A487" s="38">
        <v>198.0</v>
      </c>
      <c r="B487" s="39" t="s">
        <v>689</v>
      </c>
      <c r="C487" s="86">
        <v>3.3103256306E10</v>
      </c>
      <c r="D487" s="32" t="s">
        <v>690</v>
      </c>
      <c r="E487" s="33">
        <v>27190.0</v>
      </c>
      <c r="F487" s="34">
        <v>49214.0</v>
      </c>
      <c r="G487" s="33">
        <v>2719.0</v>
      </c>
      <c r="H487" s="33">
        <v>1631.0</v>
      </c>
      <c r="I487" s="33">
        <v>0.0</v>
      </c>
      <c r="J487" s="33">
        <v>1360.0</v>
      </c>
      <c r="K487" s="33">
        <v>0.0</v>
      </c>
      <c r="L487" s="33">
        <v>500.0</v>
      </c>
      <c r="M487" s="20">
        <v>0.0</v>
      </c>
      <c r="N487" s="21">
        <f t="shared" si="1"/>
        <v>82614</v>
      </c>
      <c r="O487" s="33">
        <v>1800.0</v>
      </c>
      <c r="P487" s="22">
        <v>0.0</v>
      </c>
      <c r="Q487" s="22">
        <v>0.0</v>
      </c>
      <c r="R487" s="23">
        <f t="shared" si="2"/>
        <v>80814</v>
      </c>
      <c r="S487" s="35">
        <v>7591.0</v>
      </c>
      <c r="T487" s="62" t="s">
        <v>28</v>
      </c>
      <c r="U487" s="22" t="s">
        <v>28</v>
      </c>
      <c r="V487" s="25">
        <f>R487+R488</f>
        <v>161628</v>
      </c>
      <c r="W487" s="26" t="s">
        <v>691</v>
      </c>
      <c r="X487" s="42"/>
      <c r="Y487" s="28" t="s">
        <v>29</v>
      </c>
    </row>
    <row r="488">
      <c r="A488" s="29"/>
      <c r="B488" s="30"/>
      <c r="C488" s="31"/>
      <c r="D488" s="32" t="s">
        <v>692</v>
      </c>
      <c r="E488" s="33">
        <v>27190.0</v>
      </c>
      <c r="F488" s="34">
        <v>49214.0</v>
      </c>
      <c r="G488" s="33">
        <v>2719.0</v>
      </c>
      <c r="H488" s="33">
        <v>1631.0</v>
      </c>
      <c r="I488" s="33">
        <v>0.0</v>
      </c>
      <c r="J488" s="33">
        <v>1360.0</v>
      </c>
      <c r="K488" s="33">
        <v>0.0</v>
      </c>
      <c r="L488" s="33">
        <v>500.0</v>
      </c>
      <c r="M488" s="20">
        <v>0.0</v>
      </c>
      <c r="N488" s="21">
        <f t="shared" si="1"/>
        <v>82614</v>
      </c>
      <c r="O488" s="33">
        <v>1800.0</v>
      </c>
      <c r="P488" s="22">
        <v>0.0</v>
      </c>
      <c r="Q488" s="22">
        <v>0.0</v>
      </c>
      <c r="R488" s="23">
        <f t="shared" si="2"/>
        <v>80814</v>
      </c>
      <c r="S488" s="35">
        <v>114224.0</v>
      </c>
      <c r="T488" s="22" t="s">
        <v>28</v>
      </c>
      <c r="U488" s="22" t="s">
        <v>28</v>
      </c>
      <c r="V488" s="36"/>
      <c r="W488" s="37" t="s">
        <v>31</v>
      </c>
      <c r="X488" s="27"/>
      <c r="Y488" s="28" t="s">
        <v>29</v>
      </c>
    </row>
    <row r="489" ht="18.75" customHeight="1">
      <c r="A489" s="38">
        <v>199.0</v>
      </c>
      <c r="B489" s="39" t="s">
        <v>693</v>
      </c>
      <c r="C489" s="86">
        <v>3.2329035581E10</v>
      </c>
      <c r="D489" s="32" t="s">
        <v>694</v>
      </c>
      <c r="E489" s="33">
        <v>23430.0</v>
      </c>
      <c r="F489" s="34">
        <v>42408.0</v>
      </c>
      <c r="G489" s="33">
        <v>2343.0</v>
      </c>
      <c r="H489" s="33">
        <v>1406.0</v>
      </c>
      <c r="I489" s="33">
        <v>0.0</v>
      </c>
      <c r="J489" s="33">
        <v>0.0</v>
      </c>
      <c r="K489" s="33">
        <v>0.0</v>
      </c>
      <c r="L489" s="33">
        <v>500.0</v>
      </c>
      <c r="M489" s="20">
        <v>0.0</v>
      </c>
      <c r="N489" s="21">
        <f t="shared" si="1"/>
        <v>70087</v>
      </c>
      <c r="O489" s="33">
        <v>1800.0</v>
      </c>
      <c r="P489" s="22">
        <v>0.0</v>
      </c>
      <c r="Q489" s="22">
        <v>0.0</v>
      </c>
      <c r="R489" s="23">
        <f t="shared" si="2"/>
        <v>68287</v>
      </c>
      <c r="S489" s="35">
        <v>29103.0</v>
      </c>
      <c r="T489" s="22"/>
      <c r="U489" s="22" t="s">
        <v>28</v>
      </c>
      <c r="V489" s="25">
        <f t="shared" ref="V489:V491" si="9">R489</f>
        <v>68287</v>
      </c>
      <c r="W489" s="26" t="s">
        <v>66</v>
      </c>
      <c r="X489" s="42"/>
      <c r="Y489" s="28" t="s">
        <v>34</v>
      </c>
    </row>
    <row r="490">
      <c r="A490" s="38">
        <v>200.0</v>
      </c>
      <c r="B490" s="39" t="s">
        <v>695</v>
      </c>
      <c r="C490" s="40">
        <v>3.202511499E10</v>
      </c>
      <c r="D490" s="32" t="s">
        <v>696</v>
      </c>
      <c r="E490" s="33">
        <v>27190.0</v>
      </c>
      <c r="F490" s="34">
        <v>49214.0</v>
      </c>
      <c r="G490" s="33">
        <v>2719.0</v>
      </c>
      <c r="H490" s="33">
        <v>1631.0</v>
      </c>
      <c r="I490" s="33">
        <v>0.0</v>
      </c>
      <c r="J490" s="33">
        <v>0.0</v>
      </c>
      <c r="K490" s="33">
        <v>0.0</v>
      </c>
      <c r="L490" s="33">
        <v>500.0</v>
      </c>
      <c r="M490" s="20">
        <v>0.0</v>
      </c>
      <c r="N490" s="21">
        <f t="shared" si="1"/>
        <v>81254</v>
      </c>
      <c r="O490" s="33">
        <v>1800.0</v>
      </c>
      <c r="P490" s="22">
        <v>0.0</v>
      </c>
      <c r="Q490" s="22">
        <v>0.0</v>
      </c>
      <c r="R490" s="23">
        <f t="shared" si="2"/>
        <v>79454</v>
      </c>
      <c r="S490" s="35">
        <v>24084.0</v>
      </c>
      <c r="T490" s="22" t="s">
        <v>52</v>
      </c>
      <c r="U490" s="22" t="s">
        <v>52</v>
      </c>
      <c r="V490" s="25">
        <f t="shared" si="9"/>
        <v>79454</v>
      </c>
      <c r="W490" s="87" t="s">
        <v>159</v>
      </c>
      <c r="X490" s="42"/>
      <c r="Y490" s="28" t="s">
        <v>34</v>
      </c>
    </row>
    <row r="491">
      <c r="A491" s="38">
        <v>201.0</v>
      </c>
      <c r="B491" s="39" t="s">
        <v>697</v>
      </c>
      <c r="C491" s="40">
        <v>3.1990546165E10</v>
      </c>
      <c r="D491" s="32" t="s">
        <v>698</v>
      </c>
      <c r="E491" s="33">
        <v>27190.0</v>
      </c>
      <c r="F491" s="34">
        <v>49214.0</v>
      </c>
      <c r="G491" s="33">
        <v>2719.0</v>
      </c>
      <c r="H491" s="33">
        <v>1631.0</v>
      </c>
      <c r="I491" s="33">
        <v>0.0</v>
      </c>
      <c r="J491" s="33">
        <v>1360.0</v>
      </c>
      <c r="K491" s="33">
        <v>0.0</v>
      </c>
      <c r="L491" s="33">
        <v>500.0</v>
      </c>
      <c r="M491" s="20">
        <v>0.0</v>
      </c>
      <c r="N491" s="21">
        <f t="shared" si="1"/>
        <v>82614</v>
      </c>
      <c r="O491" s="33">
        <v>0.0</v>
      </c>
      <c r="P491" s="22">
        <v>0.0</v>
      </c>
      <c r="Q491" s="22">
        <v>0.0</v>
      </c>
      <c r="R491" s="23">
        <f t="shared" si="2"/>
        <v>82614</v>
      </c>
      <c r="S491" s="35">
        <v>6795.0</v>
      </c>
      <c r="T491" s="22" t="s">
        <v>71</v>
      </c>
      <c r="U491" s="22" t="s">
        <v>71</v>
      </c>
      <c r="V491" s="25">
        <f t="shared" si="9"/>
        <v>82614</v>
      </c>
      <c r="W491" s="26" t="s">
        <v>71</v>
      </c>
      <c r="X491" s="42"/>
      <c r="Y491" s="28" t="s">
        <v>34</v>
      </c>
    </row>
    <row r="492">
      <c r="A492" s="38">
        <v>202.0</v>
      </c>
      <c r="B492" s="39" t="s">
        <v>699</v>
      </c>
      <c r="C492" s="40">
        <v>3.1933435578E10</v>
      </c>
      <c r="D492" s="32" t="s">
        <v>700</v>
      </c>
      <c r="E492" s="33">
        <v>24140.0</v>
      </c>
      <c r="F492" s="34">
        <v>43693.0</v>
      </c>
      <c r="G492" s="33">
        <v>4828.0</v>
      </c>
      <c r="H492" s="33">
        <v>0.0</v>
      </c>
      <c r="I492" s="33">
        <v>120.0</v>
      </c>
      <c r="J492" s="33">
        <v>0.0</v>
      </c>
      <c r="K492" s="33">
        <v>0.0</v>
      </c>
      <c r="L492" s="33">
        <v>500.0</v>
      </c>
      <c r="M492" s="20">
        <v>0.0</v>
      </c>
      <c r="N492" s="21">
        <f t="shared" si="1"/>
        <v>73281</v>
      </c>
      <c r="O492" s="33">
        <v>1800.0</v>
      </c>
      <c r="P492" s="22">
        <v>0.0</v>
      </c>
      <c r="Q492" s="22">
        <v>0.0</v>
      </c>
      <c r="R492" s="23">
        <f t="shared" si="2"/>
        <v>71481</v>
      </c>
      <c r="S492" s="35">
        <v>120990.0</v>
      </c>
      <c r="T492" s="22" t="s">
        <v>28</v>
      </c>
      <c r="U492" s="22" t="s">
        <v>28</v>
      </c>
      <c r="V492" s="25">
        <f>R492+R493</f>
        <v>152143</v>
      </c>
      <c r="W492" s="26" t="s">
        <v>66</v>
      </c>
      <c r="X492" s="42"/>
      <c r="Y492" s="28" t="s">
        <v>34</v>
      </c>
    </row>
    <row r="493">
      <c r="A493" s="29"/>
      <c r="B493" s="30"/>
      <c r="C493" s="31"/>
      <c r="D493" s="32" t="s">
        <v>701</v>
      </c>
      <c r="E493" s="33">
        <v>27190.0</v>
      </c>
      <c r="F493" s="34">
        <v>49214.0</v>
      </c>
      <c r="G493" s="33">
        <v>5438.0</v>
      </c>
      <c r="H493" s="33">
        <v>0.0</v>
      </c>
      <c r="I493" s="33">
        <v>120.0</v>
      </c>
      <c r="J493" s="33">
        <v>0.0</v>
      </c>
      <c r="K493" s="33">
        <v>0.0</v>
      </c>
      <c r="L493" s="33">
        <v>500.0</v>
      </c>
      <c r="M493" s="20">
        <v>0.0</v>
      </c>
      <c r="N493" s="21">
        <f t="shared" si="1"/>
        <v>82462</v>
      </c>
      <c r="O493" s="33">
        <v>1800.0</v>
      </c>
      <c r="P493" s="22">
        <v>0.0</v>
      </c>
      <c r="Q493" s="22">
        <v>0.0</v>
      </c>
      <c r="R493" s="23">
        <f t="shared" si="2"/>
        <v>80662</v>
      </c>
      <c r="S493" s="35">
        <v>110386.0</v>
      </c>
      <c r="T493" s="22" t="s">
        <v>28</v>
      </c>
      <c r="U493" s="22" t="s">
        <v>28</v>
      </c>
      <c r="V493" s="36"/>
      <c r="W493" s="37" t="s">
        <v>31</v>
      </c>
      <c r="X493" s="42"/>
      <c r="Y493" s="28" t="s">
        <v>34</v>
      </c>
    </row>
    <row r="494">
      <c r="A494" s="38">
        <v>203.0</v>
      </c>
      <c r="B494" s="39" t="s">
        <v>702</v>
      </c>
      <c r="C494" s="86">
        <v>3.3106116229E10</v>
      </c>
      <c r="D494" s="32" t="s">
        <v>643</v>
      </c>
      <c r="E494" s="33">
        <v>25620.0</v>
      </c>
      <c r="F494" s="34">
        <v>46372.0</v>
      </c>
      <c r="G494" s="33">
        <v>2562.0</v>
      </c>
      <c r="H494" s="33">
        <v>1537.0</v>
      </c>
      <c r="I494" s="33">
        <v>0.0</v>
      </c>
      <c r="J494" s="33">
        <v>0.0</v>
      </c>
      <c r="K494" s="33">
        <v>0.0</v>
      </c>
      <c r="L494" s="33">
        <v>500.0</v>
      </c>
      <c r="M494" s="20">
        <v>0.0</v>
      </c>
      <c r="N494" s="21">
        <f t="shared" si="1"/>
        <v>76591</v>
      </c>
      <c r="O494" s="33">
        <v>0.0</v>
      </c>
      <c r="P494" s="22">
        <v>0.0</v>
      </c>
      <c r="Q494" s="22">
        <v>0.0</v>
      </c>
      <c r="R494" s="23">
        <f t="shared" si="2"/>
        <v>76591</v>
      </c>
      <c r="S494" s="35">
        <v>9591.0</v>
      </c>
      <c r="T494" s="22" t="s">
        <v>28</v>
      </c>
      <c r="U494" s="22" t="s">
        <v>28</v>
      </c>
      <c r="V494" s="25">
        <f t="shared" ref="V494:V495" si="10">R494</f>
        <v>76591</v>
      </c>
      <c r="W494" s="26" t="s">
        <v>66</v>
      </c>
      <c r="X494" s="27"/>
      <c r="Y494" s="28" t="s">
        <v>34</v>
      </c>
    </row>
    <row r="495">
      <c r="A495" s="38">
        <v>204.0</v>
      </c>
      <c r="B495" s="39" t="s">
        <v>703</v>
      </c>
      <c r="C495" s="40">
        <v>3.1923759753E10</v>
      </c>
      <c r="D495" s="32" t="s">
        <v>704</v>
      </c>
      <c r="E495" s="33">
        <v>27190.0</v>
      </c>
      <c r="F495" s="34">
        <v>49214.0</v>
      </c>
      <c r="G495" s="33">
        <v>2719.0</v>
      </c>
      <c r="H495" s="33">
        <v>1631.0</v>
      </c>
      <c r="I495" s="33">
        <v>0.0</v>
      </c>
      <c r="J495" s="33">
        <v>1360.0</v>
      </c>
      <c r="K495" s="33">
        <v>0.0</v>
      </c>
      <c r="L495" s="33">
        <v>500.0</v>
      </c>
      <c r="M495" s="20">
        <v>0.0</v>
      </c>
      <c r="N495" s="21">
        <f t="shared" si="1"/>
        <v>82614</v>
      </c>
      <c r="O495" s="33">
        <v>1800.0</v>
      </c>
      <c r="P495" s="22">
        <v>0.0</v>
      </c>
      <c r="Q495" s="22">
        <v>0.0</v>
      </c>
      <c r="R495" s="23">
        <f t="shared" si="2"/>
        <v>80814</v>
      </c>
      <c r="S495" s="24">
        <v>122570.0</v>
      </c>
      <c r="T495" s="22" t="s">
        <v>28</v>
      </c>
      <c r="U495" s="22" t="s">
        <v>28</v>
      </c>
      <c r="V495" s="25">
        <f t="shared" si="10"/>
        <v>80814</v>
      </c>
      <c r="W495" s="26" t="s">
        <v>66</v>
      </c>
      <c r="X495" s="42"/>
      <c r="Y495" s="28" t="s">
        <v>34</v>
      </c>
    </row>
    <row r="496">
      <c r="S496" s="88"/>
      <c r="X496" s="89"/>
    </row>
    <row r="497">
      <c r="S497" s="88"/>
      <c r="X497" s="89"/>
    </row>
    <row r="498">
      <c r="S498" s="88"/>
      <c r="X498" s="89"/>
    </row>
    <row r="499">
      <c r="S499" s="88"/>
      <c r="X499" s="89"/>
    </row>
    <row r="500">
      <c r="S500" s="88"/>
      <c r="V500" s="90"/>
      <c r="X500" s="89"/>
    </row>
    <row r="501">
      <c r="S501" s="88"/>
      <c r="X501" s="89"/>
    </row>
    <row r="502">
      <c r="S502" s="88"/>
      <c r="X502" s="89"/>
    </row>
    <row r="503">
      <c r="S503" s="88"/>
      <c r="X503" s="89"/>
    </row>
    <row r="504">
      <c r="S504" s="88"/>
      <c r="X504" s="89"/>
    </row>
    <row r="505">
      <c r="S505" s="88"/>
      <c r="X505" s="89"/>
    </row>
    <row r="506">
      <c r="S506" s="88"/>
      <c r="X506" s="89"/>
    </row>
    <row r="507">
      <c r="S507" s="88"/>
      <c r="X507" s="89"/>
    </row>
    <row r="508">
      <c r="S508" s="88"/>
      <c r="X508" s="89"/>
    </row>
    <row r="509">
      <c r="S509" s="88"/>
      <c r="X509" s="89"/>
    </row>
    <row r="510">
      <c r="S510" s="88"/>
      <c r="X510" s="89"/>
    </row>
    <row r="511">
      <c r="S511" s="88"/>
      <c r="X511" s="89"/>
    </row>
    <row r="512">
      <c r="S512" s="88"/>
      <c r="X512" s="89"/>
    </row>
    <row r="513">
      <c r="S513" s="88"/>
      <c r="X513" s="89"/>
    </row>
    <row r="514">
      <c r="S514" s="88"/>
      <c r="X514" s="89"/>
    </row>
    <row r="515">
      <c r="S515" s="88"/>
      <c r="X515" s="89"/>
    </row>
    <row r="516">
      <c r="S516" s="88"/>
      <c r="X516" s="89"/>
    </row>
    <row r="517">
      <c r="S517" s="88"/>
      <c r="X517" s="89"/>
    </row>
    <row r="518">
      <c r="S518" s="88"/>
      <c r="X518" s="89"/>
    </row>
    <row r="519">
      <c r="S519" s="88"/>
      <c r="X519" s="89"/>
    </row>
    <row r="520">
      <c r="S520" s="88"/>
      <c r="X520" s="89"/>
    </row>
    <row r="521">
      <c r="S521" s="88"/>
      <c r="X521" s="89"/>
    </row>
    <row r="522">
      <c r="S522" s="88"/>
      <c r="X522" s="89"/>
    </row>
    <row r="523">
      <c r="S523" s="88"/>
      <c r="X523" s="89"/>
    </row>
    <row r="524">
      <c r="S524" s="88"/>
      <c r="X524" s="89"/>
    </row>
    <row r="525">
      <c r="S525" s="88"/>
      <c r="X525" s="89"/>
    </row>
    <row r="526">
      <c r="S526" s="88"/>
      <c r="X526" s="89"/>
    </row>
    <row r="527">
      <c r="S527" s="88"/>
      <c r="X527" s="89"/>
    </row>
    <row r="528">
      <c r="S528" s="88"/>
      <c r="X528" s="89"/>
    </row>
    <row r="529">
      <c r="S529" s="88"/>
      <c r="X529" s="89"/>
    </row>
    <row r="530">
      <c r="S530" s="88"/>
      <c r="X530" s="89"/>
    </row>
    <row r="531">
      <c r="S531" s="88"/>
      <c r="X531" s="89"/>
    </row>
    <row r="532">
      <c r="S532" s="88"/>
      <c r="X532" s="89"/>
    </row>
    <row r="533">
      <c r="S533" s="88"/>
      <c r="X533" s="89"/>
    </row>
    <row r="534">
      <c r="S534" s="88"/>
      <c r="X534" s="89"/>
    </row>
    <row r="535">
      <c r="S535" s="88"/>
      <c r="X535" s="89"/>
    </row>
    <row r="536">
      <c r="S536" s="88"/>
      <c r="X536" s="89"/>
    </row>
    <row r="537">
      <c r="S537" s="88"/>
      <c r="X537" s="89"/>
    </row>
    <row r="538">
      <c r="S538" s="88"/>
      <c r="X538" s="89"/>
    </row>
    <row r="539">
      <c r="S539" s="88"/>
      <c r="X539" s="89"/>
    </row>
    <row r="540">
      <c r="S540" s="88"/>
      <c r="X540" s="89"/>
    </row>
    <row r="541">
      <c r="S541" s="88"/>
      <c r="X541" s="89"/>
    </row>
    <row r="542">
      <c r="S542" s="88"/>
      <c r="X542" s="89"/>
    </row>
    <row r="543">
      <c r="S543" s="88"/>
      <c r="X543" s="89"/>
    </row>
    <row r="544">
      <c r="S544" s="88"/>
      <c r="X544" s="89"/>
    </row>
    <row r="545">
      <c r="S545" s="88"/>
      <c r="X545" s="89"/>
    </row>
    <row r="546">
      <c r="S546" s="88"/>
      <c r="X546" s="89"/>
    </row>
    <row r="547">
      <c r="S547" s="88"/>
      <c r="X547" s="89"/>
    </row>
    <row r="548">
      <c r="S548" s="88"/>
      <c r="X548" s="89"/>
    </row>
    <row r="549">
      <c r="S549" s="88"/>
      <c r="X549" s="89"/>
    </row>
    <row r="550">
      <c r="S550" s="88"/>
      <c r="X550" s="89"/>
    </row>
    <row r="551">
      <c r="S551" s="88"/>
      <c r="X551" s="89"/>
    </row>
    <row r="552">
      <c r="S552" s="88"/>
      <c r="X552" s="89"/>
    </row>
    <row r="553">
      <c r="S553" s="88"/>
      <c r="X553" s="89"/>
    </row>
    <row r="554">
      <c r="S554" s="88"/>
      <c r="X554" s="89"/>
    </row>
    <row r="555">
      <c r="S555" s="88"/>
      <c r="X555" s="89"/>
    </row>
    <row r="556">
      <c r="S556" s="88"/>
      <c r="X556" s="89"/>
    </row>
    <row r="557">
      <c r="S557" s="88"/>
      <c r="X557" s="89"/>
    </row>
    <row r="558">
      <c r="S558" s="88"/>
      <c r="X558" s="89"/>
    </row>
    <row r="559">
      <c r="S559" s="88"/>
      <c r="X559" s="89"/>
    </row>
    <row r="560">
      <c r="S560" s="88"/>
      <c r="X560" s="89"/>
    </row>
    <row r="561">
      <c r="S561" s="88"/>
      <c r="X561" s="89"/>
    </row>
    <row r="562">
      <c r="S562" s="88"/>
      <c r="X562" s="89"/>
    </row>
    <row r="563">
      <c r="S563" s="88"/>
      <c r="X563" s="89"/>
    </row>
    <row r="564">
      <c r="S564" s="88"/>
      <c r="X564" s="89"/>
    </row>
    <row r="565">
      <c r="S565" s="88"/>
      <c r="X565" s="89"/>
    </row>
    <row r="566">
      <c r="S566" s="88"/>
      <c r="X566" s="89"/>
    </row>
    <row r="567">
      <c r="S567" s="88"/>
      <c r="X567" s="89"/>
    </row>
    <row r="568">
      <c r="S568" s="88"/>
      <c r="X568" s="89"/>
    </row>
    <row r="569">
      <c r="S569" s="88"/>
      <c r="X569" s="89"/>
    </row>
    <row r="570">
      <c r="S570" s="88"/>
      <c r="X570" s="89"/>
    </row>
    <row r="571">
      <c r="S571" s="88"/>
      <c r="X571" s="89"/>
    </row>
    <row r="572">
      <c r="S572" s="88"/>
      <c r="X572" s="89"/>
    </row>
    <row r="573">
      <c r="S573" s="88"/>
      <c r="X573" s="89"/>
    </row>
    <row r="574">
      <c r="S574" s="88"/>
      <c r="X574" s="89"/>
    </row>
    <row r="575">
      <c r="S575" s="88"/>
      <c r="X575" s="89"/>
    </row>
    <row r="576">
      <c r="S576" s="88"/>
      <c r="X576" s="89"/>
    </row>
    <row r="577">
      <c r="S577" s="88"/>
      <c r="X577" s="89"/>
    </row>
    <row r="578">
      <c r="S578" s="88"/>
      <c r="X578" s="89"/>
    </row>
    <row r="579">
      <c r="S579" s="88"/>
      <c r="X579" s="89"/>
    </row>
    <row r="580">
      <c r="S580" s="88"/>
      <c r="X580" s="89"/>
    </row>
    <row r="581">
      <c r="S581" s="88"/>
      <c r="X581" s="89"/>
    </row>
    <row r="582">
      <c r="S582" s="88"/>
      <c r="X582" s="89"/>
    </row>
    <row r="583">
      <c r="S583" s="88"/>
      <c r="X583" s="89"/>
    </row>
    <row r="584">
      <c r="S584" s="88"/>
      <c r="X584" s="89"/>
    </row>
    <row r="585">
      <c r="S585" s="88"/>
      <c r="X585" s="89"/>
    </row>
    <row r="586">
      <c r="S586" s="88"/>
      <c r="X586" s="89"/>
    </row>
    <row r="587">
      <c r="S587" s="88"/>
      <c r="X587" s="89"/>
    </row>
    <row r="588">
      <c r="S588" s="88"/>
      <c r="X588" s="89"/>
    </row>
    <row r="589">
      <c r="S589" s="88"/>
      <c r="X589" s="89"/>
    </row>
    <row r="590">
      <c r="S590" s="88"/>
      <c r="X590" s="89"/>
    </row>
    <row r="591">
      <c r="S591" s="88"/>
      <c r="X591" s="89"/>
    </row>
    <row r="592">
      <c r="S592" s="88"/>
      <c r="X592" s="89"/>
    </row>
    <row r="593">
      <c r="S593" s="88"/>
      <c r="X593" s="89"/>
    </row>
    <row r="594">
      <c r="S594" s="88"/>
      <c r="X594" s="89"/>
    </row>
    <row r="595">
      <c r="S595" s="88"/>
      <c r="X595" s="89"/>
    </row>
    <row r="596">
      <c r="S596" s="88"/>
      <c r="X596" s="89"/>
    </row>
    <row r="597">
      <c r="S597" s="88"/>
      <c r="X597" s="89"/>
    </row>
    <row r="598">
      <c r="S598" s="88"/>
      <c r="X598" s="89"/>
    </row>
    <row r="599">
      <c r="S599" s="88"/>
      <c r="X599" s="89"/>
    </row>
    <row r="600">
      <c r="S600" s="88"/>
      <c r="X600" s="89"/>
    </row>
    <row r="601">
      <c r="S601" s="88"/>
      <c r="X601" s="89"/>
    </row>
    <row r="602">
      <c r="S602" s="88"/>
      <c r="X602" s="89"/>
    </row>
    <row r="603">
      <c r="S603" s="88"/>
      <c r="X603" s="89"/>
    </row>
    <row r="604">
      <c r="S604" s="88"/>
      <c r="X604" s="89"/>
    </row>
    <row r="605">
      <c r="S605" s="88"/>
      <c r="X605" s="89"/>
    </row>
    <row r="606">
      <c r="S606" s="88"/>
      <c r="X606" s="89"/>
    </row>
    <row r="607">
      <c r="S607" s="88"/>
      <c r="X607" s="89"/>
    </row>
    <row r="608">
      <c r="S608" s="88"/>
      <c r="X608" s="89"/>
    </row>
    <row r="609">
      <c r="S609" s="88"/>
      <c r="X609" s="89"/>
    </row>
    <row r="610">
      <c r="S610" s="88"/>
      <c r="X610" s="89"/>
    </row>
    <row r="611">
      <c r="S611" s="88"/>
      <c r="X611" s="89"/>
    </row>
    <row r="612">
      <c r="S612" s="88"/>
      <c r="X612" s="89"/>
    </row>
    <row r="613">
      <c r="S613" s="88"/>
      <c r="X613" s="89"/>
    </row>
    <row r="614">
      <c r="S614" s="88"/>
      <c r="X614" s="89"/>
    </row>
    <row r="615">
      <c r="S615" s="88"/>
      <c r="X615" s="89"/>
    </row>
    <row r="616">
      <c r="S616" s="88"/>
      <c r="X616" s="89"/>
    </row>
    <row r="617">
      <c r="S617" s="88"/>
      <c r="X617" s="89"/>
    </row>
    <row r="618">
      <c r="S618" s="88"/>
      <c r="X618" s="89"/>
    </row>
    <row r="619">
      <c r="S619" s="88"/>
      <c r="X619" s="89"/>
    </row>
    <row r="620">
      <c r="S620" s="88"/>
      <c r="X620" s="89"/>
    </row>
    <row r="621">
      <c r="S621" s="88"/>
      <c r="X621" s="89"/>
    </row>
    <row r="622">
      <c r="S622" s="88"/>
      <c r="X622" s="89"/>
    </row>
    <row r="623">
      <c r="S623" s="88"/>
      <c r="X623" s="89"/>
    </row>
    <row r="624">
      <c r="S624" s="88"/>
      <c r="X624" s="89"/>
    </row>
    <row r="625">
      <c r="S625" s="88"/>
      <c r="X625" s="89"/>
    </row>
    <row r="626">
      <c r="S626" s="88"/>
      <c r="X626" s="89"/>
    </row>
    <row r="627">
      <c r="S627" s="88"/>
      <c r="X627" s="89"/>
    </row>
    <row r="628">
      <c r="S628" s="88"/>
      <c r="X628" s="89"/>
    </row>
    <row r="629">
      <c r="S629" s="88"/>
      <c r="X629" s="89"/>
    </row>
    <row r="630">
      <c r="S630" s="88"/>
      <c r="X630" s="89"/>
    </row>
    <row r="631">
      <c r="S631" s="88"/>
      <c r="X631" s="89"/>
    </row>
    <row r="632">
      <c r="S632" s="88"/>
      <c r="X632" s="89"/>
    </row>
    <row r="633">
      <c r="S633" s="88"/>
      <c r="X633" s="89"/>
    </row>
    <row r="634">
      <c r="S634" s="88"/>
      <c r="X634" s="89"/>
    </row>
    <row r="635">
      <c r="S635" s="88"/>
      <c r="X635" s="89"/>
    </row>
    <row r="636">
      <c r="S636" s="88"/>
      <c r="X636" s="89"/>
    </row>
    <row r="637">
      <c r="S637" s="88"/>
      <c r="X637" s="89"/>
    </row>
    <row r="638">
      <c r="S638" s="88"/>
      <c r="X638" s="89"/>
    </row>
    <row r="639">
      <c r="S639" s="88"/>
      <c r="X639" s="89"/>
    </row>
    <row r="640">
      <c r="S640" s="88"/>
      <c r="X640" s="89"/>
    </row>
    <row r="641">
      <c r="S641" s="88"/>
      <c r="X641" s="89"/>
    </row>
    <row r="642">
      <c r="S642" s="88"/>
      <c r="X642" s="89"/>
    </row>
    <row r="643">
      <c r="S643" s="88"/>
      <c r="X643" s="89"/>
    </row>
    <row r="644">
      <c r="S644" s="88"/>
      <c r="X644" s="89"/>
    </row>
    <row r="645">
      <c r="S645" s="88"/>
      <c r="X645" s="89"/>
    </row>
    <row r="646">
      <c r="S646" s="88"/>
      <c r="X646" s="89"/>
    </row>
    <row r="647">
      <c r="S647" s="88"/>
      <c r="X647" s="89"/>
    </row>
    <row r="648">
      <c r="S648" s="88"/>
      <c r="X648" s="89"/>
    </row>
    <row r="649">
      <c r="S649" s="88"/>
      <c r="X649" s="89"/>
    </row>
    <row r="650">
      <c r="S650" s="88"/>
      <c r="X650" s="89"/>
    </row>
    <row r="651">
      <c r="S651" s="88"/>
      <c r="X651" s="89"/>
    </row>
    <row r="652">
      <c r="S652" s="88"/>
      <c r="X652" s="89"/>
    </row>
    <row r="653">
      <c r="S653" s="88"/>
      <c r="X653" s="89"/>
    </row>
    <row r="654">
      <c r="S654" s="88"/>
      <c r="X654" s="89"/>
    </row>
    <row r="655">
      <c r="S655" s="88"/>
      <c r="X655" s="89"/>
    </row>
    <row r="656">
      <c r="S656" s="88"/>
      <c r="X656" s="89"/>
    </row>
    <row r="657">
      <c r="S657" s="88"/>
      <c r="X657" s="89"/>
    </row>
    <row r="658">
      <c r="S658" s="88"/>
      <c r="X658" s="89"/>
    </row>
    <row r="659">
      <c r="S659" s="88"/>
      <c r="X659" s="89"/>
    </row>
    <row r="660">
      <c r="S660" s="88"/>
      <c r="X660" s="89"/>
    </row>
    <row r="661">
      <c r="S661" s="88"/>
      <c r="X661" s="89"/>
    </row>
    <row r="662">
      <c r="S662" s="88"/>
      <c r="X662" s="89"/>
    </row>
    <row r="663">
      <c r="S663" s="88"/>
      <c r="X663" s="89"/>
    </row>
    <row r="664">
      <c r="S664" s="88"/>
      <c r="X664" s="89"/>
    </row>
    <row r="665">
      <c r="S665" s="88"/>
      <c r="X665" s="89"/>
    </row>
    <row r="666">
      <c r="S666" s="88"/>
      <c r="X666" s="89"/>
    </row>
    <row r="667">
      <c r="S667" s="88"/>
      <c r="X667" s="89"/>
    </row>
    <row r="668">
      <c r="S668" s="88"/>
      <c r="X668" s="89"/>
    </row>
    <row r="669">
      <c r="S669" s="88"/>
      <c r="X669" s="89"/>
    </row>
    <row r="670">
      <c r="S670" s="88"/>
      <c r="X670" s="89"/>
    </row>
    <row r="671">
      <c r="S671" s="88"/>
      <c r="X671" s="89"/>
    </row>
    <row r="672">
      <c r="S672" s="88"/>
      <c r="X672" s="89"/>
    </row>
    <row r="673">
      <c r="S673" s="88"/>
      <c r="X673" s="89"/>
    </row>
    <row r="674">
      <c r="S674" s="88"/>
      <c r="X674" s="89"/>
    </row>
    <row r="675">
      <c r="S675" s="88"/>
      <c r="X675" s="89"/>
    </row>
    <row r="676">
      <c r="S676" s="88"/>
      <c r="X676" s="89"/>
    </row>
    <row r="677">
      <c r="S677" s="88"/>
      <c r="X677" s="89"/>
    </row>
    <row r="678">
      <c r="S678" s="88"/>
      <c r="X678" s="89"/>
    </row>
    <row r="679">
      <c r="S679" s="88"/>
      <c r="X679" s="89"/>
    </row>
    <row r="680">
      <c r="S680" s="88"/>
      <c r="X680" s="89"/>
    </row>
    <row r="681">
      <c r="S681" s="88"/>
      <c r="X681" s="89"/>
    </row>
    <row r="682">
      <c r="S682" s="88"/>
      <c r="X682" s="89"/>
    </row>
    <row r="683">
      <c r="S683" s="88"/>
      <c r="X683" s="89"/>
    </row>
    <row r="684">
      <c r="S684" s="88"/>
      <c r="X684" s="89"/>
    </row>
    <row r="685">
      <c r="S685" s="88"/>
      <c r="X685" s="89"/>
    </row>
    <row r="686">
      <c r="S686" s="88"/>
      <c r="X686" s="89"/>
    </row>
    <row r="687">
      <c r="S687" s="88"/>
      <c r="X687" s="89"/>
    </row>
    <row r="688">
      <c r="S688" s="88"/>
      <c r="X688" s="89"/>
    </row>
    <row r="689">
      <c r="S689" s="88"/>
      <c r="X689" s="89"/>
    </row>
    <row r="690">
      <c r="S690" s="88"/>
      <c r="X690" s="89"/>
    </row>
    <row r="691">
      <c r="S691" s="88"/>
      <c r="X691" s="89"/>
    </row>
    <row r="692">
      <c r="S692" s="88"/>
      <c r="X692" s="89"/>
    </row>
    <row r="693">
      <c r="S693" s="88"/>
      <c r="X693" s="89"/>
    </row>
    <row r="694">
      <c r="S694" s="88"/>
      <c r="X694" s="89"/>
    </row>
    <row r="695">
      <c r="S695" s="88"/>
      <c r="X695" s="89"/>
    </row>
    <row r="696">
      <c r="S696" s="88"/>
      <c r="X696" s="89"/>
    </row>
    <row r="697">
      <c r="S697" s="88"/>
      <c r="X697" s="89"/>
    </row>
    <row r="698">
      <c r="S698" s="88"/>
      <c r="X698" s="89"/>
    </row>
    <row r="699">
      <c r="S699" s="88"/>
      <c r="X699" s="89"/>
    </row>
    <row r="700">
      <c r="S700" s="88"/>
      <c r="X700" s="89"/>
    </row>
    <row r="701">
      <c r="S701" s="88"/>
      <c r="X701" s="89"/>
    </row>
    <row r="702">
      <c r="S702" s="88"/>
      <c r="X702" s="89"/>
    </row>
    <row r="703">
      <c r="S703" s="88"/>
      <c r="X703" s="89"/>
    </row>
    <row r="704">
      <c r="S704" s="88"/>
      <c r="X704" s="89"/>
    </row>
    <row r="705">
      <c r="S705" s="88"/>
      <c r="X705" s="89"/>
    </row>
    <row r="706">
      <c r="S706" s="88"/>
      <c r="X706" s="89"/>
    </row>
    <row r="707">
      <c r="S707" s="88"/>
      <c r="X707" s="89"/>
    </row>
    <row r="708">
      <c r="S708" s="88"/>
      <c r="X708" s="89"/>
    </row>
    <row r="709">
      <c r="S709" s="88"/>
      <c r="X709" s="89"/>
    </row>
    <row r="710">
      <c r="S710" s="88"/>
      <c r="X710" s="89"/>
    </row>
    <row r="711">
      <c r="S711" s="88"/>
      <c r="X711" s="89"/>
    </row>
    <row r="712">
      <c r="S712" s="88"/>
      <c r="X712" s="89"/>
    </row>
    <row r="713">
      <c r="S713" s="88"/>
      <c r="X713" s="89"/>
    </row>
    <row r="714">
      <c r="S714" s="88"/>
      <c r="X714" s="89"/>
    </row>
    <row r="715">
      <c r="S715" s="88"/>
      <c r="X715" s="89"/>
    </row>
    <row r="716">
      <c r="S716" s="88"/>
      <c r="X716" s="89"/>
    </row>
    <row r="717">
      <c r="S717" s="88"/>
      <c r="X717" s="89"/>
    </row>
    <row r="718">
      <c r="S718" s="88"/>
      <c r="X718" s="89"/>
    </row>
    <row r="719">
      <c r="S719" s="88"/>
      <c r="X719" s="89"/>
    </row>
    <row r="720">
      <c r="S720" s="88"/>
      <c r="X720" s="89"/>
    </row>
    <row r="721">
      <c r="S721" s="88"/>
      <c r="X721" s="89"/>
    </row>
    <row r="722">
      <c r="S722" s="88"/>
      <c r="X722" s="89"/>
    </row>
    <row r="723">
      <c r="S723" s="88"/>
      <c r="X723" s="89"/>
    </row>
    <row r="724">
      <c r="S724" s="88"/>
      <c r="X724" s="89"/>
    </row>
    <row r="725">
      <c r="S725" s="88"/>
      <c r="X725" s="89"/>
    </row>
    <row r="726">
      <c r="S726" s="88"/>
      <c r="X726" s="89"/>
    </row>
    <row r="727">
      <c r="S727" s="88"/>
      <c r="X727" s="89"/>
    </row>
    <row r="728">
      <c r="S728" s="88"/>
      <c r="X728" s="89"/>
    </row>
    <row r="729">
      <c r="S729" s="88"/>
      <c r="X729" s="89"/>
    </row>
    <row r="730">
      <c r="S730" s="88"/>
      <c r="X730" s="89"/>
    </row>
    <row r="731">
      <c r="S731" s="88"/>
      <c r="X731" s="89"/>
    </row>
    <row r="732">
      <c r="S732" s="88"/>
      <c r="X732" s="89"/>
    </row>
    <row r="733">
      <c r="S733" s="88"/>
      <c r="X733" s="89"/>
    </row>
    <row r="734">
      <c r="S734" s="88"/>
      <c r="X734" s="89"/>
    </row>
    <row r="735">
      <c r="S735" s="88"/>
      <c r="X735" s="89"/>
    </row>
    <row r="736">
      <c r="S736" s="88"/>
      <c r="X736" s="89"/>
    </row>
    <row r="737">
      <c r="S737" s="88"/>
      <c r="X737" s="89"/>
    </row>
    <row r="738">
      <c r="S738" s="88"/>
      <c r="X738" s="89"/>
    </row>
    <row r="739">
      <c r="S739" s="88"/>
      <c r="X739" s="89"/>
    </row>
    <row r="740">
      <c r="S740" s="88"/>
      <c r="X740" s="89"/>
    </row>
    <row r="741">
      <c r="S741" s="88"/>
      <c r="X741" s="89"/>
    </row>
    <row r="742">
      <c r="S742" s="88"/>
      <c r="X742" s="89"/>
    </row>
    <row r="743">
      <c r="S743" s="88"/>
      <c r="X743" s="89"/>
    </row>
    <row r="744">
      <c r="S744" s="88"/>
      <c r="X744" s="89"/>
    </row>
    <row r="745">
      <c r="S745" s="88"/>
      <c r="X745" s="89"/>
    </row>
    <row r="746">
      <c r="S746" s="88"/>
      <c r="X746" s="89"/>
    </row>
    <row r="747">
      <c r="S747" s="88"/>
      <c r="X747" s="89"/>
    </row>
    <row r="748">
      <c r="S748" s="88"/>
      <c r="X748" s="89"/>
    </row>
    <row r="749">
      <c r="S749" s="88"/>
      <c r="X749" s="89"/>
    </row>
    <row r="750">
      <c r="S750" s="88"/>
      <c r="X750" s="89"/>
    </row>
    <row r="751">
      <c r="S751" s="88"/>
      <c r="X751" s="89"/>
    </row>
    <row r="752">
      <c r="S752" s="88"/>
      <c r="X752" s="89"/>
    </row>
    <row r="753">
      <c r="S753" s="88"/>
      <c r="X753" s="89"/>
    </row>
    <row r="754">
      <c r="S754" s="88"/>
      <c r="X754" s="89"/>
    </row>
    <row r="755">
      <c r="S755" s="88"/>
      <c r="X755" s="89"/>
    </row>
    <row r="756">
      <c r="S756" s="88"/>
      <c r="X756" s="89"/>
    </row>
    <row r="757">
      <c r="S757" s="88"/>
      <c r="X757" s="89"/>
    </row>
    <row r="758">
      <c r="S758" s="88"/>
      <c r="X758" s="89"/>
    </row>
    <row r="759">
      <c r="S759" s="88"/>
      <c r="X759" s="89"/>
    </row>
    <row r="760">
      <c r="S760" s="88"/>
      <c r="X760" s="89"/>
    </row>
    <row r="761">
      <c r="S761" s="88"/>
      <c r="X761" s="89"/>
    </row>
    <row r="762">
      <c r="S762" s="88"/>
      <c r="X762" s="89"/>
    </row>
    <row r="763">
      <c r="S763" s="88"/>
      <c r="X763" s="89"/>
    </row>
    <row r="764">
      <c r="S764" s="88"/>
      <c r="X764" s="89"/>
    </row>
    <row r="765">
      <c r="S765" s="88"/>
      <c r="X765" s="89"/>
    </row>
    <row r="766">
      <c r="S766" s="88"/>
      <c r="X766" s="89"/>
    </row>
    <row r="767">
      <c r="S767" s="88"/>
      <c r="X767" s="89"/>
    </row>
    <row r="768">
      <c r="S768" s="88"/>
      <c r="X768" s="89"/>
    </row>
    <row r="769">
      <c r="S769" s="88"/>
      <c r="X769" s="89"/>
    </row>
    <row r="770">
      <c r="S770" s="88"/>
      <c r="X770" s="89"/>
    </row>
    <row r="771">
      <c r="S771" s="88"/>
      <c r="X771" s="89"/>
    </row>
    <row r="772">
      <c r="S772" s="88"/>
      <c r="X772" s="89"/>
    </row>
    <row r="773">
      <c r="S773" s="88"/>
      <c r="X773" s="89"/>
    </row>
    <row r="774">
      <c r="S774" s="88"/>
      <c r="X774" s="89"/>
    </row>
    <row r="775">
      <c r="S775" s="88"/>
      <c r="X775" s="89"/>
    </row>
    <row r="776">
      <c r="S776" s="88"/>
      <c r="X776" s="89"/>
    </row>
    <row r="777">
      <c r="S777" s="88"/>
      <c r="X777" s="89"/>
    </row>
    <row r="778">
      <c r="S778" s="88"/>
      <c r="X778" s="89"/>
    </row>
    <row r="779">
      <c r="S779" s="88"/>
      <c r="X779" s="89"/>
    </row>
    <row r="780">
      <c r="S780" s="88"/>
      <c r="X780" s="89"/>
    </row>
    <row r="781">
      <c r="S781" s="88"/>
      <c r="X781" s="89"/>
    </row>
    <row r="782">
      <c r="S782" s="88"/>
      <c r="X782" s="89"/>
    </row>
    <row r="783">
      <c r="S783" s="88"/>
      <c r="X783" s="89"/>
    </row>
    <row r="784">
      <c r="S784" s="88"/>
      <c r="X784" s="89"/>
    </row>
    <row r="785">
      <c r="S785" s="88"/>
      <c r="X785" s="89"/>
    </row>
    <row r="786">
      <c r="S786" s="88"/>
      <c r="X786" s="89"/>
    </row>
    <row r="787">
      <c r="S787" s="88"/>
      <c r="X787" s="89"/>
    </row>
    <row r="788">
      <c r="S788" s="88"/>
      <c r="X788" s="89"/>
    </row>
    <row r="789">
      <c r="S789" s="88"/>
      <c r="X789" s="89"/>
    </row>
    <row r="790">
      <c r="S790" s="88"/>
      <c r="X790" s="89"/>
    </row>
    <row r="791">
      <c r="S791" s="88"/>
      <c r="X791" s="89"/>
    </row>
    <row r="792">
      <c r="S792" s="88"/>
      <c r="X792" s="89"/>
    </row>
    <row r="793">
      <c r="S793" s="88"/>
      <c r="X793" s="89"/>
    </row>
    <row r="794">
      <c r="S794" s="88"/>
      <c r="X794" s="89"/>
    </row>
    <row r="795">
      <c r="S795" s="88"/>
      <c r="X795" s="89"/>
    </row>
    <row r="796">
      <c r="S796" s="88"/>
      <c r="X796" s="89"/>
    </row>
    <row r="797">
      <c r="S797" s="88"/>
      <c r="X797" s="89"/>
    </row>
    <row r="798">
      <c r="S798" s="88"/>
      <c r="X798" s="89"/>
    </row>
    <row r="799">
      <c r="S799" s="88"/>
      <c r="X799" s="89"/>
    </row>
    <row r="800">
      <c r="S800" s="88"/>
      <c r="X800" s="89"/>
    </row>
    <row r="801">
      <c r="S801" s="88"/>
      <c r="X801" s="89"/>
    </row>
    <row r="802">
      <c r="S802" s="88"/>
      <c r="X802" s="89"/>
    </row>
    <row r="803">
      <c r="S803" s="88"/>
      <c r="X803" s="89"/>
    </row>
    <row r="804">
      <c r="S804" s="88"/>
      <c r="X804" s="89"/>
    </row>
    <row r="805">
      <c r="S805" s="88"/>
      <c r="X805" s="89"/>
    </row>
    <row r="806">
      <c r="S806" s="88"/>
      <c r="X806" s="89"/>
    </row>
    <row r="807">
      <c r="S807" s="88"/>
      <c r="X807" s="89"/>
    </row>
    <row r="808">
      <c r="S808" s="88"/>
      <c r="X808" s="89"/>
    </row>
    <row r="809">
      <c r="S809" s="88"/>
      <c r="X809" s="89"/>
    </row>
    <row r="810">
      <c r="S810" s="88"/>
      <c r="X810" s="89"/>
    </row>
    <row r="811">
      <c r="S811" s="88"/>
      <c r="X811" s="89"/>
    </row>
    <row r="812">
      <c r="S812" s="88"/>
      <c r="X812" s="89"/>
    </row>
    <row r="813">
      <c r="S813" s="88"/>
      <c r="X813" s="89"/>
    </row>
    <row r="814">
      <c r="S814" s="88"/>
      <c r="X814" s="89"/>
    </row>
    <row r="815">
      <c r="S815" s="88"/>
      <c r="X815" s="89"/>
    </row>
    <row r="816">
      <c r="S816" s="88"/>
      <c r="X816" s="89"/>
    </row>
    <row r="817">
      <c r="S817" s="88"/>
      <c r="X817" s="89"/>
    </row>
    <row r="818">
      <c r="S818" s="88"/>
      <c r="X818" s="89"/>
    </row>
    <row r="819">
      <c r="S819" s="88"/>
      <c r="X819" s="89"/>
    </row>
    <row r="820">
      <c r="S820" s="88"/>
      <c r="X820" s="89"/>
    </row>
    <row r="821">
      <c r="S821" s="88"/>
      <c r="X821" s="89"/>
    </row>
    <row r="822">
      <c r="S822" s="88"/>
      <c r="X822" s="89"/>
    </row>
    <row r="823">
      <c r="S823" s="88"/>
      <c r="X823" s="89"/>
    </row>
    <row r="824">
      <c r="S824" s="88"/>
      <c r="X824" s="89"/>
    </row>
    <row r="825">
      <c r="S825" s="88"/>
      <c r="X825" s="89"/>
    </row>
    <row r="826">
      <c r="S826" s="88"/>
      <c r="X826" s="89"/>
    </row>
    <row r="827">
      <c r="S827" s="88"/>
      <c r="X827" s="89"/>
    </row>
    <row r="828">
      <c r="S828" s="88"/>
      <c r="X828" s="89"/>
    </row>
    <row r="829">
      <c r="S829" s="88"/>
      <c r="X829" s="89"/>
    </row>
    <row r="830">
      <c r="S830" s="88"/>
      <c r="X830" s="89"/>
    </row>
    <row r="831">
      <c r="S831" s="88"/>
      <c r="X831" s="89"/>
    </row>
    <row r="832">
      <c r="S832" s="88"/>
      <c r="X832" s="89"/>
    </row>
    <row r="833">
      <c r="S833" s="88"/>
      <c r="X833" s="89"/>
    </row>
    <row r="834">
      <c r="S834" s="88"/>
      <c r="X834" s="89"/>
    </row>
    <row r="835">
      <c r="S835" s="88"/>
      <c r="X835" s="89"/>
    </row>
    <row r="836">
      <c r="S836" s="88"/>
      <c r="X836" s="89"/>
    </row>
    <row r="837">
      <c r="S837" s="88"/>
      <c r="X837" s="89"/>
    </row>
    <row r="838">
      <c r="S838" s="88"/>
      <c r="X838" s="89"/>
    </row>
    <row r="839">
      <c r="S839" s="88"/>
      <c r="X839" s="89"/>
    </row>
    <row r="840">
      <c r="S840" s="88"/>
      <c r="X840" s="89"/>
    </row>
    <row r="841">
      <c r="S841" s="88"/>
      <c r="X841" s="89"/>
    </row>
    <row r="842">
      <c r="S842" s="88"/>
      <c r="X842" s="89"/>
    </row>
    <row r="843">
      <c r="S843" s="88"/>
      <c r="X843" s="89"/>
    </row>
    <row r="844">
      <c r="S844" s="88"/>
      <c r="X844" s="89"/>
    </row>
    <row r="845">
      <c r="S845" s="88"/>
      <c r="X845" s="89"/>
    </row>
    <row r="846">
      <c r="S846" s="88"/>
      <c r="X846" s="89"/>
    </row>
    <row r="847">
      <c r="S847" s="88"/>
      <c r="X847" s="89"/>
    </row>
    <row r="848">
      <c r="S848" s="88"/>
      <c r="X848" s="89"/>
    </row>
    <row r="849">
      <c r="S849" s="88"/>
      <c r="X849" s="89"/>
    </row>
    <row r="850">
      <c r="S850" s="88"/>
      <c r="X850" s="89"/>
    </row>
    <row r="851">
      <c r="S851" s="88"/>
      <c r="X851" s="89"/>
    </row>
    <row r="852">
      <c r="S852" s="88"/>
      <c r="X852" s="89"/>
    </row>
    <row r="853">
      <c r="S853" s="88"/>
      <c r="X853" s="89"/>
    </row>
    <row r="854">
      <c r="S854" s="88"/>
      <c r="X854" s="89"/>
    </row>
    <row r="855">
      <c r="S855" s="88"/>
      <c r="X855" s="89"/>
    </row>
    <row r="856">
      <c r="S856" s="88"/>
      <c r="X856" s="89"/>
    </row>
    <row r="857">
      <c r="S857" s="88"/>
      <c r="X857" s="89"/>
    </row>
    <row r="858">
      <c r="S858" s="88"/>
      <c r="X858" s="89"/>
    </row>
    <row r="859">
      <c r="S859" s="88"/>
      <c r="X859" s="89"/>
    </row>
    <row r="860">
      <c r="S860" s="88"/>
      <c r="X860" s="89"/>
    </row>
    <row r="861">
      <c r="S861" s="88"/>
      <c r="X861" s="89"/>
    </row>
    <row r="862">
      <c r="S862" s="88"/>
      <c r="X862" s="89"/>
    </row>
    <row r="863">
      <c r="S863" s="88"/>
      <c r="X863" s="89"/>
    </row>
    <row r="864">
      <c r="S864" s="88"/>
      <c r="X864" s="89"/>
    </row>
    <row r="865">
      <c r="S865" s="88"/>
      <c r="X865" s="89"/>
    </row>
    <row r="866">
      <c r="S866" s="88"/>
      <c r="X866" s="89"/>
    </row>
    <row r="867">
      <c r="S867" s="88"/>
      <c r="X867" s="89"/>
    </row>
    <row r="868">
      <c r="S868" s="88"/>
      <c r="X868" s="89"/>
    </row>
    <row r="869">
      <c r="S869" s="88"/>
      <c r="X869" s="89"/>
    </row>
    <row r="870">
      <c r="S870" s="88"/>
      <c r="X870" s="89"/>
    </row>
    <row r="871">
      <c r="S871" s="88"/>
      <c r="X871" s="89"/>
    </row>
    <row r="872">
      <c r="S872" s="88"/>
      <c r="X872" s="89"/>
    </row>
    <row r="873">
      <c r="S873" s="88"/>
      <c r="X873" s="89"/>
    </row>
    <row r="874">
      <c r="S874" s="88"/>
      <c r="X874" s="89"/>
    </row>
    <row r="875">
      <c r="S875" s="88"/>
      <c r="X875" s="89"/>
    </row>
    <row r="876">
      <c r="S876" s="88"/>
      <c r="X876" s="89"/>
    </row>
    <row r="877">
      <c r="S877" s="88"/>
      <c r="X877" s="89"/>
    </row>
    <row r="878">
      <c r="S878" s="88"/>
      <c r="X878" s="89"/>
    </row>
    <row r="879">
      <c r="S879" s="88"/>
      <c r="X879" s="89"/>
    </row>
    <row r="880">
      <c r="S880" s="88"/>
      <c r="X880" s="89"/>
    </row>
    <row r="881">
      <c r="S881" s="88"/>
      <c r="X881" s="89"/>
    </row>
    <row r="882">
      <c r="S882" s="88"/>
      <c r="X882" s="89"/>
    </row>
    <row r="883">
      <c r="S883" s="88"/>
      <c r="X883" s="89"/>
    </row>
    <row r="884">
      <c r="S884" s="88"/>
      <c r="X884" s="89"/>
    </row>
    <row r="885">
      <c r="S885" s="88"/>
      <c r="X885" s="89"/>
    </row>
    <row r="886">
      <c r="S886" s="88"/>
      <c r="X886" s="89"/>
    </row>
    <row r="887">
      <c r="S887" s="88"/>
      <c r="X887" s="89"/>
    </row>
    <row r="888">
      <c r="S888" s="88"/>
      <c r="X888" s="89"/>
    </row>
    <row r="889">
      <c r="S889" s="88"/>
      <c r="X889" s="89"/>
    </row>
    <row r="890">
      <c r="S890" s="88"/>
      <c r="X890" s="89"/>
    </row>
    <row r="891">
      <c r="S891" s="88"/>
      <c r="X891" s="89"/>
    </row>
    <row r="892">
      <c r="S892" s="88"/>
      <c r="X892" s="89"/>
    </row>
    <row r="893">
      <c r="S893" s="88"/>
      <c r="X893" s="89"/>
    </row>
    <row r="894">
      <c r="S894" s="88"/>
      <c r="X894" s="89"/>
    </row>
    <row r="895">
      <c r="S895" s="88"/>
      <c r="X895" s="89"/>
    </row>
    <row r="896">
      <c r="S896" s="88"/>
      <c r="X896" s="89"/>
    </row>
    <row r="897">
      <c r="S897" s="88"/>
      <c r="X897" s="89"/>
    </row>
    <row r="898">
      <c r="S898" s="88"/>
      <c r="X898" s="89"/>
    </row>
    <row r="899">
      <c r="S899" s="88"/>
      <c r="X899" s="89"/>
    </row>
    <row r="900">
      <c r="S900" s="88"/>
      <c r="X900" s="89"/>
    </row>
    <row r="901">
      <c r="S901" s="88"/>
      <c r="X901" s="89"/>
    </row>
    <row r="902">
      <c r="S902" s="88"/>
      <c r="X902" s="89"/>
    </row>
    <row r="903">
      <c r="S903" s="88"/>
      <c r="X903" s="89"/>
    </row>
    <row r="904">
      <c r="S904" s="88"/>
      <c r="X904" s="89"/>
    </row>
    <row r="905">
      <c r="S905" s="88"/>
      <c r="X905" s="89"/>
    </row>
    <row r="906">
      <c r="S906" s="88"/>
      <c r="X906" s="89"/>
    </row>
    <row r="907">
      <c r="S907" s="88"/>
      <c r="X907" s="89"/>
    </row>
    <row r="908">
      <c r="S908" s="88"/>
      <c r="X908" s="89"/>
    </row>
    <row r="909">
      <c r="S909" s="88"/>
      <c r="X909" s="89"/>
    </row>
    <row r="910">
      <c r="S910" s="88"/>
      <c r="X910" s="89"/>
    </row>
    <row r="911">
      <c r="S911" s="88"/>
      <c r="X911" s="89"/>
    </row>
    <row r="912">
      <c r="S912" s="88"/>
      <c r="X912" s="89"/>
    </row>
    <row r="913">
      <c r="S913" s="88"/>
      <c r="X913" s="89"/>
    </row>
    <row r="914">
      <c r="S914" s="88"/>
      <c r="X914" s="89"/>
    </row>
    <row r="915">
      <c r="S915" s="88"/>
      <c r="X915" s="89"/>
    </row>
    <row r="916">
      <c r="S916" s="88"/>
      <c r="X916" s="89"/>
    </row>
    <row r="917">
      <c r="S917" s="88"/>
      <c r="X917" s="89"/>
    </row>
    <row r="918">
      <c r="S918" s="88"/>
      <c r="X918" s="89"/>
    </row>
    <row r="919">
      <c r="S919" s="88"/>
      <c r="X919" s="89"/>
    </row>
    <row r="920">
      <c r="S920" s="88"/>
      <c r="X920" s="89"/>
    </row>
    <row r="921">
      <c r="S921" s="88"/>
      <c r="X921" s="89"/>
    </row>
    <row r="922">
      <c r="S922" s="88"/>
      <c r="X922" s="89"/>
    </row>
    <row r="923">
      <c r="S923" s="88"/>
      <c r="X923" s="89"/>
    </row>
    <row r="924">
      <c r="S924" s="88"/>
      <c r="X924" s="89"/>
    </row>
    <row r="925">
      <c r="S925" s="88"/>
      <c r="X925" s="89"/>
    </row>
    <row r="926">
      <c r="S926" s="88"/>
      <c r="X926" s="89"/>
    </row>
    <row r="927">
      <c r="S927" s="88"/>
      <c r="X927" s="89"/>
    </row>
    <row r="928">
      <c r="S928" s="88"/>
      <c r="X928" s="89"/>
    </row>
    <row r="929">
      <c r="S929" s="88"/>
      <c r="X929" s="89"/>
    </row>
    <row r="930">
      <c r="S930" s="88"/>
      <c r="X930" s="89"/>
    </row>
    <row r="931">
      <c r="S931" s="88"/>
      <c r="X931" s="89"/>
    </row>
    <row r="932">
      <c r="S932" s="88"/>
      <c r="X932" s="89"/>
    </row>
    <row r="933">
      <c r="S933" s="88"/>
      <c r="X933" s="89"/>
    </row>
    <row r="934">
      <c r="S934" s="88"/>
      <c r="X934" s="89"/>
    </row>
    <row r="935">
      <c r="S935" s="88"/>
      <c r="X935" s="89"/>
    </row>
    <row r="936">
      <c r="S936" s="88"/>
      <c r="X936" s="89"/>
    </row>
    <row r="937">
      <c r="S937" s="88"/>
      <c r="X937" s="89"/>
    </row>
    <row r="938">
      <c r="S938" s="88"/>
      <c r="X938" s="89"/>
    </row>
    <row r="939">
      <c r="S939" s="88"/>
      <c r="X939" s="89"/>
    </row>
    <row r="940">
      <c r="S940" s="88"/>
      <c r="X940" s="89"/>
    </row>
    <row r="941">
      <c r="S941" s="88"/>
      <c r="X941" s="89"/>
    </row>
    <row r="942">
      <c r="S942" s="88"/>
      <c r="X942" s="89"/>
    </row>
    <row r="943">
      <c r="S943" s="88"/>
      <c r="X943" s="89"/>
    </row>
    <row r="944">
      <c r="S944" s="88"/>
      <c r="X944" s="89"/>
    </row>
    <row r="945">
      <c r="S945" s="88"/>
      <c r="X945" s="89"/>
    </row>
    <row r="946">
      <c r="S946" s="88"/>
      <c r="X946" s="89"/>
    </row>
    <row r="947">
      <c r="S947" s="88"/>
      <c r="X947" s="89"/>
    </row>
    <row r="948">
      <c r="S948" s="88"/>
      <c r="X948" s="89"/>
    </row>
    <row r="949">
      <c r="S949" s="88"/>
      <c r="X949" s="89"/>
    </row>
    <row r="950">
      <c r="S950" s="88"/>
      <c r="X950" s="89"/>
    </row>
    <row r="951">
      <c r="S951" s="88"/>
      <c r="X951" s="89"/>
    </row>
    <row r="952">
      <c r="S952" s="88"/>
      <c r="X952" s="89"/>
    </row>
    <row r="953">
      <c r="S953" s="88"/>
      <c r="X953" s="89"/>
    </row>
    <row r="954">
      <c r="S954" s="88"/>
      <c r="X954" s="89"/>
    </row>
    <row r="955">
      <c r="S955" s="88"/>
      <c r="X955" s="89"/>
    </row>
    <row r="956">
      <c r="S956" s="88"/>
      <c r="X956" s="89"/>
    </row>
    <row r="957">
      <c r="S957" s="88"/>
      <c r="X957" s="89"/>
    </row>
    <row r="958">
      <c r="S958" s="88"/>
      <c r="X958" s="89"/>
    </row>
    <row r="959">
      <c r="S959" s="88"/>
      <c r="X959" s="89"/>
    </row>
    <row r="960">
      <c r="S960" s="88"/>
      <c r="X960" s="89"/>
    </row>
    <row r="961">
      <c r="S961" s="88"/>
      <c r="X961" s="89"/>
    </row>
    <row r="962">
      <c r="S962" s="88"/>
      <c r="X962" s="89"/>
    </row>
    <row r="963">
      <c r="S963" s="88"/>
      <c r="X963" s="89"/>
    </row>
    <row r="964">
      <c r="S964" s="88"/>
      <c r="X964" s="89"/>
    </row>
    <row r="965">
      <c r="S965" s="88"/>
      <c r="X965" s="89"/>
    </row>
    <row r="966">
      <c r="S966" s="88"/>
      <c r="X966" s="89"/>
    </row>
    <row r="967">
      <c r="S967" s="88"/>
      <c r="X967" s="89"/>
    </row>
    <row r="968">
      <c r="S968" s="88"/>
      <c r="X968" s="89"/>
    </row>
    <row r="969">
      <c r="S969" s="88"/>
      <c r="X969" s="89"/>
    </row>
    <row r="970">
      <c r="S970" s="88"/>
      <c r="X970" s="89"/>
    </row>
    <row r="971">
      <c r="S971" s="88"/>
      <c r="X971" s="89"/>
    </row>
    <row r="972">
      <c r="S972" s="88"/>
      <c r="X972" s="89"/>
    </row>
    <row r="973">
      <c r="S973" s="88"/>
      <c r="X973" s="89"/>
    </row>
    <row r="974">
      <c r="S974" s="88"/>
      <c r="X974" s="89"/>
    </row>
    <row r="975">
      <c r="S975" s="88"/>
      <c r="X975" s="89"/>
    </row>
    <row r="976">
      <c r="S976" s="88"/>
      <c r="X976" s="89"/>
    </row>
    <row r="977">
      <c r="S977" s="88"/>
      <c r="X977" s="89"/>
    </row>
    <row r="978">
      <c r="S978" s="88"/>
      <c r="X978" s="89"/>
    </row>
    <row r="979">
      <c r="S979" s="88"/>
      <c r="X979" s="89"/>
    </row>
    <row r="980">
      <c r="S980" s="88"/>
      <c r="X980" s="89"/>
    </row>
    <row r="981">
      <c r="S981" s="88"/>
      <c r="X981" s="89"/>
    </row>
    <row r="982">
      <c r="S982" s="88"/>
      <c r="X982" s="89"/>
    </row>
    <row r="983">
      <c r="S983" s="88"/>
      <c r="X983" s="89"/>
    </row>
    <row r="984">
      <c r="S984" s="88"/>
      <c r="X984" s="89"/>
    </row>
    <row r="985">
      <c r="S985" s="88"/>
      <c r="X985" s="89"/>
    </row>
    <row r="986">
      <c r="S986" s="88"/>
      <c r="X986" s="89"/>
    </row>
    <row r="987">
      <c r="S987" s="88"/>
      <c r="X987" s="89"/>
    </row>
    <row r="988">
      <c r="S988" s="88"/>
      <c r="X988" s="89"/>
    </row>
    <row r="989">
      <c r="S989" s="88"/>
      <c r="X989" s="89"/>
    </row>
    <row r="990">
      <c r="S990" s="88"/>
      <c r="X990" s="89"/>
    </row>
    <row r="991">
      <c r="S991" s="88"/>
      <c r="X991" s="89"/>
    </row>
    <row r="992">
      <c r="S992" s="88"/>
      <c r="X992" s="89"/>
    </row>
    <row r="993">
      <c r="S993" s="88"/>
      <c r="X993" s="89"/>
    </row>
    <row r="994">
      <c r="S994" s="88"/>
      <c r="X994" s="89"/>
    </row>
    <row r="995">
      <c r="S995" s="88"/>
      <c r="X995" s="89"/>
    </row>
    <row r="996">
      <c r="S996" s="88"/>
      <c r="X996" s="89"/>
    </row>
    <row r="997">
      <c r="S997" s="88"/>
      <c r="X997" s="89"/>
    </row>
    <row r="998">
      <c r="S998" s="88"/>
      <c r="X998" s="89"/>
    </row>
    <row r="999">
      <c r="S999" s="88"/>
      <c r="X999" s="89"/>
    </row>
    <row r="1000">
      <c r="S1000" s="88"/>
      <c r="X1000" s="89"/>
    </row>
  </sheetData>
  <mergeCells count="1">
    <mergeCell ref="X197:X203"/>
  </mergeCells>
  <printOptions gridLines="1" horizontalCentered="1"/>
  <pageMargins bottom="0.75" footer="0.0" header="0.0" left="0.7" right="0.7" top="0.75"/>
  <pageSetup fitToHeight="0" paperSize="8"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4.88"/>
    <col customWidth="1" min="3" max="3" width="11.88"/>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6.13"/>
    <col customWidth="1" min="15" max="15" width="6.25"/>
    <col customWidth="1" min="16" max="16" width="6.75"/>
    <col customWidth="1" min="17" max="17" width="8.38"/>
    <col customWidth="1" min="18" max="18" width="6.75"/>
    <col customWidth="1" min="19" max="19" width="7.75"/>
    <col customWidth="1" min="20" max="20" width="7.88"/>
    <col customWidth="1" min="21" max="21" width="10.13"/>
  </cols>
  <sheetData>
    <row r="1" ht="34.5" customHeight="1">
      <c r="A1" s="355" t="s">
        <v>1152</v>
      </c>
      <c r="B1" s="355"/>
      <c r="C1" s="355"/>
      <c r="D1" s="355"/>
      <c r="E1" s="355"/>
      <c r="F1" s="355"/>
      <c r="G1" s="355"/>
      <c r="H1" s="355"/>
      <c r="I1" s="355"/>
      <c r="J1" s="355"/>
      <c r="K1" s="355"/>
      <c r="L1" s="355"/>
      <c r="M1" s="355"/>
      <c r="N1" s="355"/>
      <c r="O1" s="355"/>
      <c r="P1" s="355"/>
      <c r="Q1" s="355"/>
      <c r="R1" s="355"/>
      <c r="S1" s="355"/>
      <c r="T1" s="355"/>
      <c r="U1" s="355"/>
      <c r="V1" s="355"/>
    </row>
    <row r="2" ht="81.75" customHeight="1">
      <c r="A2" s="4" t="s">
        <v>1</v>
      </c>
      <c r="B2" s="5" t="s">
        <v>2</v>
      </c>
      <c r="C2" s="6" t="s">
        <v>3</v>
      </c>
      <c r="D2" s="6" t="s">
        <v>4</v>
      </c>
      <c r="E2" s="6" t="s">
        <v>5</v>
      </c>
      <c r="F2" s="6" t="s">
        <v>1136</v>
      </c>
      <c r="G2" s="6" t="s">
        <v>7</v>
      </c>
      <c r="H2" s="6" t="s">
        <v>8</v>
      </c>
      <c r="I2" s="6" t="s">
        <v>9</v>
      </c>
      <c r="J2" s="7" t="s">
        <v>10</v>
      </c>
      <c r="K2" s="8" t="s">
        <v>11</v>
      </c>
      <c r="L2" s="7" t="s">
        <v>12</v>
      </c>
      <c r="M2" s="7" t="s">
        <v>13</v>
      </c>
      <c r="N2" s="6" t="s">
        <v>14</v>
      </c>
      <c r="O2" s="9" t="s">
        <v>15</v>
      </c>
      <c r="P2" s="10" t="s">
        <v>16</v>
      </c>
      <c r="Q2" s="10" t="s">
        <v>17</v>
      </c>
      <c r="R2" s="7" t="s">
        <v>18</v>
      </c>
      <c r="S2" s="12" t="s">
        <v>21</v>
      </c>
      <c r="T2" s="6" t="s">
        <v>22</v>
      </c>
      <c r="U2" s="12" t="s">
        <v>23</v>
      </c>
      <c r="V2" s="13" t="s">
        <v>24</v>
      </c>
      <c r="W2" s="15"/>
      <c r="X2" s="15"/>
      <c r="Y2" s="15"/>
    </row>
    <row r="3">
      <c r="A3" s="401">
        <v>1.0</v>
      </c>
      <c r="B3" s="402" t="s">
        <v>26</v>
      </c>
      <c r="C3" s="403">
        <v>3.2088639129E10</v>
      </c>
      <c r="D3" s="404" t="s">
        <v>27</v>
      </c>
      <c r="E3" s="405">
        <v>26390.0</v>
      </c>
      <c r="F3" s="405">
        <v>39057.0</v>
      </c>
      <c r="G3" s="405">
        <v>2639.0</v>
      </c>
      <c r="H3" s="405">
        <v>1583.0</v>
      </c>
      <c r="I3" s="405">
        <v>0.0</v>
      </c>
      <c r="J3" s="405">
        <v>0.0</v>
      </c>
      <c r="K3" s="405">
        <v>0.0</v>
      </c>
      <c r="L3" s="405">
        <v>500.0</v>
      </c>
      <c r="M3" s="68">
        <v>300.0</v>
      </c>
      <c r="N3" s="68">
        <v>70469.0</v>
      </c>
      <c r="O3" s="68">
        <v>0.0</v>
      </c>
      <c r="P3" s="22">
        <v>0.0</v>
      </c>
      <c r="Q3" s="22">
        <v>0.0</v>
      </c>
      <c r="R3" s="68">
        <f t="shared" ref="R3:R495" si="1">N3-O3-P3+Q3</f>
        <v>70469</v>
      </c>
      <c r="S3" s="22" t="s">
        <v>28</v>
      </c>
      <c r="T3" s="36">
        <f>R3+R4</f>
        <v>136926</v>
      </c>
      <c r="U3" s="361" t="s">
        <v>52</v>
      </c>
      <c r="V3" s="362"/>
    </row>
    <row r="4">
      <c r="A4" s="406"/>
      <c r="B4" s="407"/>
      <c r="C4" s="408"/>
      <c r="D4" s="404" t="s">
        <v>30</v>
      </c>
      <c r="E4" s="405">
        <v>24870.0</v>
      </c>
      <c r="F4" s="405">
        <v>36808.0</v>
      </c>
      <c r="G4" s="405">
        <v>2487.0</v>
      </c>
      <c r="H4" s="405">
        <v>1492.0</v>
      </c>
      <c r="I4" s="405">
        <v>0.0</v>
      </c>
      <c r="J4" s="405">
        <v>0.0</v>
      </c>
      <c r="K4" s="405">
        <v>0.0</v>
      </c>
      <c r="L4" s="405">
        <v>500.0</v>
      </c>
      <c r="M4" s="68">
        <v>300.0</v>
      </c>
      <c r="N4" s="68">
        <v>66457.0</v>
      </c>
      <c r="O4" s="68">
        <v>0.0</v>
      </c>
      <c r="P4" s="22">
        <v>0.0</v>
      </c>
      <c r="Q4" s="22">
        <v>0.0</v>
      </c>
      <c r="R4" s="68">
        <f t="shared" si="1"/>
        <v>66457</v>
      </c>
      <c r="S4" s="22" t="s">
        <v>28</v>
      </c>
      <c r="T4" s="36"/>
      <c r="U4" s="368" t="s">
        <v>31</v>
      </c>
      <c r="V4" s="362"/>
    </row>
    <row r="5">
      <c r="A5" s="401">
        <v>2.0</v>
      </c>
      <c r="B5" s="402" t="s">
        <v>32</v>
      </c>
      <c r="C5" s="403">
        <v>3.208030794E10</v>
      </c>
      <c r="D5" s="404" t="s">
        <v>33</v>
      </c>
      <c r="E5" s="405">
        <v>26390.0</v>
      </c>
      <c r="F5" s="405">
        <v>39057.0</v>
      </c>
      <c r="G5" s="405">
        <v>2639.0</v>
      </c>
      <c r="H5" s="405">
        <v>1583.0</v>
      </c>
      <c r="I5" s="405">
        <v>0.0</v>
      </c>
      <c r="J5" s="405">
        <v>0.0</v>
      </c>
      <c r="K5" s="405">
        <v>0.0</v>
      </c>
      <c r="L5" s="405">
        <v>500.0</v>
      </c>
      <c r="M5" s="68">
        <v>300.0</v>
      </c>
      <c r="N5" s="68">
        <v>70469.0</v>
      </c>
      <c r="O5" s="68">
        <v>1800.0</v>
      </c>
      <c r="P5" s="22">
        <v>0.0</v>
      </c>
      <c r="Q5" s="22">
        <v>0.0</v>
      </c>
      <c r="R5" s="68">
        <f t="shared" si="1"/>
        <v>68669</v>
      </c>
      <c r="S5" s="22"/>
      <c r="T5" s="36">
        <f>R5+R6</f>
        <v>139138</v>
      </c>
      <c r="U5" s="372"/>
      <c r="V5" s="45" t="s">
        <v>66</v>
      </c>
    </row>
    <row r="6">
      <c r="A6" s="406"/>
      <c r="B6" s="407"/>
      <c r="C6" s="408"/>
      <c r="D6" s="404" t="s">
        <v>35</v>
      </c>
      <c r="E6" s="405">
        <v>26390.0</v>
      </c>
      <c r="F6" s="405">
        <v>39057.0</v>
      </c>
      <c r="G6" s="405">
        <v>2639.0</v>
      </c>
      <c r="H6" s="405">
        <v>1583.0</v>
      </c>
      <c r="I6" s="405">
        <v>0.0</v>
      </c>
      <c r="J6" s="405">
        <v>0.0</v>
      </c>
      <c r="K6" s="405">
        <v>0.0</v>
      </c>
      <c r="L6" s="405">
        <v>500.0</v>
      </c>
      <c r="M6" s="68">
        <v>300.0</v>
      </c>
      <c r="N6" s="68">
        <v>70469.0</v>
      </c>
      <c r="O6" s="68">
        <v>0.0</v>
      </c>
      <c r="P6" s="22">
        <v>0.0</v>
      </c>
      <c r="Q6" s="22">
        <v>0.0</v>
      </c>
      <c r="R6" s="68">
        <f t="shared" si="1"/>
        <v>70469</v>
      </c>
      <c r="S6" s="22"/>
      <c r="T6" s="36"/>
      <c r="U6" s="368" t="s">
        <v>31</v>
      </c>
      <c r="V6" s="45" t="s">
        <v>66</v>
      </c>
    </row>
    <row r="7">
      <c r="A7" s="401">
        <v>3.0</v>
      </c>
      <c r="B7" s="402" t="s">
        <v>36</v>
      </c>
      <c r="C7" s="403">
        <v>3.184584803E10</v>
      </c>
      <c r="D7" s="404" t="s">
        <v>37</v>
      </c>
      <c r="E7" s="405">
        <v>26390.0</v>
      </c>
      <c r="F7" s="405">
        <v>39057.0</v>
      </c>
      <c r="G7" s="405">
        <v>2639.0</v>
      </c>
      <c r="H7" s="405">
        <v>1583.0</v>
      </c>
      <c r="I7" s="405">
        <v>0.0</v>
      </c>
      <c r="J7" s="405">
        <v>0.0</v>
      </c>
      <c r="K7" s="405">
        <v>0.0</v>
      </c>
      <c r="L7" s="405">
        <v>500.0</v>
      </c>
      <c r="M7" s="68">
        <v>300.0</v>
      </c>
      <c r="N7" s="68">
        <v>70469.0</v>
      </c>
      <c r="O7" s="68">
        <v>0.0</v>
      </c>
      <c r="P7" s="22">
        <v>0.0</v>
      </c>
      <c r="Q7" s="22">
        <v>0.0</v>
      </c>
      <c r="R7" s="68">
        <f t="shared" si="1"/>
        <v>70469</v>
      </c>
      <c r="S7" s="22"/>
      <c r="T7" s="36">
        <f>R7+R8+R9</f>
        <v>201635</v>
      </c>
      <c r="U7" s="372"/>
      <c r="V7" s="362"/>
    </row>
    <row r="8">
      <c r="A8" s="406"/>
      <c r="B8" s="407"/>
      <c r="C8" s="408"/>
      <c r="D8" s="404" t="s">
        <v>38</v>
      </c>
      <c r="E8" s="405">
        <v>25620.0</v>
      </c>
      <c r="F8" s="405">
        <v>37918.0</v>
      </c>
      <c r="G8" s="405">
        <v>2562.0</v>
      </c>
      <c r="H8" s="405">
        <v>1537.0</v>
      </c>
      <c r="I8" s="405">
        <v>0.0</v>
      </c>
      <c r="J8" s="405">
        <v>0.0</v>
      </c>
      <c r="K8" s="405">
        <v>0.0</v>
      </c>
      <c r="L8" s="405">
        <v>500.0</v>
      </c>
      <c r="M8" s="68">
        <v>300.0</v>
      </c>
      <c r="N8" s="68">
        <v>68437.0</v>
      </c>
      <c r="O8" s="68">
        <v>0.0</v>
      </c>
      <c r="P8" s="22">
        <v>0.0</v>
      </c>
      <c r="Q8" s="22">
        <v>0.0</v>
      </c>
      <c r="R8" s="68">
        <f t="shared" si="1"/>
        <v>68437</v>
      </c>
      <c r="S8" s="22"/>
      <c r="T8" s="36"/>
      <c r="U8" s="368" t="s">
        <v>31</v>
      </c>
      <c r="V8" s="362"/>
    </row>
    <row r="9">
      <c r="A9" s="406"/>
      <c r="B9" s="407"/>
      <c r="C9" s="408"/>
      <c r="D9" s="404" t="s">
        <v>39</v>
      </c>
      <c r="E9" s="405">
        <v>24140.0</v>
      </c>
      <c r="F9" s="405">
        <v>35727.0</v>
      </c>
      <c r="G9" s="405">
        <v>2414.0</v>
      </c>
      <c r="H9" s="405">
        <v>1448.0</v>
      </c>
      <c r="I9" s="405">
        <v>0.0</v>
      </c>
      <c r="J9" s="405">
        <v>0.0</v>
      </c>
      <c r="K9" s="405">
        <v>0.0</v>
      </c>
      <c r="L9" s="405">
        <v>500.0</v>
      </c>
      <c r="M9" s="68">
        <v>300.0</v>
      </c>
      <c r="N9" s="68">
        <v>64529.0</v>
      </c>
      <c r="O9" s="68">
        <v>1800.0</v>
      </c>
      <c r="P9" s="22">
        <v>0.0</v>
      </c>
      <c r="Q9" s="22">
        <v>0.0</v>
      </c>
      <c r="R9" s="68">
        <f t="shared" si="1"/>
        <v>62729</v>
      </c>
      <c r="S9" s="22"/>
      <c r="T9" s="36"/>
      <c r="U9" s="368" t="s">
        <v>31</v>
      </c>
      <c r="V9" s="362"/>
    </row>
    <row r="10">
      <c r="A10" s="401">
        <v>4.0</v>
      </c>
      <c r="B10" s="402" t="s">
        <v>40</v>
      </c>
      <c r="C10" s="403">
        <v>3.1856326949E10</v>
      </c>
      <c r="D10" s="404" t="s">
        <v>41</v>
      </c>
      <c r="E10" s="405">
        <v>26390.0</v>
      </c>
      <c r="F10" s="405">
        <v>39057.0</v>
      </c>
      <c r="G10" s="405">
        <v>2639.0</v>
      </c>
      <c r="H10" s="405">
        <v>0.0</v>
      </c>
      <c r="I10" s="405">
        <v>0.0</v>
      </c>
      <c r="J10" s="405">
        <v>1320.0</v>
      </c>
      <c r="K10" s="405">
        <v>0.0</v>
      </c>
      <c r="L10" s="405">
        <v>500.0</v>
      </c>
      <c r="M10" s="68">
        <v>300.0</v>
      </c>
      <c r="N10" s="68">
        <v>70206.0</v>
      </c>
      <c r="O10" s="68">
        <v>0.0</v>
      </c>
      <c r="P10" s="22">
        <v>0.0</v>
      </c>
      <c r="Q10" s="22">
        <v>0.0</v>
      </c>
      <c r="R10" s="68">
        <f t="shared" si="1"/>
        <v>70206</v>
      </c>
      <c r="S10" s="22" t="s">
        <v>28</v>
      </c>
      <c r="T10" s="36">
        <f>R10+R11+R12+R13</f>
        <v>261654</v>
      </c>
      <c r="U10" s="372"/>
      <c r="V10" s="362"/>
      <c r="X10" s="405"/>
    </row>
    <row r="11">
      <c r="A11" s="406"/>
      <c r="B11" s="407"/>
      <c r="C11" s="408"/>
      <c r="D11" s="404" t="s">
        <v>42</v>
      </c>
      <c r="E11" s="405">
        <v>26390.0</v>
      </c>
      <c r="F11" s="405">
        <v>39057.0</v>
      </c>
      <c r="G11" s="405">
        <v>2639.0</v>
      </c>
      <c r="H11" s="405">
        <v>0.0</v>
      </c>
      <c r="I11" s="405">
        <v>0.0</v>
      </c>
      <c r="J11" s="405">
        <v>1320.0</v>
      </c>
      <c r="K11" s="405">
        <v>0.0</v>
      </c>
      <c r="L11" s="405">
        <v>500.0</v>
      </c>
      <c r="M11" s="68">
        <v>300.0</v>
      </c>
      <c r="N11" s="68">
        <v>70206.0</v>
      </c>
      <c r="O11" s="68">
        <v>0.0</v>
      </c>
      <c r="P11" s="22">
        <v>0.0</v>
      </c>
      <c r="Q11" s="22">
        <v>0.0</v>
      </c>
      <c r="R11" s="68">
        <f t="shared" si="1"/>
        <v>70206</v>
      </c>
      <c r="S11" s="22" t="s">
        <v>28</v>
      </c>
      <c r="T11" s="36"/>
      <c r="U11" s="368" t="s">
        <v>31</v>
      </c>
      <c r="V11" s="362"/>
      <c r="X11" s="405"/>
    </row>
    <row r="12">
      <c r="A12" s="406"/>
      <c r="B12" s="407"/>
      <c r="C12" s="408"/>
      <c r="D12" s="404" t="s">
        <v>43</v>
      </c>
      <c r="E12" s="405">
        <v>23430.0</v>
      </c>
      <c r="F12" s="405">
        <v>34676.0</v>
      </c>
      <c r="G12" s="405">
        <v>2343.0</v>
      </c>
      <c r="H12" s="405">
        <v>0.0</v>
      </c>
      <c r="I12" s="405">
        <v>0.0</v>
      </c>
      <c r="J12" s="405">
        <v>1172.0</v>
      </c>
      <c r="K12" s="405">
        <v>0.0</v>
      </c>
      <c r="L12" s="405">
        <v>500.0</v>
      </c>
      <c r="M12" s="68">
        <v>300.0</v>
      </c>
      <c r="N12" s="68">
        <v>62421.0</v>
      </c>
      <c r="O12" s="68">
        <v>1800.0</v>
      </c>
      <c r="P12" s="22">
        <v>0.0</v>
      </c>
      <c r="Q12" s="22">
        <v>0.0</v>
      </c>
      <c r="R12" s="68">
        <f t="shared" si="1"/>
        <v>60621</v>
      </c>
      <c r="S12" s="22" t="s">
        <v>28</v>
      </c>
      <c r="T12" s="36"/>
      <c r="U12" s="368" t="s">
        <v>31</v>
      </c>
      <c r="V12" s="362"/>
    </row>
    <row r="13">
      <c r="A13" s="406"/>
      <c r="B13" s="407"/>
      <c r="C13" s="408"/>
      <c r="D13" s="404" t="s">
        <v>44</v>
      </c>
      <c r="E13" s="405">
        <v>23430.0</v>
      </c>
      <c r="F13" s="405">
        <v>34676.0</v>
      </c>
      <c r="G13" s="405">
        <v>2343.0</v>
      </c>
      <c r="H13" s="405">
        <v>0.0</v>
      </c>
      <c r="I13" s="405">
        <v>0.0</v>
      </c>
      <c r="J13" s="405">
        <v>1172.0</v>
      </c>
      <c r="K13" s="405">
        <v>0.0</v>
      </c>
      <c r="L13" s="405">
        <v>500.0</v>
      </c>
      <c r="M13" s="68">
        <v>300.0</v>
      </c>
      <c r="N13" s="68">
        <v>62421.0</v>
      </c>
      <c r="O13" s="68">
        <v>1800.0</v>
      </c>
      <c r="P13" s="22">
        <v>0.0</v>
      </c>
      <c r="Q13" s="22">
        <v>0.0</v>
      </c>
      <c r="R13" s="68">
        <f t="shared" si="1"/>
        <v>60621</v>
      </c>
      <c r="S13" s="22" t="s">
        <v>28</v>
      </c>
      <c r="T13" s="36"/>
      <c r="U13" s="368" t="s">
        <v>31</v>
      </c>
      <c r="V13" s="362"/>
    </row>
    <row r="14">
      <c r="A14" s="401">
        <v>5.0</v>
      </c>
      <c r="B14" s="402" t="s">
        <v>45</v>
      </c>
      <c r="C14" s="403">
        <v>3.193559529E10</v>
      </c>
      <c r="D14" s="404" t="s">
        <v>46</v>
      </c>
      <c r="E14" s="405">
        <v>26390.0</v>
      </c>
      <c r="F14" s="405">
        <v>39057.0</v>
      </c>
      <c r="G14" s="405">
        <v>2639.0</v>
      </c>
      <c r="H14" s="405">
        <v>0.0</v>
      </c>
      <c r="I14" s="405">
        <v>0.0</v>
      </c>
      <c r="J14" s="405">
        <v>1320.0</v>
      </c>
      <c r="K14" s="405">
        <v>0.0</v>
      </c>
      <c r="L14" s="405">
        <v>500.0</v>
      </c>
      <c r="M14" s="68">
        <v>300.0</v>
      </c>
      <c r="N14" s="68">
        <v>70206.0</v>
      </c>
      <c r="O14" s="68">
        <v>1800.0</v>
      </c>
      <c r="P14" s="22">
        <v>0.0</v>
      </c>
      <c r="Q14" s="22">
        <v>0.0</v>
      </c>
      <c r="R14" s="68">
        <f t="shared" si="1"/>
        <v>68406</v>
      </c>
      <c r="S14" s="22" t="s">
        <v>28</v>
      </c>
      <c r="T14" s="36">
        <f>R14+R15+R16+R17</f>
        <v>261721</v>
      </c>
      <c r="U14" s="372"/>
      <c r="V14" s="45" t="s">
        <v>66</v>
      </c>
    </row>
    <row r="15">
      <c r="A15" s="406"/>
      <c r="B15" s="407"/>
      <c r="C15" s="408"/>
      <c r="D15" s="404" t="s">
        <v>47</v>
      </c>
      <c r="E15" s="405">
        <v>26390.0</v>
      </c>
      <c r="F15" s="405">
        <v>39057.0</v>
      </c>
      <c r="G15" s="405">
        <v>2639.0</v>
      </c>
      <c r="H15" s="405">
        <v>0.0</v>
      </c>
      <c r="I15" s="405">
        <v>0.0</v>
      </c>
      <c r="J15" s="405">
        <v>1320.0</v>
      </c>
      <c r="K15" s="405">
        <v>0.0</v>
      </c>
      <c r="L15" s="405">
        <v>500.0</v>
      </c>
      <c r="M15" s="68">
        <v>300.0</v>
      </c>
      <c r="N15" s="68">
        <v>70206.0</v>
      </c>
      <c r="O15" s="68">
        <v>0.0</v>
      </c>
      <c r="P15" s="22">
        <v>0.0</v>
      </c>
      <c r="Q15" s="22">
        <v>0.0</v>
      </c>
      <c r="R15" s="68">
        <f t="shared" si="1"/>
        <v>70206</v>
      </c>
      <c r="S15" s="22" t="s">
        <v>28</v>
      </c>
      <c r="T15" s="36"/>
      <c r="U15" s="368" t="s">
        <v>31</v>
      </c>
      <c r="V15" s="362"/>
    </row>
    <row r="16">
      <c r="A16" s="406"/>
      <c r="B16" s="407"/>
      <c r="C16" s="408"/>
      <c r="D16" s="404" t="s">
        <v>48</v>
      </c>
      <c r="E16" s="405">
        <v>24140.0</v>
      </c>
      <c r="F16" s="405">
        <v>35727.0</v>
      </c>
      <c r="G16" s="405">
        <v>2414.0</v>
      </c>
      <c r="H16" s="405">
        <v>0.0</v>
      </c>
      <c r="I16" s="405">
        <v>0.0</v>
      </c>
      <c r="J16" s="405">
        <v>1207.0</v>
      </c>
      <c r="K16" s="405">
        <v>0.0</v>
      </c>
      <c r="L16" s="405">
        <v>500.0</v>
      </c>
      <c r="M16" s="68">
        <v>300.0</v>
      </c>
      <c r="N16" s="68">
        <v>64288.0</v>
      </c>
      <c r="O16" s="68">
        <v>1800.0</v>
      </c>
      <c r="P16" s="22">
        <v>0.0</v>
      </c>
      <c r="Q16" s="22">
        <v>0.0</v>
      </c>
      <c r="R16" s="68">
        <f t="shared" si="1"/>
        <v>62488</v>
      </c>
      <c r="S16" s="22" t="s">
        <v>28</v>
      </c>
      <c r="T16" s="36"/>
      <c r="U16" s="368" t="s">
        <v>31</v>
      </c>
      <c r="V16" s="362"/>
    </row>
    <row r="17">
      <c r="A17" s="406"/>
      <c r="B17" s="407"/>
      <c r="C17" s="408"/>
      <c r="D17" s="404" t="s">
        <v>49</v>
      </c>
      <c r="E17" s="405">
        <v>23430.0</v>
      </c>
      <c r="F17" s="405">
        <v>34676.0</v>
      </c>
      <c r="G17" s="405">
        <v>2343.0</v>
      </c>
      <c r="H17" s="405">
        <v>0.0</v>
      </c>
      <c r="I17" s="405">
        <v>0.0</v>
      </c>
      <c r="J17" s="405">
        <v>1172.0</v>
      </c>
      <c r="K17" s="405">
        <v>0.0</v>
      </c>
      <c r="L17" s="405">
        <v>500.0</v>
      </c>
      <c r="M17" s="68">
        <v>300.0</v>
      </c>
      <c r="N17" s="68">
        <v>62421.0</v>
      </c>
      <c r="O17" s="68">
        <v>1800.0</v>
      </c>
      <c r="P17" s="22">
        <v>0.0</v>
      </c>
      <c r="Q17" s="22">
        <v>0.0</v>
      </c>
      <c r="R17" s="68">
        <f t="shared" si="1"/>
        <v>60621</v>
      </c>
      <c r="S17" s="22" t="s">
        <v>28</v>
      </c>
      <c r="T17" s="36"/>
      <c r="U17" s="368" t="s">
        <v>31</v>
      </c>
      <c r="V17" s="362"/>
    </row>
    <row r="18">
      <c r="A18" s="401">
        <v>6.0</v>
      </c>
      <c r="B18" s="402" t="s">
        <v>50</v>
      </c>
      <c r="C18" s="403">
        <v>3.1976242236E10</v>
      </c>
      <c r="D18" s="404" t="s">
        <v>51</v>
      </c>
      <c r="E18" s="405">
        <v>26390.0</v>
      </c>
      <c r="F18" s="405">
        <v>39057.0</v>
      </c>
      <c r="G18" s="405">
        <v>2639.0</v>
      </c>
      <c r="H18" s="405">
        <v>1583.0</v>
      </c>
      <c r="I18" s="405">
        <v>0.0</v>
      </c>
      <c r="J18" s="405">
        <v>0.0</v>
      </c>
      <c r="K18" s="405">
        <v>0.0</v>
      </c>
      <c r="L18" s="405">
        <v>500.0</v>
      </c>
      <c r="M18" s="68">
        <v>300.0</v>
      </c>
      <c r="N18" s="68">
        <v>70469.0</v>
      </c>
      <c r="O18" s="68">
        <v>1800.0</v>
      </c>
      <c r="P18" s="22">
        <v>0.0</v>
      </c>
      <c r="Q18" s="22">
        <v>0.0</v>
      </c>
      <c r="R18" s="68">
        <f t="shared" si="1"/>
        <v>68669</v>
      </c>
      <c r="S18" s="22"/>
      <c r="T18" s="36">
        <f>R18+R19+R20</f>
        <v>209607</v>
      </c>
      <c r="U18" s="372"/>
      <c r="V18" s="45" t="s">
        <v>71</v>
      </c>
    </row>
    <row r="19">
      <c r="A19" s="406"/>
      <c r="B19" s="407"/>
      <c r="C19" s="408"/>
      <c r="D19" s="404" t="s">
        <v>53</v>
      </c>
      <c r="E19" s="405">
        <v>26390.0</v>
      </c>
      <c r="F19" s="405">
        <v>39057.0</v>
      </c>
      <c r="G19" s="405">
        <v>2639.0</v>
      </c>
      <c r="H19" s="405">
        <v>1583.0</v>
      </c>
      <c r="I19" s="405">
        <v>0.0</v>
      </c>
      <c r="J19" s="405">
        <v>0.0</v>
      </c>
      <c r="K19" s="405">
        <v>0.0</v>
      </c>
      <c r="L19" s="405">
        <v>500.0</v>
      </c>
      <c r="M19" s="68">
        <v>300.0</v>
      </c>
      <c r="N19" s="68">
        <v>70469.0</v>
      </c>
      <c r="O19" s="68">
        <v>0.0</v>
      </c>
      <c r="P19" s="22">
        <v>0.0</v>
      </c>
      <c r="Q19" s="22">
        <v>0.0</v>
      </c>
      <c r="R19" s="68">
        <f t="shared" si="1"/>
        <v>70469</v>
      </c>
      <c r="S19" s="22"/>
      <c r="T19" s="36"/>
      <c r="U19" s="368" t="s">
        <v>31</v>
      </c>
      <c r="V19" s="45" t="s">
        <v>71</v>
      </c>
    </row>
    <row r="20">
      <c r="A20" s="406"/>
      <c r="B20" s="407"/>
      <c r="C20" s="408"/>
      <c r="D20" s="404" t="s">
        <v>54</v>
      </c>
      <c r="E20" s="405">
        <v>26390.0</v>
      </c>
      <c r="F20" s="405">
        <v>39057.0</v>
      </c>
      <c r="G20" s="405">
        <v>2639.0</v>
      </c>
      <c r="H20" s="405">
        <v>1583.0</v>
      </c>
      <c r="I20" s="405">
        <v>0.0</v>
      </c>
      <c r="J20" s="405">
        <v>0.0</v>
      </c>
      <c r="K20" s="405">
        <v>0.0</v>
      </c>
      <c r="L20" s="405">
        <v>500.0</v>
      </c>
      <c r="M20" s="68">
        <v>300.0</v>
      </c>
      <c r="N20" s="68">
        <v>70469.0</v>
      </c>
      <c r="O20" s="68">
        <v>0.0</v>
      </c>
      <c r="P20" s="22">
        <v>0.0</v>
      </c>
      <c r="Q20" s="22">
        <v>0.0</v>
      </c>
      <c r="R20" s="68">
        <f t="shared" si="1"/>
        <v>70469</v>
      </c>
      <c r="S20" s="22"/>
      <c r="T20" s="36"/>
      <c r="U20" s="368" t="s">
        <v>31</v>
      </c>
      <c r="V20" s="45" t="s">
        <v>71</v>
      </c>
    </row>
    <row r="21">
      <c r="A21" s="401">
        <v>7.0</v>
      </c>
      <c r="B21" s="402" t="s">
        <v>55</v>
      </c>
      <c r="C21" s="403">
        <v>1.1427302417E10</v>
      </c>
      <c r="D21" s="404" t="s">
        <v>56</v>
      </c>
      <c r="E21" s="405">
        <v>26390.0</v>
      </c>
      <c r="F21" s="405">
        <v>39057.0</v>
      </c>
      <c r="G21" s="405">
        <v>2639.0</v>
      </c>
      <c r="H21" s="405">
        <v>1583.0</v>
      </c>
      <c r="I21" s="405">
        <v>0.0</v>
      </c>
      <c r="J21" s="405">
        <v>1320.0</v>
      </c>
      <c r="K21" s="405">
        <v>0.0</v>
      </c>
      <c r="L21" s="405">
        <v>500.0</v>
      </c>
      <c r="M21" s="68">
        <v>300.0</v>
      </c>
      <c r="N21" s="68">
        <v>71789.0</v>
      </c>
      <c r="O21" s="68">
        <v>1800.0</v>
      </c>
      <c r="P21" s="22">
        <v>0.0</v>
      </c>
      <c r="Q21" s="22">
        <v>0.0</v>
      </c>
      <c r="R21" s="68">
        <f t="shared" si="1"/>
        <v>69989</v>
      </c>
      <c r="S21" s="22" t="s">
        <v>52</v>
      </c>
      <c r="T21" s="36">
        <f>R21+R22+R23</f>
        <v>213567</v>
      </c>
      <c r="U21" s="372"/>
      <c r="V21" s="362"/>
    </row>
    <row r="22">
      <c r="A22" s="406"/>
      <c r="B22" s="407"/>
      <c r="C22" s="408"/>
      <c r="D22" s="404" t="s">
        <v>57</v>
      </c>
      <c r="E22" s="405">
        <v>26390.0</v>
      </c>
      <c r="F22" s="405">
        <v>39057.0</v>
      </c>
      <c r="G22" s="405">
        <v>2639.0</v>
      </c>
      <c r="H22" s="405">
        <v>1583.0</v>
      </c>
      <c r="I22" s="405">
        <v>0.0</v>
      </c>
      <c r="J22" s="405">
        <v>1320.0</v>
      </c>
      <c r="K22" s="405">
        <v>0.0</v>
      </c>
      <c r="L22" s="405">
        <v>500.0</v>
      </c>
      <c r="M22" s="68">
        <v>300.0</v>
      </c>
      <c r="N22" s="68">
        <v>71789.0</v>
      </c>
      <c r="O22" s="68">
        <v>0.0</v>
      </c>
      <c r="P22" s="22">
        <v>0.0</v>
      </c>
      <c r="Q22" s="22">
        <v>0.0</v>
      </c>
      <c r="R22" s="68">
        <f t="shared" si="1"/>
        <v>71789</v>
      </c>
      <c r="S22" s="22" t="s">
        <v>52</v>
      </c>
      <c r="T22" s="36"/>
      <c r="U22" s="368" t="s">
        <v>31</v>
      </c>
      <c r="V22" s="362"/>
    </row>
    <row r="23">
      <c r="A23" s="406"/>
      <c r="B23" s="407"/>
      <c r="C23" s="408"/>
      <c r="D23" s="404" t="s">
        <v>58</v>
      </c>
      <c r="E23" s="405">
        <v>26390.0</v>
      </c>
      <c r="F23" s="405">
        <v>39057.0</v>
      </c>
      <c r="G23" s="405">
        <v>2639.0</v>
      </c>
      <c r="H23" s="405">
        <v>1583.0</v>
      </c>
      <c r="I23" s="405">
        <v>0.0</v>
      </c>
      <c r="J23" s="405">
        <v>1320.0</v>
      </c>
      <c r="K23" s="405">
        <v>0.0</v>
      </c>
      <c r="L23" s="405">
        <v>500.0</v>
      </c>
      <c r="M23" s="68">
        <v>300.0</v>
      </c>
      <c r="N23" s="68">
        <v>71789.0</v>
      </c>
      <c r="O23" s="68">
        <v>0.0</v>
      </c>
      <c r="P23" s="22">
        <v>0.0</v>
      </c>
      <c r="Q23" s="22">
        <v>0.0</v>
      </c>
      <c r="R23" s="68">
        <f t="shared" si="1"/>
        <v>71789</v>
      </c>
      <c r="S23" s="22" t="s">
        <v>52</v>
      </c>
      <c r="T23" s="36"/>
      <c r="U23" s="368" t="s">
        <v>31</v>
      </c>
      <c r="V23" s="362"/>
    </row>
    <row r="24">
      <c r="A24" s="401">
        <v>8.0</v>
      </c>
      <c r="B24" s="402" t="s">
        <v>59</v>
      </c>
      <c r="C24" s="403">
        <v>3.1959008169E10</v>
      </c>
      <c r="D24" s="404" t="s">
        <v>60</v>
      </c>
      <c r="E24" s="405">
        <v>26390.0</v>
      </c>
      <c r="F24" s="405">
        <v>39057.0</v>
      </c>
      <c r="G24" s="405">
        <v>2639.0</v>
      </c>
      <c r="H24" s="405">
        <v>1583.0</v>
      </c>
      <c r="I24" s="405">
        <v>0.0</v>
      </c>
      <c r="J24" s="405">
        <v>1320.0</v>
      </c>
      <c r="K24" s="405">
        <v>0.0</v>
      </c>
      <c r="L24" s="405">
        <v>500.0</v>
      </c>
      <c r="M24" s="68">
        <v>300.0</v>
      </c>
      <c r="N24" s="68">
        <v>71789.0</v>
      </c>
      <c r="O24" s="68">
        <v>0.0</v>
      </c>
      <c r="P24" s="22">
        <v>0.0</v>
      </c>
      <c r="Q24" s="22">
        <v>0.0</v>
      </c>
      <c r="R24" s="68">
        <f t="shared" si="1"/>
        <v>71789</v>
      </c>
      <c r="S24" s="22" t="s">
        <v>52</v>
      </c>
      <c r="T24" s="36">
        <f>R24+R25</f>
        <v>141778</v>
      </c>
      <c r="U24" s="372"/>
      <c r="V24" s="45" t="s">
        <v>66</v>
      </c>
    </row>
    <row r="25">
      <c r="A25" s="406"/>
      <c r="B25" s="407"/>
      <c r="C25" s="408"/>
      <c r="D25" s="404" t="s">
        <v>63</v>
      </c>
      <c r="E25" s="405">
        <v>26390.0</v>
      </c>
      <c r="F25" s="405">
        <v>39057.0</v>
      </c>
      <c r="G25" s="405">
        <v>2639.0</v>
      </c>
      <c r="H25" s="405">
        <v>1583.0</v>
      </c>
      <c r="I25" s="405">
        <v>0.0</v>
      </c>
      <c r="J25" s="405">
        <v>1320.0</v>
      </c>
      <c r="K25" s="405">
        <v>0.0</v>
      </c>
      <c r="L25" s="405">
        <v>500.0</v>
      </c>
      <c r="M25" s="68">
        <v>300.0</v>
      </c>
      <c r="N25" s="68">
        <v>71789.0</v>
      </c>
      <c r="O25" s="68">
        <v>1800.0</v>
      </c>
      <c r="P25" s="22">
        <v>0.0</v>
      </c>
      <c r="Q25" s="22">
        <v>0.0</v>
      </c>
      <c r="R25" s="68">
        <f t="shared" si="1"/>
        <v>69989</v>
      </c>
      <c r="S25" s="22" t="s">
        <v>52</v>
      </c>
      <c r="T25" s="36"/>
      <c r="U25" s="368" t="s">
        <v>31</v>
      </c>
      <c r="V25" s="362"/>
    </row>
    <row r="26">
      <c r="A26" s="401">
        <v>9.0</v>
      </c>
      <c r="B26" s="402" t="s">
        <v>64</v>
      </c>
      <c r="C26" s="403">
        <v>3.2591722605E10</v>
      </c>
      <c r="D26" s="404" t="s">
        <v>65</v>
      </c>
      <c r="E26" s="405">
        <v>23430.0</v>
      </c>
      <c r="F26" s="405">
        <v>34676.0</v>
      </c>
      <c r="G26" s="405">
        <v>2343.0</v>
      </c>
      <c r="H26" s="405">
        <v>1406.0</v>
      </c>
      <c r="I26" s="405">
        <v>0.0</v>
      </c>
      <c r="J26" s="405">
        <v>1172.0</v>
      </c>
      <c r="K26" s="409"/>
      <c r="L26" s="405">
        <v>500.0</v>
      </c>
      <c r="M26" s="68">
        <v>300.0</v>
      </c>
      <c r="N26" s="68">
        <v>63827.0</v>
      </c>
      <c r="O26" s="68">
        <v>1800.0</v>
      </c>
      <c r="P26" s="22">
        <v>0.0</v>
      </c>
      <c r="Q26" s="22">
        <v>0.0</v>
      </c>
      <c r="R26" s="68">
        <f t="shared" si="1"/>
        <v>62027</v>
      </c>
      <c r="S26" s="22"/>
      <c r="T26" s="36">
        <f>R26+R27</f>
        <v>132016</v>
      </c>
      <c r="U26" s="372"/>
      <c r="V26" s="45" t="s">
        <v>28</v>
      </c>
    </row>
    <row r="27">
      <c r="A27" s="406"/>
      <c r="B27" s="407"/>
      <c r="C27" s="408"/>
      <c r="D27" s="404" t="s">
        <v>67</v>
      </c>
      <c r="E27" s="405">
        <v>26390.0</v>
      </c>
      <c r="F27" s="405">
        <v>39057.0</v>
      </c>
      <c r="G27" s="405">
        <v>2639.0</v>
      </c>
      <c r="H27" s="405">
        <v>1583.0</v>
      </c>
      <c r="I27" s="405">
        <v>0.0</v>
      </c>
      <c r="J27" s="405">
        <v>1320.0</v>
      </c>
      <c r="K27" s="405">
        <v>0.0</v>
      </c>
      <c r="L27" s="405">
        <v>500.0</v>
      </c>
      <c r="M27" s="68">
        <v>300.0</v>
      </c>
      <c r="N27" s="68">
        <v>71789.0</v>
      </c>
      <c r="O27" s="68">
        <v>1800.0</v>
      </c>
      <c r="P27" s="22">
        <v>0.0</v>
      </c>
      <c r="Q27" s="22">
        <v>0.0</v>
      </c>
      <c r="R27" s="68">
        <f t="shared" si="1"/>
        <v>69989</v>
      </c>
      <c r="S27" s="22"/>
      <c r="T27" s="36"/>
      <c r="U27" s="368" t="s">
        <v>31</v>
      </c>
      <c r="V27" s="362"/>
    </row>
    <row r="28">
      <c r="A28" s="401">
        <v>10.0</v>
      </c>
      <c r="B28" s="402" t="s">
        <v>69</v>
      </c>
      <c r="C28" s="403">
        <v>3.1792384095E10</v>
      </c>
      <c r="D28" s="404" t="s">
        <v>70</v>
      </c>
      <c r="E28" s="405">
        <v>26390.0</v>
      </c>
      <c r="F28" s="405">
        <v>39057.0</v>
      </c>
      <c r="G28" s="405">
        <v>2639.0</v>
      </c>
      <c r="H28" s="405">
        <v>1583.0</v>
      </c>
      <c r="I28" s="405">
        <v>0.0</v>
      </c>
      <c r="J28" s="405">
        <v>0.0</v>
      </c>
      <c r="K28" s="405">
        <v>0.0</v>
      </c>
      <c r="L28" s="405">
        <v>500.0</v>
      </c>
      <c r="M28" s="68">
        <v>300.0</v>
      </c>
      <c r="N28" s="68">
        <v>70469.0</v>
      </c>
      <c r="O28" s="68">
        <v>1800.0</v>
      </c>
      <c r="P28" s="22">
        <v>0.0</v>
      </c>
      <c r="Q28" s="22">
        <v>0.0</v>
      </c>
      <c r="R28" s="68">
        <f t="shared" si="1"/>
        <v>68669</v>
      </c>
      <c r="S28" s="22" t="s">
        <v>28</v>
      </c>
      <c r="T28" s="36">
        <f>R28+R29+R30+R31</f>
        <v>207807</v>
      </c>
      <c r="U28" s="372"/>
      <c r="V28" s="45" t="s">
        <v>66</v>
      </c>
    </row>
    <row r="29">
      <c r="A29" s="406"/>
      <c r="B29" s="407"/>
      <c r="C29" s="408"/>
      <c r="D29" s="404" t="s">
        <v>72</v>
      </c>
      <c r="E29" s="405">
        <v>26390.0</v>
      </c>
      <c r="F29" s="405">
        <v>39057.0</v>
      </c>
      <c r="G29" s="405">
        <v>2639.0</v>
      </c>
      <c r="H29" s="405">
        <v>1583.0</v>
      </c>
      <c r="I29" s="405">
        <v>0.0</v>
      </c>
      <c r="J29" s="405">
        <v>0.0</v>
      </c>
      <c r="K29" s="405">
        <v>0.0</v>
      </c>
      <c r="L29" s="405">
        <v>500.0</v>
      </c>
      <c r="M29" s="68">
        <v>300.0</v>
      </c>
      <c r="N29" s="68">
        <v>70469.0</v>
      </c>
      <c r="O29" s="68">
        <v>1800.0</v>
      </c>
      <c r="P29" s="22">
        <v>0.0</v>
      </c>
      <c r="Q29" s="22">
        <v>0.0</v>
      </c>
      <c r="R29" s="68">
        <f t="shared" si="1"/>
        <v>68669</v>
      </c>
      <c r="S29" s="22" t="s">
        <v>28</v>
      </c>
      <c r="T29" s="36"/>
      <c r="U29" s="368" t="s">
        <v>31</v>
      </c>
      <c r="V29" s="362"/>
    </row>
    <row r="30">
      <c r="A30" s="406"/>
      <c r="B30" s="407"/>
      <c r="C30" s="408"/>
      <c r="D30" s="404" t="s">
        <v>73</v>
      </c>
      <c r="E30" s="405">
        <v>26390.0</v>
      </c>
      <c r="F30" s="405">
        <v>39057.0</v>
      </c>
      <c r="G30" s="405">
        <v>2639.0</v>
      </c>
      <c r="H30" s="405">
        <v>1583.0</v>
      </c>
      <c r="I30" s="405">
        <v>0.0</v>
      </c>
      <c r="J30" s="405">
        <v>0.0</v>
      </c>
      <c r="K30" s="405">
        <v>0.0</v>
      </c>
      <c r="L30" s="405">
        <v>500.0</v>
      </c>
      <c r="M30" s="68">
        <v>300.0</v>
      </c>
      <c r="N30" s="68">
        <v>70469.0</v>
      </c>
      <c r="O30" s="68">
        <v>0.0</v>
      </c>
      <c r="P30" s="22">
        <v>0.0</v>
      </c>
      <c r="Q30" s="22">
        <v>0.0</v>
      </c>
      <c r="R30" s="68">
        <f t="shared" si="1"/>
        <v>70469</v>
      </c>
      <c r="S30" s="22" t="s">
        <v>28</v>
      </c>
      <c r="T30" s="36"/>
      <c r="U30" s="368" t="s">
        <v>31</v>
      </c>
      <c r="V30" s="362"/>
    </row>
    <row r="31">
      <c r="A31" s="406"/>
      <c r="B31" s="407"/>
      <c r="C31" s="408"/>
      <c r="D31" s="404" t="s">
        <v>1137</v>
      </c>
      <c r="E31" s="405">
        <v>0.0</v>
      </c>
      <c r="F31" s="405">
        <v>0.0</v>
      </c>
      <c r="G31" s="405">
        <v>0.0</v>
      </c>
      <c r="H31" s="405">
        <v>0.0</v>
      </c>
      <c r="I31" s="405">
        <v>0.0</v>
      </c>
      <c r="J31" s="405">
        <v>0.0</v>
      </c>
      <c r="K31" s="405">
        <v>0.0</v>
      </c>
      <c r="L31" s="405">
        <v>0.0</v>
      </c>
      <c r="M31" s="68">
        <v>0.0</v>
      </c>
      <c r="N31" s="68">
        <v>0.0</v>
      </c>
      <c r="O31" s="68">
        <v>0.0</v>
      </c>
      <c r="P31" s="22">
        <v>0.0</v>
      </c>
      <c r="Q31" s="22">
        <v>0.0</v>
      </c>
      <c r="R31" s="68">
        <f t="shared" si="1"/>
        <v>0</v>
      </c>
      <c r="S31" s="22"/>
      <c r="T31" s="36"/>
      <c r="U31" s="368" t="s">
        <v>31</v>
      </c>
      <c r="V31" s="362"/>
    </row>
    <row r="32">
      <c r="A32" s="401">
        <v>11.0</v>
      </c>
      <c r="B32" s="402" t="s">
        <v>78</v>
      </c>
      <c r="C32" s="403">
        <v>3.1816932175E10</v>
      </c>
      <c r="D32" s="404" t="s">
        <v>79</v>
      </c>
      <c r="E32" s="405">
        <v>26390.0</v>
      </c>
      <c r="F32" s="405">
        <v>39057.0</v>
      </c>
      <c r="G32" s="405">
        <v>2639.0</v>
      </c>
      <c r="H32" s="405">
        <v>1583.0</v>
      </c>
      <c r="I32" s="405">
        <v>0.0</v>
      </c>
      <c r="J32" s="405">
        <v>0.0</v>
      </c>
      <c r="K32" s="405">
        <v>0.0</v>
      </c>
      <c r="L32" s="405">
        <v>500.0</v>
      </c>
      <c r="M32" s="68">
        <v>300.0</v>
      </c>
      <c r="N32" s="68">
        <v>70469.0</v>
      </c>
      <c r="O32" s="68">
        <v>0.0</v>
      </c>
      <c r="P32" s="22">
        <v>0.0</v>
      </c>
      <c r="Q32" s="22">
        <v>0.0</v>
      </c>
      <c r="R32" s="68">
        <f t="shared" si="1"/>
        <v>70469</v>
      </c>
      <c r="S32" s="22" t="s">
        <v>28</v>
      </c>
      <c r="T32" s="36">
        <f>R32+R33+R34+R35</f>
        <v>280076</v>
      </c>
      <c r="U32" s="372"/>
      <c r="V32" s="362"/>
    </row>
    <row r="33">
      <c r="A33" s="406"/>
      <c r="B33" s="407"/>
      <c r="C33" s="408"/>
      <c r="D33" s="404" t="s">
        <v>80</v>
      </c>
      <c r="E33" s="405">
        <v>26390.0</v>
      </c>
      <c r="F33" s="405">
        <v>39057.0</v>
      </c>
      <c r="G33" s="405">
        <v>2639.0</v>
      </c>
      <c r="H33" s="405">
        <v>1583.0</v>
      </c>
      <c r="I33" s="405">
        <v>0.0</v>
      </c>
      <c r="J33" s="405">
        <v>0.0</v>
      </c>
      <c r="K33" s="405">
        <v>0.0</v>
      </c>
      <c r="L33" s="405">
        <v>500.0</v>
      </c>
      <c r="M33" s="68">
        <v>300.0</v>
      </c>
      <c r="N33" s="68">
        <v>70469.0</v>
      </c>
      <c r="O33" s="68">
        <v>1800.0</v>
      </c>
      <c r="P33" s="22">
        <v>0.0</v>
      </c>
      <c r="Q33" s="22">
        <v>0.0</v>
      </c>
      <c r="R33" s="68">
        <f t="shared" si="1"/>
        <v>68669</v>
      </c>
      <c r="S33" s="22" t="s">
        <v>28</v>
      </c>
      <c r="T33" s="36"/>
      <c r="U33" s="368" t="s">
        <v>31</v>
      </c>
      <c r="V33" s="362"/>
    </row>
    <row r="34">
      <c r="A34" s="406"/>
      <c r="B34" s="407"/>
      <c r="C34" s="408"/>
      <c r="D34" s="404" t="s">
        <v>81</v>
      </c>
      <c r="E34" s="405">
        <v>26390.0</v>
      </c>
      <c r="F34" s="405">
        <v>39057.0</v>
      </c>
      <c r="G34" s="405">
        <v>2639.0</v>
      </c>
      <c r="H34" s="405">
        <v>1583.0</v>
      </c>
      <c r="I34" s="405">
        <v>0.0</v>
      </c>
      <c r="J34" s="405">
        <v>0.0</v>
      </c>
      <c r="K34" s="405">
        <v>0.0</v>
      </c>
      <c r="L34" s="405">
        <v>500.0</v>
      </c>
      <c r="M34" s="68">
        <v>300.0</v>
      </c>
      <c r="N34" s="68">
        <v>70469.0</v>
      </c>
      <c r="O34" s="68">
        <v>0.0</v>
      </c>
      <c r="P34" s="22">
        <v>0.0</v>
      </c>
      <c r="Q34" s="22">
        <v>0.0</v>
      </c>
      <c r="R34" s="68">
        <f t="shared" si="1"/>
        <v>70469</v>
      </c>
      <c r="S34" s="22" t="s">
        <v>28</v>
      </c>
      <c r="T34" s="36"/>
      <c r="U34" s="368" t="s">
        <v>31</v>
      </c>
      <c r="V34" s="362"/>
    </row>
    <row r="35">
      <c r="A35" s="406"/>
      <c r="B35" s="407"/>
      <c r="C35" s="408"/>
      <c r="D35" s="404" t="s">
        <v>82</v>
      </c>
      <c r="E35" s="405">
        <v>26390.0</v>
      </c>
      <c r="F35" s="405">
        <v>39057.0</v>
      </c>
      <c r="G35" s="405">
        <v>2639.0</v>
      </c>
      <c r="H35" s="405">
        <v>1583.0</v>
      </c>
      <c r="I35" s="405">
        <v>0.0</v>
      </c>
      <c r="J35" s="405">
        <v>0.0</v>
      </c>
      <c r="K35" s="405">
        <v>0.0</v>
      </c>
      <c r="L35" s="405">
        <v>500.0</v>
      </c>
      <c r="M35" s="68">
        <v>300.0</v>
      </c>
      <c r="N35" s="68">
        <v>70469.0</v>
      </c>
      <c r="O35" s="68">
        <v>0.0</v>
      </c>
      <c r="P35" s="22">
        <v>0.0</v>
      </c>
      <c r="Q35" s="22">
        <v>0.0</v>
      </c>
      <c r="R35" s="68">
        <f t="shared" si="1"/>
        <v>70469</v>
      </c>
      <c r="S35" s="22" t="s">
        <v>28</v>
      </c>
      <c r="T35" s="36"/>
      <c r="U35" s="368" t="s">
        <v>31</v>
      </c>
      <c r="V35" s="362"/>
    </row>
    <row r="36">
      <c r="A36" s="401">
        <v>12.0</v>
      </c>
      <c r="B36" s="402" t="s">
        <v>83</v>
      </c>
      <c r="C36" s="403">
        <v>3.1955074432E10</v>
      </c>
      <c r="D36" s="404" t="s">
        <v>84</v>
      </c>
      <c r="E36" s="405">
        <v>26390.0</v>
      </c>
      <c r="F36" s="405">
        <v>39057.0</v>
      </c>
      <c r="G36" s="405">
        <v>2639.0</v>
      </c>
      <c r="H36" s="405">
        <v>1583.0</v>
      </c>
      <c r="I36" s="405">
        <v>0.0</v>
      </c>
      <c r="J36" s="405">
        <v>1320.0</v>
      </c>
      <c r="K36" s="405">
        <v>0.0</v>
      </c>
      <c r="L36" s="405">
        <v>500.0</v>
      </c>
      <c r="M36" s="68">
        <v>300.0</v>
      </c>
      <c r="N36" s="68">
        <v>71789.0</v>
      </c>
      <c r="O36" s="68">
        <v>1800.0</v>
      </c>
      <c r="P36" s="22">
        <v>0.0</v>
      </c>
      <c r="Q36" s="22">
        <v>0.0</v>
      </c>
      <c r="R36" s="68">
        <f t="shared" si="1"/>
        <v>69989</v>
      </c>
      <c r="S36" s="22"/>
      <c r="T36" s="36">
        <f>R36+R37+R38</f>
        <v>211767</v>
      </c>
      <c r="U36" s="372"/>
      <c r="V36" s="45" t="s">
        <v>28</v>
      </c>
    </row>
    <row r="37">
      <c r="A37" s="406"/>
      <c r="B37" s="407"/>
      <c r="C37" s="408"/>
      <c r="D37" s="404" t="s">
        <v>54</v>
      </c>
      <c r="E37" s="405">
        <v>26390.0</v>
      </c>
      <c r="F37" s="405">
        <v>39057.0</v>
      </c>
      <c r="G37" s="405">
        <v>2639.0</v>
      </c>
      <c r="H37" s="405">
        <v>1583.0</v>
      </c>
      <c r="I37" s="405">
        <v>0.0</v>
      </c>
      <c r="J37" s="405">
        <v>1320.0</v>
      </c>
      <c r="K37" s="405">
        <v>0.0</v>
      </c>
      <c r="L37" s="405">
        <v>500.0</v>
      </c>
      <c r="M37" s="68">
        <v>300.0</v>
      </c>
      <c r="N37" s="68">
        <v>71789.0</v>
      </c>
      <c r="O37" s="68">
        <v>1800.0</v>
      </c>
      <c r="P37" s="22">
        <v>0.0</v>
      </c>
      <c r="Q37" s="22">
        <v>0.0</v>
      </c>
      <c r="R37" s="68">
        <f t="shared" si="1"/>
        <v>69989</v>
      </c>
      <c r="S37" s="22"/>
      <c r="T37" s="36"/>
      <c r="U37" s="368" t="s">
        <v>31</v>
      </c>
      <c r="V37" s="362"/>
    </row>
    <row r="38">
      <c r="A38" s="406"/>
      <c r="B38" s="407"/>
      <c r="C38" s="408"/>
      <c r="D38" s="404" t="s">
        <v>85</v>
      </c>
      <c r="E38" s="405">
        <v>26390.0</v>
      </c>
      <c r="F38" s="405">
        <v>39057.0</v>
      </c>
      <c r="G38" s="405">
        <v>2639.0</v>
      </c>
      <c r="H38" s="405">
        <v>1583.0</v>
      </c>
      <c r="I38" s="405">
        <v>0.0</v>
      </c>
      <c r="J38" s="405">
        <v>1320.0</v>
      </c>
      <c r="K38" s="405">
        <v>0.0</v>
      </c>
      <c r="L38" s="405">
        <v>500.0</v>
      </c>
      <c r="M38" s="68">
        <v>300.0</v>
      </c>
      <c r="N38" s="68">
        <v>71789.0</v>
      </c>
      <c r="O38" s="68">
        <v>0.0</v>
      </c>
      <c r="P38" s="22">
        <v>0.0</v>
      </c>
      <c r="Q38" s="22">
        <v>0.0</v>
      </c>
      <c r="R38" s="68">
        <f t="shared" si="1"/>
        <v>71789</v>
      </c>
      <c r="S38" s="22"/>
      <c r="T38" s="36"/>
      <c r="U38" s="368" t="s">
        <v>31</v>
      </c>
      <c r="V38" s="362"/>
    </row>
    <row r="39">
      <c r="A39" s="401">
        <v>13.0</v>
      </c>
      <c r="B39" s="402" t="s">
        <v>86</v>
      </c>
      <c r="C39" s="403">
        <v>3.2169244143E10</v>
      </c>
      <c r="D39" s="404" t="s">
        <v>87</v>
      </c>
      <c r="E39" s="405">
        <v>24140.0</v>
      </c>
      <c r="F39" s="405">
        <v>35727.0</v>
      </c>
      <c r="G39" s="405">
        <v>2414.0</v>
      </c>
      <c r="H39" s="405">
        <v>1448.0</v>
      </c>
      <c r="I39" s="405">
        <v>0.0</v>
      </c>
      <c r="J39" s="405">
        <v>0.0</v>
      </c>
      <c r="K39" s="405">
        <v>0.0</v>
      </c>
      <c r="L39" s="405">
        <v>500.0</v>
      </c>
      <c r="M39" s="68">
        <v>300.0</v>
      </c>
      <c r="N39" s="68">
        <v>64529.0</v>
      </c>
      <c r="O39" s="68">
        <v>1800.0</v>
      </c>
      <c r="P39" s="22">
        <v>0.0</v>
      </c>
      <c r="Q39" s="22">
        <v>0.0</v>
      </c>
      <c r="R39" s="68">
        <f t="shared" si="1"/>
        <v>62729</v>
      </c>
      <c r="S39" s="22"/>
      <c r="T39" s="36">
        <f>R39+R40+R41</f>
        <v>194053</v>
      </c>
      <c r="U39" s="372"/>
      <c r="V39" s="45" t="s">
        <v>52</v>
      </c>
    </row>
    <row r="40">
      <c r="A40" s="406"/>
      <c r="B40" s="407"/>
      <c r="C40" s="408"/>
      <c r="D40" s="404" t="s">
        <v>88</v>
      </c>
      <c r="E40" s="405">
        <v>26390.0</v>
      </c>
      <c r="F40" s="405">
        <v>39057.0</v>
      </c>
      <c r="G40" s="405">
        <v>2639.0</v>
      </c>
      <c r="H40" s="405">
        <v>1583.0</v>
      </c>
      <c r="I40" s="405">
        <v>0.0</v>
      </c>
      <c r="J40" s="405">
        <v>0.0</v>
      </c>
      <c r="K40" s="405">
        <v>0.0</v>
      </c>
      <c r="L40" s="405">
        <v>500.0</v>
      </c>
      <c r="M40" s="68">
        <v>300.0</v>
      </c>
      <c r="N40" s="68">
        <v>70469.0</v>
      </c>
      <c r="O40" s="68">
        <v>0.0</v>
      </c>
      <c r="P40" s="22">
        <v>0.0</v>
      </c>
      <c r="Q40" s="22">
        <v>0.0</v>
      </c>
      <c r="R40" s="68">
        <f t="shared" si="1"/>
        <v>70469</v>
      </c>
      <c r="S40" s="22"/>
      <c r="T40" s="36"/>
      <c r="U40" s="368" t="s">
        <v>31</v>
      </c>
      <c r="V40" s="45" t="s">
        <v>52</v>
      </c>
    </row>
    <row r="41">
      <c r="A41" s="406"/>
      <c r="B41" s="407"/>
      <c r="C41" s="408"/>
      <c r="D41" s="404" t="s">
        <v>89</v>
      </c>
      <c r="E41" s="405">
        <v>23430.0</v>
      </c>
      <c r="F41" s="405">
        <v>34676.0</v>
      </c>
      <c r="G41" s="405">
        <v>2343.0</v>
      </c>
      <c r="H41" s="405">
        <v>1406.0</v>
      </c>
      <c r="I41" s="405">
        <v>0.0</v>
      </c>
      <c r="J41" s="405">
        <v>0.0</v>
      </c>
      <c r="K41" s="405">
        <v>0.0</v>
      </c>
      <c r="L41" s="405">
        <v>500.0</v>
      </c>
      <c r="M41" s="68">
        <v>300.0</v>
      </c>
      <c r="N41" s="68">
        <v>62655.0</v>
      </c>
      <c r="O41" s="68">
        <v>1800.0</v>
      </c>
      <c r="P41" s="22">
        <v>0.0</v>
      </c>
      <c r="Q41" s="22">
        <v>0.0</v>
      </c>
      <c r="R41" s="68">
        <f t="shared" si="1"/>
        <v>60855</v>
      </c>
      <c r="S41" s="22"/>
      <c r="T41" s="36"/>
      <c r="U41" s="368" t="s">
        <v>31</v>
      </c>
      <c r="V41" s="45" t="s">
        <v>52</v>
      </c>
    </row>
    <row r="42">
      <c r="A42" s="401">
        <v>14.0</v>
      </c>
      <c r="B42" s="402" t="s">
        <v>90</v>
      </c>
      <c r="C42" s="403">
        <v>3.1921513755E10</v>
      </c>
      <c r="D42" s="404" t="s">
        <v>91</v>
      </c>
      <c r="E42" s="405">
        <v>26390.0</v>
      </c>
      <c r="F42" s="405">
        <v>39057.0</v>
      </c>
      <c r="G42" s="405">
        <v>2639.0</v>
      </c>
      <c r="H42" s="405">
        <v>1583.0</v>
      </c>
      <c r="I42" s="405">
        <v>0.0</v>
      </c>
      <c r="J42" s="405">
        <v>1320.0</v>
      </c>
      <c r="K42" s="405">
        <v>0.0</v>
      </c>
      <c r="L42" s="405">
        <v>500.0</v>
      </c>
      <c r="M42" s="68">
        <v>300.0</v>
      </c>
      <c r="N42" s="68">
        <v>71789.0</v>
      </c>
      <c r="O42" s="68">
        <v>1800.0</v>
      </c>
      <c r="P42" s="22">
        <v>0.0</v>
      </c>
      <c r="Q42" s="22">
        <v>0.0</v>
      </c>
      <c r="R42" s="68">
        <f t="shared" si="1"/>
        <v>69989</v>
      </c>
      <c r="S42" s="22"/>
      <c r="T42" s="36">
        <f>R42+R43+R44</f>
        <v>209696</v>
      </c>
      <c r="U42" s="372"/>
      <c r="V42" s="45" t="s">
        <v>28</v>
      </c>
    </row>
    <row r="43">
      <c r="A43" s="406"/>
      <c r="B43" s="407"/>
      <c r="C43" s="408"/>
      <c r="D43" s="404" t="s">
        <v>92</v>
      </c>
      <c r="E43" s="405">
        <v>26390.0</v>
      </c>
      <c r="F43" s="405">
        <v>39057.0</v>
      </c>
      <c r="G43" s="405">
        <v>2639.0</v>
      </c>
      <c r="H43" s="405">
        <v>1583.0</v>
      </c>
      <c r="I43" s="405">
        <v>0.0</v>
      </c>
      <c r="J43" s="405">
        <v>1320.0</v>
      </c>
      <c r="K43" s="405">
        <v>0.0</v>
      </c>
      <c r="L43" s="405">
        <v>500.0</v>
      </c>
      <c r="M43" s="68">
        <v>300.0</v>
      </c>
      <c r="N43" s="68">
        <v>71789.0</v>
      </c>
      <c r="O43" s="68">
        <v>0.0</v>
      </c>
      <c r="P43" s="22">
        <v>0.0</v>
      </c>
      <c r="Q43" s="22">
        <v>0.0</v>
      </c>
      <c r="R43" s="68">
        <f t="shared" si="1"/>
        <v>71789</v>
      </c>
      <c r="S43" s="22"/>
      <c r="T43" s="36"/>
      <c r="U43" s="368" t="s">
        <v>31</v>
      </c>
      <c r="V43" s="45" t="s">
        <v>28</v>
      </c>
    </row>
    <row r="44">
      <c r="A44" s="406"/>
      <c r="B44" s="407"/>
      <c r="C44" s="408"/>
      <c r="D44" s="404" t="s">
        <v>93</v>
      </c>
      <c r="E44" s="405">
        <v>25620.0</v>
      </c>
      <c r="F44" s="405">
        <v>37918.0</v>
      </c>
      <c r="G44" s="405">
        <v>2562.0</v>
      </c>
      <c r="H44" s="405">
        <v>1537.0</v>
      </c>
      <c r="I44" s="405">
        <v>0.0</v>
      </c>
      <c r="J44" s="405">
        <v>1281.0</v>
      </c>
      <c r="K44" s="405">
        <v>0.0</v>
      </c>
      <c r="L44" s="405">
        <v>500.0</v>
      </c>
      <c r="M44" s="68">
        <v>300.0</v>
      </c>
      <c r="N44" s="68">
        <v>69718.0</v>
      </c>
      <c r="O44" s="68">
        <v>1800.0</v>
      </c>
      <c r="P44" s="22">
        <v>0.0</v>
      </c>
      <c r="Q44" s="22">
        <v>0.0</v>
      </c>
      <c r="R44" s="68">
        <f t="shared" si="1"/>
        <v>67918</v>
      </c>
      <c r="S44" s="22"/>
      <c r="T44" s="36"/>
      <c r="U44" s="368" t="s">
        <v>31</v>
      </c>
      <c r="V44" s="362"/>
    </row>
    <row r="45">
      <c r="A45" s="401">
        <v>15.0</v>
      </c>
      <c r="B45" s="402" t="s">
        <v>94</v>
      </c>
      <c r="C45" s="403">
        <v>3.1799336281E10</v>
      </c>
      <c r="D45" s="404" t="s">
        <v>95</v>
      </c>
      <c r="E45" s="405">
        <v>23430.0</v>
      </c>
      <c r="F45" s="405">
        <v>34676.0</v>
      </c>
      <c r="G45" s="405">
        <v>2343.0</v>
      </c>
      <c r="H45" s="405">
        <v>1406.0</v>
      </c>
      <c r="I45" s="405">
        <v>0.0</v>
      </c>
      <c r="J45" s="405">
        <v>1172.0</v>
      </c>
      <c r="K45" s="405">
        <v>0.0</v>
      </c>
      <c r="L45" s="405">
        <v>500.0</v>
      </c>
      <c r="M45" s="68">
        <v>300.0</v>
      </c>
      <c r="N45" s="68">
        <v>63827.0</v>
      </c>
      <c r="O45" s="68">
        <v>1800.0</v>
      </c>
      <c r="P45" s="22">
        <v>0.0</v>
      </c>
      <c r="Q45" s="22">
        <v>0.0</v>
      </c>
      <c r="R45" s="68">
        <f t="shared" si="1"/>
        <v>62027</v>
      </c>
      <c r="S45" s="22"/>
      <c r="T45" s="36">
        <f>R45+R46</f>
        <v>132016</v>
      </c>
      <c r="U45" s="372"/>
      <c r="V45" s="362"/>
    </row>
    <row r="46">
      <c r="A46" s="406"/>
      <c r="B46" s="407"/>
      <c r="C46" s="408"/>
      <c r="D46" s="404" t="s">
        <v>97</v>
      </c>
      <c r="E46" s="405">
        <v>26390.0</v>
      </c>
      <c r="F46" s="405">
        <v>39057.0</v>
      </c>
      <c r="G46" s="405">
        <v>2639.0</v>
      </c>
      <c r="H46" s="405">
        <v>1583.0</v>
      </c>
      <c r="I46" s="405">
        <v>0.0</v>
      </c>
      <c r="J46" s="405">
        <v>1320.0</v>
      </c>
      <c r="K46" s="405">
        <v>0.0</v>
      </c>
      <c r="L46" s="405">
        <v>500.0</v>
      </c>
      <c r="M46" s="68">
        <v>300.0</v>
      </c>
      <c r="N46" s="68">
        <v>71789.0</v>
      </c>
      <c r="O46" s="68">
        <v>1800.0</v>
      </c>
      <c r="P46" s="22">
        <v>0.0</v>
      </c>
      <c r="Q46" s="22">
        <v>0.0</v>
      </c>
      <c r="R46" s="68">
        <f t="shared" si="1"/>
        <v>69989</v>
      </c>
      <c r="S46" s="22"/>
      <c r="T46" s="36"/>
      <c r="U46" s="368" t="s">
        <v>31</v>
      </c>
      <c r="V46" s="362"/>
    </row>
    <row r="47">
      <c r="A47" s="401">
        <v>16.0</v>
      </c>
      <c r="B47" s="402" t="s">
        <v>98</v>
      </c>
      <c r="C47" s="403">
        <v>3.1916432012E10</v>
      </c>
      <c r="D47" s="404" t="s">
        <v>99</v>
      </c>
      <c r="E47" s="405">
        <v>26390.0</v>
      </c>
      <c r="F47" s="405">
        <v>39057.0</v>
      </c>
      <c r="G47" s="405">
        <v>2639.0</v>
      </c>
      <c r="H47" s="405">
        <v>1583.0</v>
      </c>
      <c r="I47" s="405">
        <v>0.0</v>
      </c>
      <c r="J47" s="405">
        <v>0.0</v>
      </c>
      <c r="K47" s="405">
        <v>0.0</v>
      </c>
      <c r="L47" s="405">
        <v>500.0</v>
      </c>
      <c r="M47" s="68">
        <v>300.0</v>
      </c>
      <c r="N47" s="68">
        <v>70469.0</v>
      </c>
      <c r="O47" s="68">
        <v>1800.0</v>
      </c>
      <c r="P47" s="22">
        <v>0.0</v>
      </c>
      <c r="Q47" s="22">
        <v>0.0</v>
      </c>
      <c r="R47" s="68">
        <f t="shared" si="1"/>
        <v>68669</v>
      </c>
      <c r="S47" s="22"/>
      <c r="T47" s="36">
        <f>R47+R48+R49</f>
        <v>209607</v>
      </c>
      <c r="U47" s="372"/>
      <c r="V47" s="362"/>
    </row>
    <row r="48">
      <c r="A48" s="406"/>
      <c r="B48" s="407"/>
      <c r="C48" s="408"/>
      <c r="D48" s="404" t="s">
        <v>100</v>
      </c>
      <c r="E48" s="405">
        <v>26390.0</v>
      </c>
      <c r="F48" s="405">
        <v>39057.0</v>
      </c>
      <c r="G48" s="405">
        <v>2639.0</v>
      </c>
      <c r="H48" s="405">
        <v>1583.0</v>
      </c>
      <c r="I48" s="405">
        <v>0.0</v>
      </c>
      <c r="J48" s="405">
        <v>0.0</v>
      </c>
      <c r="K48" s="405">
        <v>0.0</v>
      </c>
      <c r="L48" s="405">
        <v>500.0</v>
      </c>
      <c r="M48" s="68">
        <v>300.0</v>
      </c>
      <c r="N48" s="68">
        <v>70469.0</v>
      </c>
      <c r="O48" s="68">
        <v>0.0</v>
      </c>
      <c r="P48" s="22">
        <v>0.0</v>
      </c>
      <c r="Q48" s="22">
        <v>0.0</v>
      </c>
      <c r="R48" s="68">
        <f t="shared" si="1"/>
        <v>70469</v>
      </c>
      <c r="S48" s="22"/>
      <c r="T48" s="36"/>
      <c r="U48" s="368" t="s">
        <v>31</v>
      </c>
      <c r="V48" s="362"/>
    </row>
    <row r="49">
      <c r="A49" s="406"/>
      <c r="B49" s="407"/>
      <c r="C49" s="408"/>
      <c r="D49" s="404" t="s">
        <v>101</v>
      </c>
      <c r="E49" s="405">
        <v>26390.0</v>
      </c>
      <c r="F49" s="405">
        <v>39057.0</v>
      </c>
      <c r="G49" s="405">
        <v>2639.0</v>
      </c>
      <c r="H49" s="405">
        <v>1583.0</v>
      </c>
      <c r="I49" s="405">
        <v>0.0</v>
      </c>
      <c r="J49" s="405">
        <v>0.0</v>
      </c>
      <c r="K49" s="405">
        <v>0.0</v>
      </c>
      <c r="L49" s="405">
        <v>500.0</v>
      </c>
      <c r="M49" s="68">
        <v>300.0</v>
      </c>
      <c r="N49" s="68">
        <v>70469.0</v>
      </c>
      <c r="O49" s="68">
        <v>0.0</v>
      </c>
      <c r="P49" s="22">
        <v>0.0</v>
      </c>
      <c r="Q49" s="22">
        <v>0.0</v>
      </c>
      <c r="R49" s="68">
        <f t="shared" si="1"/>
        <v>70469</v>
      </c>
      <c r="S49" s="22"/>
      <c r="T49" s="36"/>
      <c r="U49" s="368" t="s">
        <v>31</v>
      </c>
      <c r="V49" s="362"/>
    </row>
    <row r="50">
      <c r="A50" s="401">
        <v>17.0</v>
      </c>
      <c r="B50" s="402" t="s">
        <v>102</v>
      </c>
      <c r="C50" s="403">
        <v>3.2076678797E10</v>
      </c>
      <c r="D50" s="404" t="s">
        <v>103</v>
      </c>
      <c r="E50" s="405">
        <v>26390.0</v>
      </c>
      <c r="F50" s="405">
        <v>39057.0</v>
      </c>
      <c r="G50" s="405">
        <v>2639.0</v>
      </c>
      <c r="H50" s="405">
        <v>1583.0</v>
      </c>
      <c r="I50" s="405">
        <v>0.0</v>
      </c>
      <c r="J50" s="405">
        <v>1320.0</v>
      </c>
      <c r="K50" s="405">
        <v>0.0</v>
      </c>
      <c r="L50" s="405">
        <v>500.0</v>
      </c>
      <c r="M50" s="68">
        <v>300.0</v>
      </c>
      <c r="N50" s="68">
        <v>71789.0</v>
      </c>
      <c r="O50" s="68">
        <v>1800.0</v>
      </c>
      <c r="P50" s="22">
        <v>0.0</v>
      </c>
      <c r="Q50" s="22">
        <v>0.0</v>
      </c>
      <c r="R50" s="68">
        <f t="shared" si="1"/>
        <v>69989</v>
      </c>
      <c r="S50" s="22" t="s">
        <v>52</v>
      </c>
      <c r="T50" s="36">
        <f>R50+R51+R52+R53</f>
        <v>275594</v>
      </c>
      <c r="U50" s="372"/>
      <c r="V50" s="362"/>
    </row>
    <row r="51">
      <c r="A51" s="406"/>
      <c r="B51" s="407"/>
      <c r="C51" s="408"/>
      <c r="D51" s="404" t="s">
        <v>1138</v>
      </c>
      <c r="E51" s="405">
        <v>26390.0</v>
      </c>
      <c r="F51" s="405">
        <v>39057.0</v>
      </c>
      <c r="G51" s="405">
        <v>2639.0</v>
      </c>
      <c r="H51" s="405">
        <v>1583.0</v>
      </c>
      <c r="I51" s="405">
        <v>0.0</v>
      </c>
      <c r="J51" s="405">
        <v>1320.0</v>
      </c>
      <c r="K51" s="405">
        <v>0.0</v>
      </c>
      <c r="L51" s="405">
        <v>500.0</v>
      </c>
      <c r="M51" s="68">
        <v>300.0</v>
      </c>
      <c r="N51" s="68">
        <v>71789.0</v>
      </c>
      <c r="O51" s="68">
        <v>0.0</v>
      </c>
      <c r="P51" s="22">
        <v>0.0</v>
      </c>
      <c r="Q51" s="22">
        <v>0.0</v>
      </c>
      <c r="R51" s="68">
        <f t="shared" si="1"/>
        <v>71789</v>
      </c>
      <c r="S51" s="22" t="s">
        <v>106</v>
      </c>
      <c r="T51" s="36"/>
      <c r="U51" s="368" t="s">
        <v>31</v>
      </c>
      <c r="V51" s="45" t="s">
        <v>1153</v>
      </c>
    </row>
    <row r="52">
      <c r="A52" s="406"/>
      <c r="B52" s="407"/>
      <c r="C52" s="408"/>
      <c r="D52" s="404" t="s">
        <v>105</v>
      </c>
      <c r="E52" s="405">
        <v>26390.0</v>
      </c>
      <c r="F52" s="405">
        <v>39057.0</v>
      </c>
      <c r="G52" s="405">
        <v>2639.0</v>
      </c>
      <c r="H52" s="405">
        <v>1583.0</v>
      </c>
      <c r="I52" s="405">
        <v>0.0</v>
      </c>
      <c r="J52" s="405">
        <v>1320.0</v>
      </c>
      <c r="K52" s="405">
        <v>0.0</v>
      </c>
      <c r="L52" s="405">
        <v>500.0</v>
      </c>
      <c r="M52" s="68">
        <v>300.0</v>
      </c>
      <c r="N52" s="68">
        <v>71789.0</v>
      </c>
      <c r="O52" s="68">
        <v>0.0</v>
      </c>
      <c r="P52" s="22">
        <v>0.0</v>
      </c>
      <c r="Q52" s="22">
        <v>0.0</v>
      </c>
      <c r="R52" s="68">
        <f t="shared" si="1"/>
        <v>71789</v>
      </c>
      <c r="S52" s="22" t="s">
        <v>52</v>
      </c>
      <c r="T52" s="36"/>
      <c r="U52" s="368" t="s">
        <v>31</v>
      </c>
      <c r="V52" s="362"/>
    </row>
    <row r="53">
      <c r="A53" s="406"/>
      <c r="B53" s="407"/>
      <c r="C53" s="408"/>
      <c r="D53" s="404" t="s">
        <v>108</v>
      </c>
      <c r="E53" s="405">
        <v>23430.0</v>
      </c>
      <c r="F53" s="405">
        <v>34676.0</v>
      </c>
      <c r="G53" s="405">
        <v>2343.0</v>
      </c>
      <c r="H53" s="405">
        <v>1406.0</v>
      </c>
      <c r="I53" s="405">
        <v>0.0</v>
      </c>
      <c r="J53" s="405">
        <v>1172.0</v>
      </c>
      <c r="K53" s="405">
        <v>0.0</v>
      </c>
      <c r="L53" s="405">
        <v>500.0</v>
      </c>
      <c r="M53" s="68">
        <v>300.0</v>
      </c>
      <c r="N53" s="68">
        <v>63827.0</v>
      </c>
      <c r="O53" s="68">
        <v>1800.0</v>
      </c>
      <c r="P53" s="22">
        <v>0.0</v>
      </c>
      <c r="Q53" s="22">
        <v>0.0</v>
      </c>
      <c r="R53" s="68">
        <f t="shared" si="1"/>
        <v>62027</v>
      </c>
      <c r="S53" s="22" t="s">
        <v>52</v>
      </c>
      <c r="T53" s="36"/>
      <c r="U53" s="368" t="s">
        <v>31</v>
      </c>
      <c r="V53" s="362"/>
    </row>
    <row r="54">
      <c r="A54" s="401">
        <v>18.0</v>
      </c>
      <c r="B54" s="402" t="s">
        <v>110</v>
      </c>
      <c r="C54" s="403">
        <v>3.1802162541E10</v>
      </c>
      <c r="D54" s="404" t="s">
        <v>111</v>
      </c>
      <c r="E54" s="405">
        <v>26390.0</v>
      </c>
      <c r="F54" s="405">
        <v>39057.0</v>
      </c>
      <c r="G54" s="405">
        <v>2639.0</v>
      </c>
      <c r="H54" s="405">
        <v>1583.0</v>
      </c>
      <c r="I54" s="405">
        <v>0.0</v>
      </c>
      <c r="J54" s="405">
        <v>0.0</v>
      </c>
      <c r="K54" s="405">
        <v>0.0</v>
      </c>
      <c r="L54" s="405">
        <v>500.0</v>
      </c>
      <c r="M54" s="68">
        <v>300.0</v>
      </c>
      <c r="N54" s="68">
        <v>70469.0</v>
      </c>
      <c r="O54" s="68">
        <v>0.0</v>
      </c>
      <c r="P54" s="22">
        <v>0.0</v>
      </c>
      <c r="Q54" s="22">
        <v>0.0</v>
      </c>
      <c r="R54" s="68">
        <f t="shared" si="1"/>
        <v>70469</v>
      </c>
      <c r="S54" s="22" t="s">
        <v>52</v>
      </c>
      <c r="T54" s="36">
        <f>R54+R55+R56</f>
        <v>207807</v>
      </c>
      <c r="U54" s="372"/>
      <c r="V54" s="45" t="s">
        <v>750</v>
      </c>
    </row>
    <row r="55">
      <c r="A55" s="406"/>
      <c r="B55" s="407"/>
      <c r="C55" s="408"/>
      <c r="D55" s="404" t="s">
        <v>112</v>
      </c>
      <c r="E55" s="405">
        <v>26390.0</v>
      </c>
      <c r="F55" s="405">
        <v>39057.0</v>
      </c>
      <c r="G55" s="405">
        <v>2639.0</v>
      </c>
      <c r="H55" s="405">
        <v>1583.0</v>
      </c>
      <c r="I55" s="405">
        <v>0.0</v>
      </c>
      <c r="J55" s="405">
        <v>0.0</v>
      </c>
      <c r="K55" s="405">
        <v>0.0</v>
      </c>
      <c r="L55" s="405">
        <v>500.0</v>
      </c>
      <c r="M55" s="68">
        <v>300.0</v>
      </c>
      <c r="N55" s="68">
        <v>70469.0</v>
      </c>
      <c r="O55" s="68">
        <v>1800.0</v>
      </c>
      <c r="P55" s="22">
        <v>0.0</v>
      </c>
      <c r="Q55" s="22">
        <v>0.0</v>
      </c>
      <c r="R55" s="68">
        <f t="shared" si="1"/>
        <v>68669</v>
      </c>
      <c r="S55" s="22" t="s">
        <v>52</v>
      </c>
      <c r="T55" s="36"/>
      <c r="U55" s="368" t="s">
        <v>31</v>
      </c>
      <c r="V55" s="45" t="s">
        <v>750</v>
      </c>
    </row>
    <row r="56">
      <c r="A56" s="406"/>
      <c r="B56" s="407"/>
      <c r="C56" s="408"/>
      <c r="D56" s="404" t="s">
        <v>113</v>
      </c>
      <c r="E56" s="405">
        <v>26390.0</v>
      </c>
      <c r="F56" s="405">
        <v>39057.0</v>
      </c>
      <c r="G56" s="405">
        <v>2639.0</v>
      </c>
      <c r="H56" s="405">
        <v>1583.0</v>
      </c>
      <c r="I56" s="405">
        <v>0.0</v>
      </c>
      <c r="J56" s="405">
        <v>0.0</v>
      </c>
      <c r="K56" s="405">
        <v>0.0</v>
      </c>
      <c r="L56" s="405">
        <v>500.0</v>
      </c>
      <c r="M56" s="68">
        <v>300.0</v>
      </c>
      <c r="N56" s="68">
        <v>70469.0</v>
      </c>
      <c r="O56" s="68">
        <v>1800.0</v>
      </c>
      <c r="P56" s="22">
        <v>0.0</v>
      </c>
      <c r="Q56" s="22">
        <v>0.0</v>
      </c>
      <c r="R56" s="68">
        <f t="shared" si="1"/>
        <v>68669</v>
      </c>
      <c r="S56" s="22" t="s">
        <v>52</v>
      </c>
      <c r="T56" s="36"/>
      <c r="U56" s="368" t="s">
        <v>31</v>
      </c>
      <c r="V56" s="45" t="s">
        <v>750</v>
      </c>
    </row>
    <row r="57">
      <c r="A57" s="401">
        <v>19.0</v>
      </c>
      <c r="B57" s="402" t="s">
        <v>114</v>
      </c>
      <c r="C57" s="403">
        <v>3.201179042E10</v>
      </c>
      <c r="D57" s="404" t="s">
        <v>115</v>
      </c>
      <c r="E57" s="405">
        <v>26390.0</v>
      </c>
      <c r="F57" s="405">
        <v>39057.0</v>
      </c>
      <c r="G57" s="405">
        <v>2639.0</v>
      </c>
      <c r="H57" s="405">
        <v>1583.0</v>
      </c>
      <c r="I57" s="405">
        <v>0.0</v>
      </c>
      <c r="J57" s="405">
        <v>0.0</v>
      </c>
      <c r="K57" s="405">
        <v>0.0</v>
      </c>
      <c r="L57" s="405">
        <v>500.0</v>
      </c>
      <c r="M57" s="68">
        <v>300.0</v>
      </c>
      <c r="N57" s="68">
        <v>70469.0</v>
      </c>
      <c r="O57" s="68">
        <v>0.0</v>
      </c>
      <c r="P57" s="22">
        <v>0.0</v>
      </c>
      <c r="Q57" s="22">
        <v>0.0</v>
      </c>
      <c r="R57" s="68">
        <f t="shared" si="1"/>
        <v>70469</v>
      </c>
      <c r="S57" s="22" t="s">
        <v>52</v>
      </c>
      <c r="T57" s="36">
        <f>R57+R58+R59</f>
        <v>138906</v>
      </c>
      <c r="U57" s="372"/>
      <c r="V57" s="45" t="s">
        <v>1154</v>
      </c>
    </row>
    <row r="58">
      <c r="A58" s="406"/>
      <c r="B58" s="407"/>
      <c r="C58" s="408"/>
      <c r="D58" s="404" t="s">
        <v>116</v>
      </c>
      <c r="E58" s="405">
        <v>25620.0</v>
      </c>
      <c r="F58" s="405">
        <v>37918.0</v>
      </c>
      <c r="G58" s="405">
        <v>2562.0</v>
      </c>
      <c r="H58" s="405">
        <v>1537.0</v>
      </c>
      <c r="I58" s="405">
        <v>0.0</v>
      </c>
      <c r="J58" s="405">
        <v>0.0</v>
      </c>
      <c r="K58" s="405">
        <v>0.0</v>
      </c>
      <c r="L58" s="405">
        <v>500.0</v>
      </c>
      <c r="M58" s="68">
        <v>300.0</v>
      </c>
      <c r="N58" s="68">
        <v>68437.0</v>
      </c>
      <c r="O58" s="68">
        <v>0.0</v>
      </c>
      <c r="P58" s="22">
        <v>0.0</v>
      </c>
      <c r="Q58" s="22">
        <v>0.0</v>
      </c>
      <c r="R58" s="68">
        <f t="shared" si="1"/>
        <v>68437</v>
      </c>
      <c r="S58" s="22" t="s">
        <v>52</v>
      </c>
      <c r="T58" s="36"/>
      <c r="U58" s="368" t="s">
        <v>31</v>
      </c>
      <c r="V58" s="45" t="s">
        <v>1154</v>
      </c>
    </row>
    <row r="59">
      <c r="A59" s="406"/>
      <c r="B59" s="407"/>
      <c r="C59" s="408"/>
      <c r="D59" s="404" t="s">
        <v>1139</v>
      </c>
      <c r="E59" s="405">
        <v>0.0</v>
      </c>
      <c r="F59" s="405">
        <v>0.0</v>
      </c>
      <c r="G59" s="405">
        <v>0.0</v>
      </c>
      <c r="H59" s="405">
        <v>0.0</v>
      </c>
      <c r="I59" s="405">
        <v>0.0</v>
      </c>
      <c r="J59" s="405">
        <v>0.0</v>
      </c>
      <c r="K59" s="405">
        <v>0.0</v>
      </c>
      <c r="L59" s="405">
        <v>0.0</v>
      </c>
      <c r="M59" s="68">
        <v>0.0</v>
      </c>
      <c r="N59" s="68">
        <v>0.0</v>
      </c>
      <c r="O59" s="68">
        <v>0.0</v>
      </c>
      <c r="P59" s="22">
        <v>0.0</v>
      </c>
      <c r="Q59" s="22">
        <v>0.0</v>
      </c>
      <c r="R59" s="68">
        <f t="shared" si="1"/>
        <v>0</v>
      </c>
      <c r="S59" s="22"/>
      <c r="T59" s="36"/>
      <c r="U59" s="368" t="s">
        <v>31</v>
      </c>
      <c r="V59" s="362"/>
    </row>
    <row r="60">
      <c r="A60" s="401">
        <v>20.0</v>
      </c>
      <c r="B60" s="402" t="s">
        <v>118</v>
      </c>
      <c r="C60" s="403">
        <v>3.1858131357E10</v>
      </c>
      <c r="D60" s="404" t="s">
        <v>119</v>
      </c>
      <c r="E60" s="405">
        <v>26390.0</v>
      </c>
      <c r="F60" s="405">
        <v>39057.0</v>
      </c>
      <c r="G60" s="405">
        <v>2639.0</v>
      </c>
      <c r="H60" s="405">
        <v>1583.0</v>
      </c>
      <c r="I60" s="405">
        <v>0.0</v>
      </c>
      <c r="J60" s="405">
        <v>0.0</v>
      </c>
      <c r="K60" s="405">
        <v>0.0</v>
      </c>
      <c r="L60" s="405">
        <v>500.0</v>
      </c>
      <c r="M60" s="68">
        <v>300.0</v>
      </c>
      <c r="N60" s="68">
        <v>70469.0</v>
      </c>
      <c r="O60" s="68">
        <v>1800.0</v>
      </c>
      <c r="P60" s="22">
        <v>0.0</v>
      </c>
      <c r="Q60" s="22">
        <v>0.0</v>
      </c>
      <c r="R60" s="68">
        <f t="shared" si="1"/>
        <v>68669</v>
      </c>
      <c r="S60" s="22"/>
      <c r="T60" s="36">
        <f>R60</f>
        <v>68669</v>
      </c>
      <c r="U60" s="372"/>
      <c r="V60" s="45" t="s">
        <v>28</v>
      </c>
    </row>
    <row r="61">
      <c r="A61" s="401">
        <v>21.0</v>
      </c>
      <c r="B61" s="402" t="s">
        <v>120</v>
      </c>
      <c r="C61" s="403">
        <v>3.1820850909E10</v>
      </c>
      <c r="D61" s="404" t="s">
        <v>121</v>
      </c>
      <c r="E61" s="405">
        <v>26390.0</v>
      </c>
      <c r="F61" s="405">
        <v>39057.0</v>
      </c>
      <c r="G61" s="405">
        <v>2639.0</v>
      </c>
      <c r="H61" s="405">
        <v>1583.0</v>
      </c>
      <c r="I61" s="405">
        <v>0.0</v>
      </c>
      <c r="J61" s="405">
        <v>0.0</v>
      </c>
      <c r="K61" s="405">
        <v>0.0</v>
      </c>
      <c r="L61" s="405">
        <v>500.0</v>
      </c>
      <c r="M61" s="68">
        <v>300.0</v>
      </c>
      <c r="N61" s="68">
        <v>70469.0</v>
      </c>
      <c r="O61" s="68">
        <v>1800.0</v>
      </c>
      <c r="P61" s="22">
        <v>0.0</v>
      </c>
      <c r="Q61" s="22">
        <v>0.0</v>
      </c>
      <c r="R61" s="68">
        <f t="shared" si="1"/>
        <v>68669</v>
      </c>
      <c r="S61" s="22"/>
      <c r="T61" s="36">
        <f>R61+R62+R63</f>
        <v>209607</v>
      </c>
      <c r="U61" s="372"/>
      <c r="V61" s="45" t="s">
        <v>52</v>
      </c>
    </row>
    <row r="62">
      <c r="A62" s="406"/>
      <c r="B62" s="407"/>
      <c r="C62" s="408"/>
      <c r="D62" s="404" t="s">
        <v>122</v>
      </c>
      <c r="E62" s="405">
        <v>26390.0</v>
      </c>
      <c r="F62" s="405">
        <v>39057.0</v>
      </c>
      <c r="G62" s="405">
        <v>2639.0</v>
      </c>
      <c r="H62" s="405">
        <v>1583.0</v>
      </c>
      <c r="I62" s="405">
        <v>0.0</v>
      </c>
      <c r="J62" s="405">
        <v>0.0</v>
      </c>
      <c r="K62" s="405">
        <v>0.0</v>
      </c>
      <c r="L62" s="405">
        <v>500.0</v>
      </c>
      <c r="M62" s="68">
        <v>300.0</v>
      </c>
      <c r="N62" s="68">
        <v>70469.0</v>
      </c>
      <c r="O62" s="68">
        <v>0.0</v>
      </c>
      <c r="P62" s="22">
        <v>0.0</v>
      </c>
      <c r="Q62" s="22">
        <v>0.0</v>
      </c>
      <c r="R62" s="68">
        <f t="shared" si="1"/>
        <v>70469</v>
      </c>
      <c r="S62" s="22"/>
      <c r="T62" s="36"/>
      <c r="U62" s="368" t="s">
        <v>31</v>
      </c>
      <c r="V62" s="45" t="s">
        <v>52</v>
      </c>
    </row>
    <row r="63">
      <c r="A63" s="406"/>
      <c r="B63" s="407"/>
      <c r="C63" s="408"/>
      <c r="D63" s="404" t="s">
        <v>123</v>
      </c>
      <c r="E63" s="405">
        <v>26390.0</v>
      </c>
      <c r="F63" s="405">
        <v>39057.0</v>
      </c>
      <c r="G63" s="405">
        <v>2639.0</v>
      </c>
      <c r="H63" s="405">
        <v>1583.0</v>
      </c>
      <c r="I63" s="405">
        <v>0.0</v>
      </c>
      <c r="J63" s="405">
        <v>0.0</v>
      </c>
      <c r="K63" s="405">
        <v>0.0</v>
      </c>
      <c r="L63" s="405">
        <v>500.0</v>
      </c>
      <c r="M63" s="68">
        <v>300.0</v>
      </c>
      <c r="N63" s="68">
        <v>70469.0</v>
      </c>
      <c r="O63" s="68">
        <v>0.0</v>
      </c>
      <c r="P63" s="22">
        <v>0.0</v>
      </c>
      <c r="Q63" s="22">
        <v>0.0</v>
      </c>
      <c r="R63" s="68">
        <f t="shared" si="1"/>
        <v>70469</v>
      </c>
      <c r="S63" s="22"/>
      <c r="T63" s="36"/>
      <c r="U63" s="368" t="s">
        <v>31</v>
      </c>
      <c r="V63" s="45" t="s">
        <v>52</v>
      </c>
    </row>
    <row r="64">
      <c r="A64" s="401">
        <v>22.0</v>
      </c>
      <c r="B64" s="402" t="s">
        <v>124</v>
      </c>
      <c r="C64" s="403">
        <v>3.190128993E10</v>
      </c>
      <c r="D64" s="404" t="s">
        <v>125</v>
      </c>
      <c r="E64" s="405">
        <v>26390.0</v>
      </c>
      <c r="F64" s="405">
        <v>39057.0</v>
      </c>
      <c r="G64" s="405">
        <v>2639.0</v>
      </c>
      <c r="H64" s="405">
        <v>1583.0</v>
      </c>
      <c r="I64" s="405">
        <v>0.0</v>
      </c>
      <c r="J64" s="405">
        <v>1320.0</v>
      </c>
      <c r="K64" s="405">
        <v>0.0</v>
      </c>
      <c r="L64" s="405">
        <v>500.0</v>
      </c>
      <c r="M64" s="68">
        <v>300.0</v>
      </c>
      <c r="N64" s="68">
        <v>71789.0</v>
      </c>
      <c r="O64" s="68">
        <v>1800.0</v>
      </c>
      <c r="P64" s="22">
        <v>0.0</v>
      </c>
      <c r="Q64" s="22">
        <v>0.0</v>
      </c>
      <c r="R64" s="68">
        <f t="shared" si="1"/>
        <v>69989</v>
      </c>
      <c r="S64" s="22"/>
      <c r="T64" s="36">
        <f>R64+R65+R66</f>
        <v>211767</v>
      </c>
      <c r="U64" s="372"/>
      <c r="V64" s="362"/>
    </row>
    <row r="65">
      <c r="A65" s="406"/>
      <c r="B65" s="407"/>
      <c r="C65" s="408"/>
      <c r="D65" s="404" t="s">
        <v>128</v>
      </c>
      <c r="E65" s="405">
        <v>26390.0</v>
      </c>
      <c r="F65" s="405">
        <v>39057.0</v>
      </c>
      <c r="G65" s="405">
        <v>2639.0</v>
      </c>
      <c r="H65" s="405">
        <v>1583.0</v>
      </c>
      <c r="I65" s="405">
        <v>0.0</v>
      </c>
      <c r="J65" s="405">
        <v>1320.0</v>
      </c>
      <c r="K65" s="405">
        <v>0.0</v>
      </c>
      <c r="L65" s="405">
        <v>500.0</v>
      </c>
      <c r="M65" s="68">
        <v>300.0</v>
      </c>
      <c r="N65" s="68">
        <v>71789.0</v>
      </c>
      <c r="O65" s="68">
        <v>1800.0</v>
      </c>
      <c r="P65" s="22">
        <v>0.0</v>
      </c>
      <c r="Q65" s="22">
        <v>0.0</v>
      </c>
      <c r="R65" s="68">
        <f t="shared" si="1"/>
        <v>69989</v>
      </c>
      <c r="S65" s="22"/>
      <c r="T65" s="36"/>
      <c r="U65" s="368" t="s">
        <v>31</v>
      </c>
      <c r="V65" s="362"/>
    </row>
    <row r="66">
      <c r="A66" s="406"/>
      <c r="B66" s="407"/>
      <c r="C66" s="408"/>
      <c r="D66" s="404" t="s">
        <v>129</v>
      </c>
      <c r="E66" s="405">
        <v>26390.0</v>
      </c>
      <c r="F66" s="405">
        <v>39057.0</v>
      </c>
      <c r="G66" s="405">
        <v>2639.0</v>
      </c>
      <c r="H66" s="405">
        <v>1583.0</v>
      </c>
      <c r="I66" s="405">
        <v>0.0</v>
      </c>
      <c r="J66" s="405">
        <v>1320.0</v>
      </c>
      <c r="K66" s="405">
        <v>0.0</v>
      </c>
      <c r="L66" s="405">
        <v>500.0</v>
      </c>
      <c r="M66" s="68">
        <v>300.0</v>
      </c>
      <c r="N66" s="68">
        <v>71789.0</v>
      </c>
      <c r="O66" s="68">
        <v>0.0</v>
      </c>
      <c r="P66" s="22">
        <v>0.0</v>
      </c>
      <c r="Q66" s="22">
        <v>0.0</v>
      </c>
      <c r="R66" s="68">
        <f t="shared" si="1"/>
        <v>71789</v>
      </c>
      <c r="S66" s="22"/>
      <c r="T66" s="36"/>
      <c r="U66" s="368" t="s">
        <v>31</v>
      </c>
      <c r="V66" s="362"/>
    </row>
    <row r="67">
      <c r="A67" s="401">
        <v>23.0</v>
      </c>
      <c r="B67" s="402" t="s">
        <v>130</v>
      </c>
      <c r="C67" s="403">
        <v>3.1955166302E10</v>
      </c>
      <c r="D67" s="404" t="s">
        <v>131</v>
      </c>
      <c r="E67" s="405">
        <v>26390.0</v>
      </c>
      <c r="F67" s="405">
        <v>39057.0</v>
      </c>
      <c r="G67" s="405">
        <v>2639.0</v>
      </c>
      <c r="H67" s="405">
        <v>1583.0</v>
      </c>
      <c r="I67" s="405">
        <v>0.0</v>
      </c>
      <c r="J67" s="405">
        <v>0.0</v>
      </c>
      <c r="K67" s="405">
        <v>0.0</v>
      </c>
      <c r="L67" s="405">
        <v>500.0</v>
      </c>
      <c r="M67" s="68">
        <v>300.0</v>
      </c>
      <c r="N67" s="68">
        <v>70469.0</v>
      </c>
      <c r="O67" s="68">
        <v>1800.0</v>
      </c>
      <c r="P67" s="22">
        <v>0.0</v>
      </c>
      <c r="Q67" s="22">
        <v>0.0</v>
      </c>
      <c r="R67" s="68">
        <f t="shared" si="1"/>
        <v>68669</v>
      </c>
      <c r="S67" s="22"/>
      <c r="T67" s="36">
        <f>R67+R68+R69+R70</f>
        <v>280076</v>
      </c>
      <c r="U67" s="372"/>
      <c r="V67" s="45" t="s">
        <v>28</v>
      </c>
    </row>
    <row r="68">
      <c r="A68" s="406"/>
      <c r="B68" s="407"/>
      <c r="C68" s="408"/>
      <c r="D68" s="404" t="s">
        <v>132</v>
      </c>
      <c r="E68" s="405">
        <v>26390.0</v>
      </c>
      <c r="F68" s="405">
        <v>39057.0</v>
      </c>
      <c r="G68" s="405">
        <v>2639.0</v>
      </c>
      <c r="H68" s="405">
        <v>1583.0</v>
      </c>
      <c r="I68" s="405">
        <v>0.0</v>
      </c>
      <c r="J68" s="405">
        <v>0.0</v>
      </c>
      <c r="K68" s="405">
        <v>0.0</v>
      </c>
      <c r="L68" s="405">
        <v>500.0</v>
      </c>
      <c r="M68" s="68">
        <v>300.0</v>
      </c>
      <c r="N68" s="68">
        <v>70469.0</v>
      </c>
      <c r="O68" s="68">
        <v>0.0</v>
      </c>
      <c r="P68" s="22">
        <v>0.0</v>
      </c>
      <c r="Q68" s="22">
        <v>0.0</v>
      </c>
      <c r="R68" s="68">
        <f t="shared" si="1"/>
        <v>70469</v>
      </c>
      <c r="S68" s="22"/>
      <c r="T68" s="36"/>
      <c r="U68" s="368" t="s">
        <v>31</v>
      </c>
      <c r="V68" s="45" t="s">
        <v>28</v>
      </c>
    </row>
    <row r="69">
      <c r="A69" s="406"/>
      <c r="B69" s="407"/>
      <c r="C69" s="408"/>
      <c r="D69" s="404" t="s">
        <v>133</v>
      </c>
      <c r="E69" s="405">
        <v>26390.0</v>
      </c>
      <c r="F69" s="405">
        <v>39057.0</v>
      </c>
      <c r="G69" s="405">
        <v>2639.0</v>
      </c>
      <c r="H69" s="405">
        <v>1583.0</v>
      </c>
      <c r="I69" s="405">
        <v>0.0</v>
      </c>
      <c r="J69" s="405">
        <v>0.0</v>
      </c>
      <c r="K69" s="405">
        <v>0.0</v>
      </c>
      <c r="L69" s="405">
        <v>500.0</v>
      </c>
      <c r="M69" s="68">
        <v>300.0</v>
      </c>
      <c r="N69" s="68">
        <v>70469.0</v>
      </c>
      <c r="O69" s="68">
        <v>0.0</v>
      </c>
      <c r="P69" s="22">
        <v>0.0</v>
      </c>
      <c r="Q69" s="22">
        <v>0.0</v>
      </c>
      <c r="R69" s="68">
        <f t="shared" si="1"/>
        <v>70469</v>
      </c>
      <c r="S69" s="22"/>
      <c r="T69" s="36"/>
      <c r="U69" s="368" t="s">
        <v>31</v>
      </c>
      <c r="V69" s="45" t="s">
        <v>28</v>
      </c>
    </row>
    <row r="70">
      <c r="A70" s="406"/>
      <c r="B70" s="407"/>
      <c r="C70" s="408"/>
      <c r="D70" s="404" t="s">
        <v>134</v>
      </c>
      <c r="E70" s="405">
        <v>26390.0</v>
      </c>
      <c r="F70" s="405">
        <v>39057.0</v>
      </c>
      <c r="G70" s="405">
        <v>2639.0</v>
      </c>
      <c r="H70" s="405">
        <v>1583.0</v>
      </c>
      <c r="I70" s="405">
        <v>0.0</v>
      </c>
      <c r="J70" s="405">
        <v>0.0</v>
      </c>
      <c r="K70" s="405">
        <v>0.0</v>
      </c>
      <c r="L70" s="405">
        <v>500.0</v>
      </c>
      <c r="M70" s="68">
        <v>300.0</v>
      </c>
      <c r="N70" s="68">
        <v>70469.0</v>
      </c>
      <c r="O70" s="68">
        <v>0.0</v>
      </c>
      <c r="P70" s="22">
        <v>0.0</v>
      </c>
      <c r="Q70" s="22">
        <v>0.0</v>
      </c>
      <c r="R70" s="68">
        <f t="shared" si="1"/>
        <v>70469</v>
      </c>
      <c r="S70" s="22"/>
      <c r="T70" s="36"/>
      <c r="U70" s="368" t="s">
        <v>31</v>
      </c>
      <c r="V70" s="362"/>
    </row>
    <row r="71">
      <c r="A71" s="401">
        <v>24.0</v>
      </c>
      <c r="B71" s="402" t="s">
        <v>135</v>
      </c>
      <c r="C71" s="403">
        <v>1.1329285652E10</v>
      </c>
      <c r="D71" s="404" t="s">
        <v>136</v>
      </c>
      <c r="E71" s="405">
        <v>26390.0</v>
      </c>
      <c r="F71" s="405">
        <v>39057.0</v>
      </c>
      <c r="G71" s="405">
        <v>2639.0</v>
      </c>
      <c r="H71" s="405">
        <v>1583.0</v>
      </c>
      <c r="I71" s="405">
        <v>0.0</v>
      </c>
      <c r="J71" s="405">
        <v>0.0</v>
      </c>
      <c r="K71" s="405">
        <v>0.0</v>
      </c>
      <c r="L71" s="405">
        <v>500.0</v>
      </c>
      <c r="M71" s="68">
        <v>300.0</v>
      </c>
      <c r="N71" s="68">
        <v>70469.0</v>
      </c>
      <c r="O71" s="68">
        <v>1800.0</v>
      </c>
      <c r="P71" s="22">
        <v>0.0</v>
      </c>
      <c r="Q71" s="22">
        <v>0.0</v>
      </c>
      <c r="R71" s="68">
        <f t="shared" si="1"/>
        <v>68669</v>
      </c>
      <c r="S71" s="22"/>
      <c r="T71" s="36">
        <f>R71+R72</f>
        <v>137338</v>
      </c>
      <c r="U71" s="372"/>
      <c r="V71" s="45" t="s">
        <v>28</v>
      </c>
    </row>
    <row r="72">
      <c r="A72" s="406"/>
      <c r="B72" s="407"/>
      <c r="C72" s="408"/>
      <c r="D72" s="404" t="s">
        <v>137</v>
      </c>
      <c r="E72" s="405">
        <v>26390.0</v>
      </c>
      <c r="F72" s="405">
        <v>39057.0</v>
      </c>
      <c r="G72" s="405">
        <v>2639.0</v>
      </c>
      <c r="H72" s="405">
        <v>1583.0</v>
      </c>
      <c r="I72" s="405">
        <v>0.0</v>
      </c>
      <c r="J72" s="405">
        <v>0.0</v>
      </c>
      <c r="K72" s="405">
        <v>0.0</v>
      </c>
      <c r="L72" s="405">
        <v>500.0</v>
      </c>
      <c r="M72" s="68">
        <v>300.0</v>
      </c>
      <c r="N72" s="68">
        <v>70469.0</v>
      </c>
      <c r="O72" s="68">
        <v>1800.0</v>
      </c>
      <c r="P72" s="22">
        <v>0.0</v>
      </c>
      <c r="Q72" s="22">
        <v>0.0</v>
      </c>
      <c r="R72" s="68">
        <f t="shared" si="1"/>
        <v>68669</v>
      </c>
      <c r="S72" s="22"/>
      <c r="T72" s="36"/>
      <c r="U72" s="368" t="s">
        <v>31</v>
      </c>
      <c r="V72" s="45" t="s">
        <v>28</v>
      </c>
    </row>
    <row r="73">
      <c r="A73" s="401">
        <v>25.0</v>
      </c>
      <c r="B73" s="402" t="s">
        <v>138</v>
      </c>
      <c r="C73" s="403">
        <v>3.1845681443E10</v>
      </c>
      <c r="D73" s="404" t="s">
        <v>139</v>
      </c>
      <c r="E73" s="405">
        <v>26390.0</v>
      </c>
      <c r="F73" s="405">
        <v>39057.0</v>
      </c>
      <c r="G73" s="405">
        <v>5278.0</v>
      </c>
      <c r="H73" s="405">
        <v>0.0</v>
      </c>
      <c r="I73" s="405">
        <v>120.0</v>
      </c>
      <c r="J73" s="405">
        <v>0.0</v>
      </c>
      <c r="K73" s="405">
        <v>0.0</v>
      </c>
      <c r="L73" s="405">
        <v>500.0</v>
      </c>
      <c r="M73" s="68">
        <v>300.0</v>
      </c>
      <c r="N73" s="68">
        <v>71645.0</v>
      </c>
      <c r="O73" s="68">
        <v>1800.0</v>
      </c>
      <c r="P73" s="22">
        <v>0.0</v>
      </c>
      <c r="Q73" s="22">
        <v>0.0</v>
      </c>
      <c r="R73" s="68">
        <f t="shared" si="1"/>
        <v>69845</v>
      </c>
      <c r="S73" s="22"/>
      <c r="T73" s="36">
        <f>R73+R74+R75+R76+R77+R78+R79</f>
        <v>492515</v>
      </c>
      <c r="U73" s="372"/>
      <c r="V73" s="45" t="s">
        <v>28</v>
      </c>
    </row>
    <row r="74">
      <c r="A74" s="406"/>
      <c r="B74" s="407"/>
      <c r="C74" s="408"/>
      <c r="D74" s="404" t="s">
        <v>91</v>
      </c>
      <c r="E74" s="405">
        <v>26390.0</v>
      </c>
      <c r="F74" s="405">
        <v>39057.0</v>
      </c>
      <c r="G74" s="405">
        <v>5278.0</v>
      </c>
      <c r="H74" s="405">
        <v>0.0</v>
      </c>
      <c r="I74" s="405">
        <v>120.0</v>
      </c>
      <c r="J74" s="405">
        <v>0.0</v>
      </c>
      <c r="K74" s="405">
        <v>0.0</v>
      </c>
      <c r="L74" s="405">
        <v>500.0</v>
      </c>
      <c r="M74" s="68">
        <v>300.0</v>
      </c>
      <c r="N74" s="68">
        <v>71645.0</v>
      </c>
      <c r="O74" s="68">
        <v>1800.0</v>
      </c>
      <c r="P74" s="22">
        <v>0.0</v>
      </c>
      <c r="Q74" s="22">
        <v>0.0</v>
      </c>
      <c r="R74" s="68">
        <f t="shared" si="1"/>
        <v>69845</v>
      </c>
      <c r="S74" s="22"/>
      <c r="T74" s="36"/>
      <c r="U74" s="368" t="s">
        <v>31</v>
      </c>
      <c r="V74" s="45" t="s">
        <v>28</v>
      </c>
    </row>
    <row r="75">
      <c r="A75" s="406"/>
      <c r="B75" s="407"/>
      <c r="C75" s="408"/>
      <c r="D75" s="404" t="s">
        <v>140</v>
      </c>
      <c r="E75" s="405">
        <v>26390.0</v>
      </c>
      <c r="F75" s="405">
        <v>39057.0</v>
      </c>
      <c r="G75" s="405">
        <v>5278.0</v>
      </c>
      <c r="H75" s="405">
        <v>0.0</v>
      </c>
      <c r="I75" s="405">
        <v>120.0</v>
      </c>
      <c r="J75" s="405">
        <v>0.0</v>
      </c>
      <c r="K75" s="405">
        <v>0.0</v>
      </c>
      <c r="L75" s="405">
        <v>500.0</v>
      </c>
      <c r="M75" s="68">
        <v>300.0</v>
      </c>
      <c r="N75" s="68">
        <v>71645.0</v>
      </c>
      <c r="O75" s="68">
        <v>1800.0</v>
      </c>
      <c r="P75" s="22">
        <v>0.0</v>
      </c>
      <c r="Q75" s="22">
        <v>0.0</v>
      </c>
      <c r="R75" s="68">
        <f t="shared" si="1"/>
        <v>69845</v>
      </c>
      <c r="S75" s="22"/>
      <c r="T75" s="36"/>
      <c r="U75" s="368" t="s">
        <v>31</v>
      </c>
      <c r="V75" s="45" t="s">
        <v>28</v>
      </c>
    </row>
    <row r="76">
      <c r="A76" s="406"/>
      <c r="B76" s="407"/>
      <c r="C76" s="408"/>
      <c r="D76" s="404" t="s">
        <v>141</v>
      </c>
      <c r="E76" s="405">
        <v>26390.0</v>
      </c>
      <c r="F76" s="405">
        <v>39057.0</v>
      </c>
      <c r="G76" s="405">
        <v>5278.0</v>
      </c>
      <c r="H76" s="405">
        <v>0.0</v>
      </c>
      <c r="I76" s="405">
        <v>120.0</v>
      </c>
      <c r="J76" s="405">
        <v>0.0</v>
      </c>
      <c r="K76" s="405">
        <v>0.0</v>
      </c>
      <c r="L76" s="405">
        <v>500.0</v>
      </c>
      <c r="M76" s="68">
        <v>300.0</v>
      </c>
      <c r="N76" s="68">
        <v>71645.0</v>
      </c>
      <c r="O76" s="68">
        <v>1800.0</v>
      </c>
      <c r="P76" s="22">
        <v>0.0</v>
      </c>
      <c r="Q76" s="22">
        <v>0.0</v>
      </c>
      <c r="R76" s="68">
        <f t="shared" si="1"/>
        <v>69845</v>
      </c>
      <c r="S76" s="22"/>
      <c r="T76" s="36"/>
      <c r="U76" s="368" t="s">
        <v>31</v>
      </c>
      <c r="V76" s="45" t="s">
        <v>28</v>
      </c>
    </row>
    <row r="77">
      <c r="A77" s="406"/>
      <c r="B77" s="407"/>
      <c r="C77" s="408"/>
      <c r="D77" s="404" t="s">
        <v>142</v>
      </c>
      <c r="E77" s="405">
        <v>26390.0</v>
      </c>
      <c r="F77" s="405">
        <v>39057.0</v>
      </c>
      <c r="G77" s="405">
        <v>5278.0</v>
      </c>
      <c r="H77" s="405">
        <v>0.0</v>
      </c>
      <c r="I77" s="405">
        <v>120.0</v>
      </c>
      <c r="J77" s="405">
        <v>0.0</v>
      </c>
      <c r="K77" s="405">
        <v>0.0</v>
      </c>
      <c r="L77" s="405">
        <v>500.0</v>
      </c>
      <c r="M77" s="68">
        <v>300.0</v>
      </c>
      <c r="N77" s="68">
        <v>71645.0</v>
      </c>
      <c r="O77" s="68">
        <v>1800.0</v>
      </c>
      <c r="P77" s="22">
        <v>0.0</v>
      </c>
      <c r="Q77" s="22">
        <v>0.0</v>
      </c>
      <c r="R77" s="68">
        <f t="shared" si="1"/>
        <v>69845</v>
      </c>
      <c r="S77" s="22"/>
      <c r="T77" s="36"/>
      <c r="U77" s="368" t="s">
        <v>31</v>
      </c>
      <c r="V77" s="45" t="s">
        <v>28</v>
      </c>
    </row>
    <row r="78">
      <c r="A78" s="406"/>
      <c r="B78" s="407"/>
      <c r="C78" s="408"/>
      <c r="D78" s="404" t="s">
        <v>143</v>
      </c>
      <c r="E78" s="405">
        <v>26390.0</v>
      </c>
      <c r="F78" s="405">
        <v>39057.0</v>
      </c>
      <c r="G78" s="405">
        <v>5278.0</v>
      </c>
      <c r="H78" s="405">
        <v>0.0</v>
      </c>
      <c r="I78" s="405">
        <v>120.0</v>
      </c>
      <c r="J78" s="405">
        <v>0.0</v>
      </c>
      <c r="K78" s="405">
        <v>0.0</v>
      </c>
      <c r="L78" s="405">
        <v>500.0</v>
      </c>
      <c r="M78" s="68">
        <v>300.0</v>
      </c>
      <c r="N78" s="68">
        <v>71645.0</v>
      </c>
      <c r="O78" s="68">
        <v>0.0</v>
      </c>
      <c r="P78" s="22">
        <v>0.0</v>
      </c>
      <c r="Q78" s="22">
        <v>0.0</v>
      </c>
      <c r="R78" s="68">
        <f t="shared" si="1"/>
        <v>71645</v>
      </c>
      <c r="S78" s="22"/>
      <c r="T78" s="36"/>
      <c r="U78" s="368" t="s">
        <v>31</v>
      </c>
      <c r="V78" s="45" t="s">
        <v>28</v>
      </c>
    </row>
    <row r="79">
      <c r="A79" s="406"/>
      <c r="B79" s="407"/>
      <c r="C79" s="408"/>
      <c r="D79" s="404" t="s">
        <v>48</v>
      </c>
      <c r="E79" s="405">
        <v>26390.0</v>
      </c>
      <c r="F79" s="405">
        <v>39057.0</v>
      </c>
      <c r="G79" s="405">
        <v>5278.0</v>
      </c>
      <c r="H79" s="405">
        <v>0.0</v>
      </c>
      <c r="I79" s="405">
        <v>120.0</v>
      </c>
      <c r="J79" s="405">
        <v>0.0</v>
      </c>
      <c r="K79" s="405">
        <v>0.0</v>
      </c>
      <c r="L79" s="405">
        <v>500.0</v>
      </c>
      <c r="M79" s="68">
        <v>300.0</v>
      </c>
      <c r="N79" s="68">
        <v>71645.0</v>
      </c>
      <c r="O79" s="68">
        <v>0.0</v>
      </c>
      <c r="P79" s="22">
        <v>0.0</v>
      </c>
      <c r="Q79" s="22">
        <v>0.0</v>
      </c>
      <c r="R79" s="68">
        <f t="shared" si="1"/>
        <v>71645</v>
      </c>
      <c r="S79" s="22"/>
      <c r="T79" s="36"/>
      <c r="U79" s="368" t="s">
        <v>31</v>
      </c>
      <c r="V79" s="45" t="s">
        <v>28</v>
      </c>
    </row>
    <row r="80">
      <c r="A80" s="401">
        <v>26.0</v>
      </c>
      <c r="B80" s="402" t="s">
        <v>144</v>
      </c>
      <c r="C80" s="403">
        <v>3.1817070403E10</v>
      </c>
      <c r="D80" s="404" t="s">
        <v>145</v>
      </c>
      <c r="E80" s="405">
        <v>26390.0</v>
      </c>
      <c r="F80" s="405">
        <v>39057.0</v>
      </c>
      <c r="G80" s="405">
        <v>5278.0</v>
      </c>
      <c r="H80" s="405">
        <v>0.0</v>
      </c>
      <c r="I80" s="405">
        <v>120.0</v>
      </c>
      <c r="J80" s="405">
        <v>0.0</v>
      </c>
      <c r="K80" s="405">
        <v>0.0</v>
      </c>
      <c r="L80" s="405">
        <v>500.0</v>
      </c>
      <c r="M80" s="68">
        <v>300.0</v>
      </c>
      <c r="N80" s="68">
        <v>71645.0</v>
      </c>
      <c r="O80" s="68">
        <v>1800.0</v>
      </c>
      <c r="P80" s="22">
        <v>0.0</v>
      </c>
      <c r="Q80" s="22">
        <v>0.0</v>
      </c>
      <c r="R80" s="68">
        <f t="shared" si="1"/>
        <v>69845</v>
      </c>
      <c r="S80" s="22"/>
      <c r="T80" s="36">
        <f>R80+R81+R82</f>
        <v>211335</v>
      </c>
      <c r="U80" s="372"/>
      <c r="V80" s="45" t="s">
        <v>52</v>
      </c>
    </row>
    <row r="81">
      <c r="A81" s="406"/>
      <c r="B81" s="407"/>
      <c r="C81" s="408"/>
      <c r="D81" s="404" t="s">
        <v>146</v>
      </c>
      <c r="E81" s="405">
        <v>26390.0</v>
      </c>
      <c r="F81" s="405">
        <v>39057.0</v>
      </c>
      <c r="G81" s="405">
        <v>5278.0</v>
      </c>
      <c r="H81" s="405">
        <v>0.0</v>
      </c>
      <c r="I81" s="405">
        <v>120.0</v>
      </c>
      <c r="J81" s="405">
        <v>0.0</v>
      </c>
      <c r="K81" s="405">
        <v>0.0</v>
      </c>
      <c r="L81" s="405">
        <v>500.0</v>
      </c>
      <c r="M81" s="68">
        <v>300.0</v>
      </c>
      <c r="N81" s="68">
        <v>71645.0</v>
      </c>
      <c r="O81" s="68">
        <v>1800.0</v>
      </c>
      <c r="P81" s="22">
        <v>0.0</v>
      </c>
      <c r="Q81" s="22">
        <v>0.0</v>
      </c>
      <c r="R81" s="68">
        <f t="shared" si="1"/>
        <v>69845</v>
      </c>
      <c r="S81" s="22"/>
      <c r="T81" s="36"/>
      <c r="U81" s="368" t="s">
        <v>31</v>
      </c>
      <c r="V81" s="362"/>
    </row>
    <row r="82">
      <c r="A82" s="406"/>
      <c r="B82" s="407"/>
      <c r="C82" s="408"/>
      <c r="D82" s="404" t="s">
        <v>147</v>
      </c>
      <c r="E82" s="405">
        <v>26390.0</v>
      </c>
      <c r="F82" s="405">
        <v>39057.0</v>
      </c>
      <c r="G82" s="405">
        <v>5278.0</v>
      </c>
      <c r="H82" s="405">
        <v>0.0</v>
      </c>
      <c r="I82" s="405">
        <v>120.0</v>
      </c>
      <c r="J82" s="405">
        <v>0.0</v>
      </c>
      <c r="K82" s="405">
        <v>0.0</v>
      </c>
      <c r="L82" s="405">
        <v>500.0</v>
      </c>
      <c r="M82" s="68">
        <v>300.0</v>
      </c>
      <c r="N82" s="68">
        <v>71645.0</v>
      </c>
      <c r="O82" s="68">
        <v>0.0</v>
      </c>
      <c r="P82" s="22">
        <v>0.0</v>
      </c>
      <c r="Q82" s="22">
        <v>0.0</v>
      </c>
      <c r="R82" s="68">
        <f t="shared" si="1"/>
        <v>71645</v>
      </c>
      <c r="S82" s="22"/>
      <c r="T82" s="36"/>
      <c r="U82" s="368" t="s">
        <v>31</v>
      </c>
      <c r="V82" s="362"/>
    </row>
    <row r="83">
      <c r="A83" s="401">
        <v>27.0</v>
      </c>
      <c r="B83" s="402" t="s">
        <v>148</v>
      </c>
      <c r="C83" s="403">
        <v>3.1953719805E10</v>
      </c>
      <c r="D83" s="404" t="s">
        <v>149</v>
      </c>
      <c r="E83" s="405">
        <v>26390.0</v>
      </c>
      <c r="F83" s="405">
        <v>39057.0</v>
      </c>
      <c r="G83" s="405">
        <v>2639.0</v>
      </c>
      <c r="H83" s="405">
        <v>1583.0</v>
      </c>
      <c r="I83" s="405">
        <v>0.0</v>
      </c>
      <c r="J83" s="405">
        <v>0.0</v>
      </c>
      <c r="K83" s="405">
        <v>0.0</v>
      </c>
      <c r="L83" s="405">
        <v>500.0</v>
      </c>
      <c r="M83" s="68">
        <v>300.0</v>
      </c>
      <c r="N83" s="68">
        <v>70469.0</v>
      </c>
      <c r="O83" s="68">
        <v>1800.0</v>
      </c>
      <c r="P83" s="22">
        <v>0.0</v>
      </c>
      <c r="Q83" s="22">
        <v>0.0</v>
      </c>
      <c r="R83" s="68">
        <f t="shared" si="1"/>
        <v>68669</v>
      </c>
      <c r="S83" s="22"/>
      <c r="T83" s="36">
        <f>R83+R84</f>
        <v>139138</v>
      </c>
      <c r="U83" s="372"/>
      <c r="V83" s="45" t="s">
        <v>71</v>
      </c>
    </row>
    <row r="84">
      <c r="A84" s="406"/>
      <c r="B84" s="407"/>
      <c r="C84" s="408"/>
      <c r="D84" s="404" t="s">
        <v>150</v>
      </c>
      <c r="E84" s="405">
        <v>26390.0</v>
      </c>
      <c r="F84" s="405">
        <v>39057.0</v>
      </c>
      <c r="G84" s="405">
        <v>2639.0</v>
      </c>
      <c r="H84" s="405">
        <v>1583.0</v>
      </c>
      <c r="I84" s="405">
        <v>0.0</v>
      </c>
      <c r="J84" s="405">
        <v>0.0</v>
      </c>
      <c r="K84" s="405">
        <v>0.0</v>
      </c>
      <c r="L84" s="405">
        <v>500.0</v>
      </c>
      <c r="M84" s="68">
        <v>300.0</v>
      </c>
      <c r="N84" s="68">
        <v>70469.0</v>
      </c>
      <c r="O84" s="68">
        <v>0.0</v>
      </c>
      <c r="P84" s="22">
        <v>0.0</v>
      </c>
      <c r="Q84" s="22">
        <v>0.0</v>
      </c>
      <c r="R84" s="68">
        <f t="shared" si="1"/>
        <v>70469</v>
      </c>
      <c r="S84" s="22"/>
      <c r="T84" s="36"/>
      <c r="U84" s="368" t="s">
        <v>31</v>
      </c>
      <c r="V84" s="45" t="s">
        <v>71</v>
      </c>
    </row>
    <row r="85">
      <c r="A85" s="401">
        <v>28.0</v>
      </c>
      <c r="B85" s="402" t="s">
        <v>151</v>
      </c>
      <c r="C85" s="403">
        <v>3.1889860612E10</v>
      </c>
      <c r="D85" s="404" t="s">
        <v>152</v>
      </c>
      <c r="E85" s="405">
        <v>26390.0</v>
      </c>
      <c r="F85" s="405">
        <v>39057.0</v>
      </c>
      <c r="G85" s="405">
        <v>5278.0</v>
      </c>
      <c r="H85" s="405">
        <v>0.0</v>
      </c>
      <c r="I85" s="405">
        <v>120.0</v>
      </c>
      <c r="J85" s="405">
        <v>0.0</v>
      </c>
      <c r="K85" s="405">
        <v>0.0</v>
      </c>
      <c r="L85" s="405">
        <v>500.0</v>
      </c>
      <c r="M85" s="68">
        <v>300.0</v>
      </c>
      <c r="N85" s="68">
        <v>71645.0</v>
      </c>
      <c r="O85" s="68">
        <v>1800.0</v>
      </c>
      <c r="P85" s="22">
        <v>0.0</v>
      </c>
      <c r="Q85" s="22">
        <v>0.0</v>
      </c>
      <c r="R85" s="68">
        <f t="shared" si="1"/>
        <v>69845</v>
      </c>
      <c r="S85" s="22"/>
      <c r="T85" s="36">
        <f>R85+R86+R87</f>
        <v>211335</v>
      </c>
      <c r="U85" s="372"/>
      <c r="V85" s="45" t="s">
        <v>66</v>
      </c>
    </row>
    <row r="86">
      <c r="A86" s="406"/>
      <c r="B86" s="407"/>
      <c r="C86" s="408"/>
      <c r="D86" s="404" t="s">
        <v>155</v>
      </c>
      <c r="E86" s="405">
        <v>26390.0</v>
      </c>
      <c r="F86" s="405">
        <v>39057.0</v>
      </c>
      <c r="G86" s="405">
        <v>5278.0</v>
      </c>
      <c r="H86" s="405">
        <v>0.0</v>
      </c>
      <c r="I86" s="405">
        <v>120.0</v>
      </c>
      <c r="J86" s="405">
        <v>0.0</v>
      </c>
      <c r="K86" s="405">
        <v>0.0</v>
      </c>
      <c r="L86" s="405">
        <v>500.0</v>
      </c>
      <c r="M86" s="68">
        <v>300.0</v>
      </c>
      <c r="N86" s="68">
        <v>71645.0</v>
      </c>
      <c r="O86" s="68">
        <v>1800.0</v>
      </c>
      <c r="P86" s="22">
        <v>0.0</v>
      </c>
      <c r="Q86" s="22">
        <v>0.0</v>
      </c>
      <c r="R86" s="68">
        <f t="shared" si="1"/>
        <v>69845</v>
      </c>
      <c r="S86" s="22"/>
      <c r="T86" s="36"/>
      <c r="U86" s="368" t="s">
        <v>31</v>
      </c>
      <c r="V86" s="45" t="s">
        <v>66</v>
      </c>
    </row>
    <row r="87">
      <c r="A87" s="406"/>
      <c r="B87" s="407"/>
      <c r="C87" s="408"/>
      <c r="D87" s="404" t="s">
        <v>156</v>
      </c>
      <c r="E87" s="405">
        <v>26390.0</v>
      </c>
      <c r="F87" s="405">
        <v>39057.0</v>
      </c>
      <c r="G87" s="405">
        <v>5278.0</v>
      </c>
      <c r="H87" s="405">
        <v>0.0</v>
      </c>
      <c r="I87" s="405">
        <v>120.0</v>
      </c>
      <c r="J87" s="405">
        <v>0.0</v>
      </c>
      <c r="K87" s="405">
        <v>0.0</v>
      </c>
      <c r="L87" s="405">
        <v>500.0</v>
      </c>
      <c r="M87" s="68">
        <v>300.0</v>
      </c>
      <c r="N87" s="68">
        <v>71645.0</v>
      </c>
      <c r="O87" s="68">
        <v>0.0</v>
      </c>
      <c r="P87" s="22">
        <v>0.0</v>
      </c>
      <c r="Q87" s="22">
        <v>0.0</v>
      </c>
      <c r="R87" s="68">
        <f t="shared" si="1"/>
        <v>71645</v>
      </c>
      <c r="S87" s="22"/>
      <c r="T87" s="36"/>
      <c r="U87" s="368" t="s">
        <v>31</v>
      </c>
      <c r="V87" s="45" t="s">
        <v>66</v>
      </c>
    </row>
    <row r="88">
      <c r="A88" s="401">
        <v>29.0</v>
      </c>
      <c r="B88" s="402" t="s">
        <v>157</v>
      </c>
      <c r="C88" s="403">
        <v>3.2032154821E10</v>
      </c>
      <c r="D88" s="404" t="s">
        <v>158</v>
      </c>
      <c r="E88" s="405">
        <v>26390.0</v>
      </c>
      <c r="F88" s="405">
        <v>39057.0</v>
      </c>
      <c r="G88" s="405">
        <v>2639.0</v>
      </c>
      <c r="H88" s="405">
        <v>1583.0</v>
      </c>
      <c r="I88" s="405">
        <v>0.0</v>
      </c>
      <c r="J88" s="405">
        <v>0.0</v>
      </c>
      <c r="K88" s="405">
        <v>0.0</v>
      </c>
      <c r="L88" s="405">
        <v>500.0</v>
      </c>
      <c r="M88" s="68">
        <v>300.0</v>
      </c>
      <c r="N88" s="68">
        <v>70469.0</v>
      </c>
      <c r="O88" s="68">
        <v>0.0</v>
      </c>
      <c r="P88" s="22">
        <v>0.0</v>
      </c>
      <c r="Q88" s="22">
        <v>0.0</v>
      </c>
      <c r="R88" s="68">
        <f t="shared" si="1"/>
        <v>70469</v>
      </c>
      <c r="S88" s="22" t="s">
        <v>28</v>
      </c>
      <c r="T88" s="36">
        <f>R88+R89+R90</f>
        <v>212407</v>
      </c>
      <c r="U88" s="372"/>
      <c r="V88" s="362"/>
    </row>
    <row r="89">
      <c r="A89" s="406"/>
      <c r="B89" s="407"/>
      <c r="C89" s="408"/>
      <c r="D89" s="404" t="s">
        <v>160</v>
      </c>
      <c r="E89" s="405">
        <v>26390.0</v>
      </c>
      <c r="F89" s="405">
        <v>39057.0</v>
      </c>
      <c r="G89" s="405">
        <v>2639.0</v>
      </c>
      <c r="H89" s="405">
        <v>1583.0</v>
      </c>
      <c r="I89" s="405">
        <v>0.0</v>
      </c>
      <c r="J89" s="405">
        <v>0.0</v>
      </c>
      <c r="K89" s="405">
        <v>0.0</v>
      </c>
      <c r="L89" s="405">
        <v>500.0</v>
      </c>
      <c r="M89" s="68">
        <v>300.0</v>
      </c>
      <c r="N89" s="68">
        <v>70469.0</v>
      </c>
      <c r="O89" s="68">
        <v>0.0</v>
      </c>
      <c r="P89" s="22">
        <v>0.0</v>
      </c>
      <c r="Q89" s="22">
        <v>0.0</v>
      </c>
      <c r="R89" s="68">
        <f t="shared" si="1"/>
        <v>70469</v>
      </c>
      <c r="S89" s="22" t="s">
        <v>28</v>
      </c>
      <c r="T89" s="36"/>
      <c r="U89" s="368" t="s">
        <v>31</v>
      </c>
      <c r="V89" s="362"/>
    </row>
    <row r="90">
      <c r="A90" s="406"/>
      <c r="B90" s="407"/>
      <c r="C90" s="408"/>
      <c r="D90" s="404" t="s">
        <v>161</v>
      </c>
      <c r="E90" s="405">
        <v>26390.0</v>
      </c>
      <c r="F90" s="405">
        <v>39057.0</v>
      </c>
      <c r="G90" s="405">
        <v>2639.0</v>
      </c>
      <c r="H90" s="405">
        <v>1583.0</v>
      </c>
      <c r="I90" s="405">
        <v>0.0</v>
      </c>
      <c r="J90" s="405">
        <v>0.0</v>
      </c>
      <c r="K90" s="405">
        <v>1000.0</v>
      </c>
      <c r="L90" s="405">
        <v>500.0</v>
      </c>
      <c r="M90" s="68">
        <v>300.0</v>
      </c>
      <c r="N90" s="68">
        <v>71469.0</v>
      </c>
      <c r="O90" s="68">
        <v>0.0</v>
      </c>
      <c r="P90" s="22">
        <v>0.0</v>
      </c>
      <c r="Q90" s="22">
        <v>0.0</v>
      </c>
      <c r="R90" s="68">
        <f t="shared" si="1"/>
        <v>71469</v>
      </c>
      <c r="S90" s="22" t="s">
        <v>28</v>
      </c>
      <c r="T90" s="36"/>
      <c r="U90" s="368" t="s">
        <v>31</v>
      </c>
      <c r="V90" s="362"/>
    </row>
    <row r="91">
      <c r="A91" s="401">
        <v>30.0</v>
      </c>
      <c r="B91" s="402" t="s">
        <v>162</v>
      </c>
      <c r="C91" s="403">
        <v>3.1790815503E10</v>
      </c>
      <c r="D91" s="404" t="s">
        <v>163</v>
      </c>
      <c r="E91" s="405">
        <v>26390.0</v>
      </c>
      <c r="F91" s="405">
        <v>39057.0</v>
      </c>
      <c r="G91" s="405">
        <v>2639.0</v>
      </c>
      <c r="H91" s="405">
        <v>1583.0</v>
      </c>
      <c r="I91" s="405">
        <v>0.0</v>
      </c>
      <c r="J91" s="405">
        <v>0.0</v>
      </c>
      <c r="K91" s="405">
        <v>0.0</v>
      </c>
      <c r="L91" s="405">
        <v>500.0</v>
      </c>
      <c r="M91" s="68">
        <v>300.0</v>
      </c>
      <c r="N91" s="68">
        <v>70469.0</v>
      </c>
      <c r="O91" s="68">
        <v>1800.0</v>
      </c>
      <c r="P91" s="22">
        <v>0.0</v>
      </c>
      <c r="Q91" s="22">
        <v>0.0</v>
      </c>
      <c r="R91" s="68">
        <f t="shared" si="1"/>
        <v>68669</v>
      </c>
      <c r="S91" s="22"/>
      <c r="T91" s="36">
        <f>R91+R92+R93</f>
        <v>207807</v>
      </c>
      <c r="U91" s="372"/>
      <c r="V91" s="362"/>
    </row>
    <row r="92">
      <c r="A92" s="406"/>
      <c r="B92" s="407"/>
      <c r="C92" s="408"/>
      <c r="D92" s="404" t="s">
        <v>164</v>
      </c>
      <c r="E92" s="405">
        <v>26390.0</v>
      </c>
      <c r="F92" s="405">
        <v>39057.0</v>
      </c>
      <c r="G92" s="405">
        <v>2639.0</v>
      </c>
      <c r="H92" s="405">
        <v>1583.0</v>
      </c>
      <c r="I92" s="405">
        <v>0.0</v>
      </c>
      <c r="J92" s="405">
        <v>0.0</v>
      </c>
      <c r="K92" s="405">
        <v>0.0</v>
      </c>
      <c r="L92" s="405">
        <v>500.0</v>
      </c>
      <c r="M92" s="68">
        <v>300.0</v>
      </c>
      <c r="N92" s="68">
        <v>70469.0</v>
      </c>
      <c r="O92" s="68">
        <v>0.0</v>
      </c>
      <c r="P92" s="22">
        <v>0.0</v>
      </c>
      <c r="Q92" s="22">
        <v>0.0</v>
      </c>
      <c r="R92" s="68">
        <f t="shared" si="1"/>
        <v>70469</v>
      </c>
      <c r="S92" s="22"/>
      <c r="T92" s="36"/>
      <c r="U92" s="368" t="s">
        <v>31</v>
      </c>
      <c r="V92" s="362"/>
    </row>
    <row r="93">
      <c r="A93" s="406"/>
      <c r="B93" s="407"/>
      <c r="C93" s="408"/>
      <c r="D93" s="404" t="s">
        <v>145</v>
      </c>
      <c r="E93" s="405">
        <v>26390.0</v>
      </c>
      <c r="F93" s="405">
        <v>39057.0</v>
      </c>
      <c r="G93" s="405">
        <v>2639.0</v>
      </c>
      <c r="H93" s="405">
        <v>1583.0</v>
      </c>
      <c r="I93" s="405">
        <v>0.0</v>
      </c>
      <c r="J93" s="405">
        <v>0.0</v>
      </c>
      <c r="K93" s="405">
        <v>0.0</v>
      </c>
      <c r="L93" s="405">
        <v>500.0</v>
      </c>
      <c r="M93" s="68">
        <v>300.0</v>
      </c>
      <c r="N93" s="68">
        <v>70469.0</v>
      </c>
      <c r="O93" s="68">
        <v>1800.0</v>
      </c>
      <c r="P93" s="22">
        <v>0.0</v>
      </c>
      <c r="Q93" s="22">
        <v>0.0</v>
      </c>
      <c r="R93" s="68">
        <f t="shared" si="1"/>
        <v>68669</v>
      </c>
      <c r="S93" s="22"/>
      <c r="T93" s="36"/>
      <c r="U93" s="368" t="s">
        <v>31</v>
      </c>
      <c r="V93" s="362"/>
    </row>
    <row r="94">
      <c r="A94" s="401">
        <v>31.0</v>
      </c>
      <c r="B94" s="402" t="s">
        <v>165</v>
      </c>
      <c r="C94" s="403">
        <v>3.1099251029E10</v>
      </c>
      <c r="D94" s="404" t="s">
        <v>166</v>
      </c>
      <c r="E94" s="405">
        <v>26390.0</v>
      </c>
      <c r="F94" s="405">
        <v>39057.0</v>
      </c>
      <c r="G94" s="405">
        <v>2639.0</v>
      </c>
      <c r="H94" s="405">
        <v>1583.0</v>
      </c>
      <c r="I94" s="405">
        <v>0.0</v>
      </c>
      <c r="J94" s="405">
        <v>0.0</v>
      </c>
      <c r="K94" s="405">
        <v>0.0</v>
      </c>
      <c r="L94" s="405">
        <v>500.0</v>
      </c>
      <c r="M94" s="68">
        <v>300.0</v>
      </c>
      <c r="N94" s="68">
        <v>70469.0</v>
      </c>
      <c r="O94" s="68">
        <v>1800.0</v>
      </c>
      <c r="P94" s="22">
        <v>0.0</v>
      </c>
      <c r="Q94" s="22">
        <v>0.0</v>
      </c>
      <c r="R94" s="68">
        <f t="shared" si="1"/>
        <v>68669</v>
      </c>
      <c r="S94" s="22" t="s">
        <v>28</v>
      </c>
      <c r="T94" s="36">
        <f>R94+R95</f>
        <v>139138</v>
      </c>
      <c r="U94" s="372"/>
      <c r="V94" s="45" t="s">
        <v>707</v>
      </c>
    </row>
    <row r="95">
      <c r="A95" s="406"/>
      <c r="B95" s="407"/>
      <c r="C95" s="408"/>
      <c r="D95" s="404" t="s">
        <v>167</v>
      </c>
      <c r="E95" s="405">
        <v>26390.0</v>
      </c>
      <c r="F95" s="405">
        <v>39057.0</v>
      </c>
      <c r="G95" s="405">
        <v>2639.0</v>
      </c>
      <c r="H95" s="405">
        <v>1583.0</v>
      </c>
      <c r="I95" s="405">
        <v>0.0</v>
      </c>
      <c r="J95" s="405">
        <v>0.0</v>
      </c>
      <c r="K95" s="405">
        <v>0.0</v>
      </c>
      <c r="L95" s="405">
        <v>500.0</v>
      </c>
      <c r="M95" s="68">
        <v>300.0</v>
      </c>
      <c r="N95" s="68">
        <v>70469.0</v>
      </c>
      <c r="O95" s="68">
        <v>0.0</v>
      </c>
      <c r="P95" s="22">
        <v>0.0</v>
      </c>
      <c r="Q95" s="22">
        <v>0.0</v>
      </c>
      <c r="R95" s="68">
        <f t="shared" si="1"/>
        <v>70469</v>
      </c>
      <c r="S95" s="22"/>
      <c r="T95" s="36"/>
      <c r="U95" s="368" t="s">
        <v>31</v>
      </c>
      <c r="V95" s="362"/>
    </row>
    <row r="96">
      <c r="A96" s="401">
        <v>32.0</v>
      </c>
      <c r="B96" s="402" t="s">
        <v>168</v>
      </c>
      <c r="C96" s="403">
        <v>3.0746430498E10</v>
      </c>
      <c r="D96" s="404" t="s">
        <v>169</v>
      </c>
      <c r="E96" s="405">
        <v>26390.0</v>
      </c>
      <c r="F96" s="405">
        <v>39057.0</v>
      </c>
      <c r="G96" s="405">
        <v>2639.0</v>
      </c>
      <c r="H96" s="405">
        <v>1583.0</v>
      </c>
      <c r="I96" s="405">
        <v>0.0</v>
      </c>
      <c r="J96" s="405">
        <v>1320.0</v>
      </c>
      <c r="K96" s="405">
        <v>0.0</v>
      </c>
      <c r="L96" s="405">
        <v>500.0</v>
      </c>
      <c r="M96" s="68">
        <v>300.0</v>
      </c>
      <c r="N96" s="68">
        <v>71789.0</v>
      </c>
      <c r="O96" s="68">
        <v>1800.0</v>
      </c>
      <c r="P96" s="22">
        <v>0.0</v>
      </c>
      <c r="Q96" s="22">
        <v>0.0</v>
      </c>
      <c r="R96" s="68">
        <f t="shared" si="1"/>
        <v>69989</v>
      </c>
      <c r="S96" s="22" t="s">
        <v>28</v>
      </c>
      <c r="T96" s="36">
        <f>R96+R97+R98</f>
        <v>211767</v>
      </c>
      <c r="U96" s="372"/>
      <c r="V96" s="45" t="s">
        <v>1141</v>
      </c>
    </row>
    <row r="97">
      <c r="A97" s="406"/>
      <c r="B97" s="407"/>
      <c r="C97" s="408"/>
      <c r="D97" s="404" t="s">
        <v>170</v>
      </c>
      <c r="E97" s="405">
        <v>26390.0</v>
      </c>
      <c r="F97" s="405">
        <v>39057.0</v>
      </c>
      <c r="G97" s="405">
        <v>2639.0</v>
      </c>
      <c r="H97" s="405">
        <v>1583.0</v>
      </c>
      <c r="I97" s="405">
        <v>0.0</v>
      </c>
      <c r="J97" s="405">
        <v>1320.0</v>
      </c>
      <c r="K97" s="405">
        <v>0.0</v>
      </c>
      <c r="L97" s="405">
        <v>500.0</v>
      </c>
      <c r="M97" s="68">
        <v>300.0</v>
      </c>
      <c r="N97" s="68">
        <v>71789.0</v>
      </c>
      <c r="O97" s="68">
        <v>1800.0</v>
      </c>
      <c r="P97" s="22">
        <v>0.0</v>
      </c>
      <c r="Q97" s="22">
        <v>0.0</v>
      </c>
      <c r="R97" s="68">
        <f t="shared" si="1"/>
        <v>69989</v>
      </c>
      <c r="S97" s="22" t="s">
        <v>28</v>
      </c>
      <c r="T97" s="36"/>
      <c r="U97" s="368" t="s">
        <v>31</v>
      </c>
      <c r="V97" s="362"/>
    </row>
    <row r="98">
      <c r="A98" s="406"/>
      <c r="B98" s="407"/>
      <c r="C98" s="408"/>
      <c r="D98" s="404" t="s">
        <v>171</v>
      </c>
      <c r="E98" s="405">
        <v>26390.0</v>
      </c>
      <c r="F98" s="405">
        <v>39057.0</v>
      </c>
      <c r="G98" s="405">
        <v>2639.0</v>
      </c>
      <c r="H98" s="405">
        <v>1583.0</v>
      </c>
      <c r="I98" s="405">
        <v>0.0</v>
      </c>
      <c r="J98" s="405">
        <v>1320.0</v>
      </c>
      <c r="K98" s="405">
        <v>0.0</v>
      </c>
      <c r="L98" s="405">
        <v>500.0</v>
      </c>
      <c r="M98" s="68">
        <v>300.0</v>
      </c>
      <c r="N98" s="68">
        <v>71789.0</v>
      </c>
      <c r="O98" s="68">
        <v>0.0</v>
      </c>
      <c r="P98" s="22">
        <v>0.0</v>
      </c>
      <c r="Q98" s="22">
        <v>0.0</v>
      </c>
      <c r="R98" s="68">
        <f t="shared" si="1"/>
        <v>71789</v>
      </c>
      <c r="S98" s="22" t="s">
        <v>28</v>
      </c>
      <c r="T98" s="36"/>
      <c r="U98" s="368" t="s">
        <v>31</v>
      </c>
      <c r="V98" s="362"/>
    </row>
    <row r="99">
      <c r="A99" s="401">
        <v>33.0</v>
      </c>
      <c r="B99" s="402" t="s">
        <v>172</v>
      </c>
      <c r="C99" s="403">
        <v>3.1992456087E10</v>
      </c>
      <c r="D99" s="404" t="s">
        <v>173</v>
      </c>
      <c r="E99" s="405">
        <v>26390.0</v>
      </c>
      <c r="F99" s="405">
        <v>39057.0</v>
      </c>
      <c r="G99" s="405">
        <v>2639.0</v>
      </c>
      <c r="H99" s="405">
        <v>1583.0</v>
      </c>
      <c r="I99" s="405">
        <v>0.0</v>
      </c>
      <c r="J99" s="405">
        <v>0.0</v>
      </c>
      <c r="K99" s="405">
        <v>0.0</v>
      </c>
      <c r="L99" s="405">
        <v>500.0</v>
      </c>
      <c r="M99" s="68">
        <v>300.0</v>
      </c>
      <c r="N99" s="68">
        <v>70469.0</v>
      </c>
      <c r="O99" s="68">
        <v>0.0</v>
      </c>
      <c r="P99" s="22">
        <v>0.0</v>
      </c>
      <c r="Q99" s="22">
        <v>0.0</v>
      </c>
      <c r="R99" s="68">
        <f t="shared" si="1"/>
        <v>70469</v>
      </c>
      <c r="S99" s="22" t="s">
        <v>28</v>
      </c>
      <c r="T99" s="36">
        <f>R99+R100+R101</f>
        <v>201793</v>
      </c>
      <c r="U99" s="372"/>
      <c r="V99" s="362"/>
    </row>
    <row r="100">
      <c r="A100" s="406"/>
      <c r="B100" s="407"/>
      <c r="C100" s="408"/>
      <c r="D100" s="404" t="s">
        <v>174</v>
      </c>
      <c r="E100" s="405">
        <v>26390.0</v>
      </c>
      <c r="F100" s="405">
        <v>39057.0</v>
      </c>
      <c r="G100" s="405">
        <v>2639.0</v>
      </c>
      <c r="H100" s="405">
        <v>1583.0</v>
      </c>
      <c r="I100" s="405">
        <v>0.0</v>
      </c>
      <c r="J100" s="405">
        <v>0.0</v>
      </c>
      <c r="K100" s="405">
        <v>0.0</v>
      </c>
      <c r="L100" s="405">
        <v>500.0</v>
      </c>
      <c r="M100" s="68">
        <v>300.0</v>
      </c>
      <c r="N100" s="68">
        <v>70469.0</v>
      </c>
      <c r="O100" s="68">
        <v>0.0</v>
      </c>
      <c r="P100" s="22">
        <v>0.0</v>
      </c>
      <c r="Q100" s="22">
        <v>0.0</v>
      </c>
      <c r="R100" s="68">
        <f t="shared" si="1"/>
        <v>70469</v>
      </c>
      <c r="S100" s="22" t="s">
        <v>28</v>
      </c>
      <c r="T100" s="36"/>
      <c r="U100" s="368" t="s">
        <v>31</v>
      </c>
      <c r="V100" s="362"/>
    </row>
    <row r="101">
      <c r="A101" s="406"/>
      <c r="B101" s="407"/>
      <c r="C101" s="408"/>
      <c r="D101" s="404" t="s">
        <v>175</v>
      </c>
      <c r="E101" s="405">
        <v>23430.0</v>
      </c>
      <c r="F101" s="405">
        <v>34676.0</v>
      </c>
      <c r="G101" s="405">
        <v>2343.0</v>
      </c>
      <c r="H101" s="405">
        <v>1406.0</v>
      </c>
      <c r="I101" s="405">
        <v>0.0</v>
      </c>
      <c r="J101" s="405">
        <v>0.0</v>
      </c>
      <c r="K101" s="405">
        <v>0.0</v>
      </c>
      <c r="L101" s="405">
        <v>500.0</v>
      </c>
      <c r="M101" s="68">
        <v>300.0</v>
      </c>
      <c r="N101" s="68">
        <v>62655.0</v>
      </c>
      <c r="O101" s="68">
        <v>1800.0</v>
      </c>
      <c r="P101" s="22">
        <v>0.0</v>
      </c>
      <c r="Q101" s="22">
        <v>0.0</v>
      </c>
      <c r="R101" s="68">
        <f t="shared" si="1"/>
        <v>60855</v>
      </c>
      <c r="S101" s="22" t="s">
        <v>28</v>
      </c>
      <c r="T101" s="36"/>
      <c r="U101" s="368" t="s">
        <v>31</v>
      </c>
      <c r="V101" s="362"/>
    </row>
    <row r="102">
      <c r="A102" s="401">
        <v>34.0</v>
      </c>
      <c r="B102" s="402" t="s">
        <v>177</v>
      </c>
      <c r="C102" s="403">
        <v>3.1985250697E10</v>
      </c>
      <c r="D102" s="404" t="s">
        <v>178</v>
      </c>
      <c r="E102" s="405">
        <v>26390.0</v>
      </c>
      <c r="F102" s="405">
        <v>39057.0</v>
      </c>
      <c r="G102" s="405">
        <v>5278.0</v>
      </c>
      <c r="H102" s="405">
        <v>0.0</v>
      </c>
      <c r="I102" s="405">
        <v>120.0</v>
      </c>
      <c r="J102" s="405">
        <v>0.0</v>
      </c>
      <c r="K102" s="405">
        <v>0.0</v>
      </c>
      <c r="L102" s="405">
        <v>500.0</v>
      </c>
      <c r="M102" s="68">
        <v>300.0</v>
      </c>
      <c r="N102" s="68">
        <v>71645.0</v>
      </c>
      <c r="O102" s="68">
        <v>1800.0</v>
      </c>
      <c r="P102" s="22">
        <v>0.0</v>
      </c>
      <c r="Q102" s="22">
        <v>0.0</v>
      </c>
      <c r="R102" s="68">
        <f t="shared" si="1"/>
        <v>69845</v>
      </c>
      <c r="S102" s="22" t="s">
        <v>52</v>
      </c>
      <c r="T102" s="36">
        <f>R102+R103+R104</f>
        <v>203505</v>
      </c>
      <c r="U102" s="372"/>
      <c r="V102" s="45" t="s">
        <v>717</v>
      </c>
    </row>
    <row r="103">
      <c r="A103" s="406"/>
      <c r="B103" s="407"/>
      <c r="C103" s="408"/>
      <c r="D103" s="404" t="s">
        <v>180</v>
      </c>
      <c r="E103" s="405">
        <v>24140.0</v>
      </c>
      <c r="F103" s="405">
        <v>35727.0</v>
      </c>
      <c r="G103" s="405">
        <v>4828.0</v>
      </c>
      <c r="H103" s="405">
        <v>0.0</v>
      </c>
      <c r="I103" s="405">
        <v>120.0</v>
      </c>
      <c r="J103" s="405">
        <v>0.0</v>
      </c>
      <c r="K103" s="405">
        <v>0.0</v>
      </c>
      <c r="L103" s="405">
        <v>500.0</v>
      </c>
      <c r="M103" s="68">
        <v>300.0</v>
      </c>
      <c r="N103" s="68">
        <v>65615.0</v>
      </c>
      <c r="O103" s="68">
        <v>1800.0</v>
      </c>
      <c r="P103" s="22">
        <v>0.0</v>
      </c>
      <c r="Q103" s="22">
        <v>0.0</v>
      </c>
      <c r="R103" s="68">
        <f t="shared" si="1"/>
        <v>63815</v>
      </c>
      <c r="S103" s="22" t="s">
        <v>52</v>
      </c>
      <c r="T103" s="36"/>
      <c r="U103" s="368" t="s">
        <v>31</v>
      </c>
      <c r="V103" s="362"/>
    </row>
    <row r="104">
      <c r="A104" s="406"/>
      <c r="B104" s="407"/>
      <c r="C104" s="408"/>
      <c r="D104" s="404" t="s">
        <v>181</v>
      </c>
      <c r="E104" s="405">
        <v>26390.0</v>
      </c>
      <c r="F104" s="405">
        <v>39057.0</v>
      </c>
      <c r="G104" s="405">
        <v>5278.0</v>
      </c>
      <c r="H104" s="405">
        <v>0.0</v>
      </c>
      <c r="I104" s="405">
        <v>120.0</v>
      </c>
      <c r="J104" s="405">
        <v>0.0</v>
      </c>
      <c r="K104" s="405">
        <v>0.0</v>
      </c>
      <c r="L104" s="405">
        <v>500.0</v>
      </c>
      <c r="M104" s="68">
        <v>300.0</v>
      </c>
      <c r="N104" s="68">
        <v>71645.0</v>
      </c>
      <c r="O104" s="68">
        <v>1800.0</v>
      </c>
      <c r="P104" s="22">
        <v>0.0</v>
      </c>
      <c r="Q104" s="22">
        <v>0.0</v>
      </c>
      <c r="R104" s="68">
        <f t="shared" si="1"/>
        <v>69845</v>
      </c>
      <c r="S104" s="22" t="s">
        <v>52</v>
      </c>
      <c r="T104" s="36"/>
      <c r="U104" s="368" t="s">
        <v>31</v>
      </c>
      <c r="V104" s="362"/>
    </row>
    <row r="105">
      <c r="A105" s="401">
        <v>35.0</v>
      </c>
      <c r="B105" s="402" t="s">
        <v>182</v>
      </c>
      <c r="C105" s="403">
        <v>3.1941160555E10</v>
      </c>
      <c r="D105" s="404" t="s">
        <v>57</v>
      </c>
      <c r="E105" s="405">
        <v>26390.0</v>
      </c>
      <c r="F105" s="405">
        <v>39057.0</v>
      </c>
      <c r="G105" s="405">
        <v>2639.0</v>
      </c>
      <c r="H105" s="405">
        <v>1583.0</v>
      </c>
      <c r="I105" s="405">
        <v>0.0</v>
      </c>
      <c r="J105" s="405">
        <v>1320.0</v>
      </c>
      <c r="K105" s="405">
        <v>0.0</v>
      </c>
      <c r="L105" s="405">
        <v>500.0</v>
      </c>
      <c r="M105" s="68">
        <v>300.0</v>
      </c>
      <c r="N105" s="68">
        <v>71789.0</v>
      </c>
      <c r="O105" s="68">
        <v>1800.0</v>
      </c>
      <c r="P105" s="22">
        <v>0.0</v>
      </c>
      <c r="Q105" s="22">
        <v>0.0</v>
      </c>
      <c r="R105" s="68">
        <f t="shared" si="1"/>
        <v>69989</v>
      </c>
      <c r="S105" s="22" t="s">
        <v>28</v>
      </c>
      <c r="T105" s="36">
        <f>R105+R106+R107</f>
        <v>213567</v>
      </c>
      <c r="U105" s="372"/>
      <c r="V105" s="45" t="s">
        <v>707</v>
      </c>
    </row>
    <row r="106">
      <c r="A106" s="406"/>
      <c r="B106" s="407"/>
      <c r="C106" s="408"/>
      <c r="D106" s="404" t="s">
        <v>184</v>
      </c>
      <c r="E106" s="405">
        <v>26390.0</v>
      </c>
      <c r="F106" s="405">
        <v>39057.0</v>
      </c>
      <c r="G106" s="405">
        <v>2639.0</v>
      </c>
      <c r="H106" s="405">
        <v>1583.0</v>
      </c>
      <c r="I106" s="405">
        <v>0.0</v>
      </c>
      <c r="J106" s="405">
        <v>1320.0</v>
      </c>
      <c r="K106" s="405">
        <v>0.0</v>
      </c>
      <c r="L106" s="405">
        <v>500.0</v>
      </c>
      <c r="M106" s="68">
        <v>300.0</v>
      </c>
      <c r="N106" s="68">
        <v>71789.0</v>
      </c>
      <c r="O106" s="68">
        <v>0.0</v>
      </c>
      <c r="P106" s="22">
        <v>0.0</v>
      </c>
      <c r="Q106" s="22">
        <v>0.0</v>
      </c>
      <c r="R106" s="68">
        <f t="shared" si="1"/>
        <v>71789</v>
      </c>
      <c r="S106" s="22" t="s">
        <v>28</v>
      </c>
      <c r="T106" s="36"/>
      <c r="U106" s="368" t="s">
        <v>31</v>
      </c>
      <c r="V106" s="362"/>
    </row>
    <row r="107">
      <c r="A107" s="406"/>
      <c r="B107" s="407"/>
      <c r="C107" s="408"/>
      <c r="D107" s="404" t="s">
        <v>185</v>
      </c>
      <c r="E107" s="405">
        <v>26390.0</v>
      </c>
      <c r="F107" s="405">
        <v>39057.0</v>
      </c>
      <c r="G107" s="405">
        <v>2639.0</v>
      </c>
      <c r="H107" s="405">
        <v>1583.0</v>
      </c>
      <c r="I107" s="405">
        <v>0.0</v>
      </c>
      <c r="J107" s="405">
        <v>1320.0</v>
      </c>
      <c r="K107" s="405">
        <v>0.0</v>
      </c>
      <c r="L107" s="405">
        <v>500.0</v>
      </c>
      <c r="M107" s="68">
        <v>300.0</v>
      </c>
      <c r="N107" s="68">
        <v>71789.0</v>
      </c>
      <c r="O107" s="68">
        <v>0.0</v>
      </c>
      <c r="P107" s="22">
        <v>0.0</v>
      </c>
      <c r="Q107" s="22">
        <v>0.0</v>
      </c>
      <c r="R107" s="68">
        <f t="shared" si="1"/>
        <v>71789</v>
      </c>
      <c r="S107" s="22" t="s">
        <v>28</v>
      </c>
      <c r="T107" s="36"/>
      <c r="U107" s="368" t="s">
        <v>31</v>
      </c>
      <c r="V107" s="362"/>
    </row>
    <row r="108">
      <c r="A108" s="401">
        <v>36.0</v>
      </c>
      <c r="B108" s="402" t="s">
        <v>186</v>
      </c>
      <c r="C108" s="403">
        <v>3.229845755E10</v>
      </c>
      <c r="D108" s="404" t="s">
        <v>187</v>
      </c>
      <c r="E108" s="405">
        <v>26390.0</v>
      </c>
      <c r="F108" s="405">
        <v>39057.0</v>
      </c>
      <c r="G108" s="405">
        <v>2639.0</v>
      </c>
      <c r="H108" s="405">
        <v>1583.0</v>
      </c>
      <c r="I108" s="405">
        <v>0.0</v>
      </c>
      <c r="J108" s="405">
        <v>1320.0</v>
      </c>
      <c r="K108" s="405">
        <v>0.0</v>
      </c>
      <c r="L108" s="405">
        <v>500.0</v>
      </c>
      <c r="M108" s="68">
        <v>300.0</v>
      </c>
      <c r="N108" s="68">
        <v>71789.0</v>
      </c>
      <c r="O108" s="68">
        <v>0.0</v>
      </c>
      <c r="P108" s="22">
        <v>0.0</v>
      </c>
      <c r="Q108" s="22">
        <v>0.0</v>
      </c>
      <c r="R108" s="68">
        <f t="shared" si="1"/>
        <v>71789</v>
      </c>
      <c r="S108" s="22" t="s">
        <v>28</v>
      </c>
      <c r="T108" s="36">
        <f>R108+R109+R110</f>
        <v>213567</v>
      </c>
      <c r="U108" s="372"/>
      <c r="V108" s="362"/>
    </row>
    <row r="109">
      <c r="A109" s="406"/>
      <c r="B109" s="407"/>
      <c r="C109" s="408"/>
      <c r="D109" s="404" t="s">
        <v>189</v>
      </c>
      <c r="E109" s="405">
        <v>26390.0</v>
      </c>
      <c r="F109" s="405">
        <v>39057.0</v>
      </c>
      <c r="G109" s="405">
        <v>2639.0</v>
      </c>
      <c r="H109" s="405">
        <v>1583.0</v>
      </c>
      <c r="I109" s="405">
        <v>0.0</v>
      </c>
      <c r="J109" s="405">
        <v>1320.0</v>
      </c>
      <c r="K109" s="405">
        <v>0.0</v>
      </c>
      <c r="L109" s="405">
        <v>500.0</v>
      </c>
      <c r="M109" s="68">
        <v>300.0</v>
      </c>
      <c r="N109" s="68">
        <v>71789.0</v>
      </c>
      <c r="O109" s="68">
        <v>1800.0</v>
      </c>
      <c r="P109" s="22">
        <v>0.0</v>
      </c>
      <c r="Q109" s="22">
        <v>0.0</v>
      </c>
      <c r="R109" s="68">
        <f t="shared" si="1"/>
        <v>69989</v>
      </c>
      <c r="S109" s="22" t="s">
        <v>28</v>
      </c>
      <c r="T109" s="36"/>
      <c r="U109" s="368" t="s">
        <v>31</v>
      </c>
      <c r="V109" s="362"/>
    </row>
    <row r="110">
      <c r="A110" s="406"/>
      <c r="B110" s="407"/>
      <c r="C110" s="408"/>
      <c r="D110" s="404" t="s">
        <v>190</v>
      </c>
      <c r="E110" s="405">
        <v>26390.0</v>
      </c>
      <c r="F110" s="405">
        <v>39057.0</v>
      </c>
      <c r="G110" s="405">
        <v>2639.0</v>
      </c>
      <c r="H110" s="405">
        <v>1583.0</v>
      </c>
      <c r="I110" s="405">
        <v>0.0</v>
      </c>
      <c r="J110" s="405">
        <v>1320.0</v>
      </c>
      <c r="K110" s="405">
        <v>0.0</v>
      </c>
      <c r="L110" s="405">
        <v>500.0</v>
      </c>
      <c r="M110" s="68">
        <v>300.0</v>
      </c>
      <c r="N110" s="68">
        <v>71789.0</v>
      </c>
      <c r="O110" s="68">
        <v>0.0</v>
      </c>
      <c r="P110" s="22">
        <v>0.0</v>
      </c>
      <c r="Q110" s="22">
        <v>0.0</v>
      </c>
      <c r="R110" s="68">
        <f t="shared" si="1"/>
        <v>71789</v>
      </c>
      <c r="S110" s="22" t="s">
        <v>28</v>
      </c>
      <c r="T110" s="36"/>
      <c r="U110" s="368" t="s">
        <v>31</v>
      </c>
      <c r="V110" s="362"/>
    </row>
    <row r="111">
      <c r="A111" s="401">
        <v>37.0</v>
      </c>
      <c r="B111" s="402" t="s">
        <v>191</v>
      </c>
      <c r="C111" s="403">
        <v>3.1845933082E10</v>
      </c>
      <c r="D111" s="404" t="s">
        <v>192</v>
      </c>
      <c r="E111" s="405">
        <v>26390.0</v>
      </c>
      <c r="F111" s="405">
        <v>39057.0</v>
      </c>
      <c r="G111" s="405">
        <v>2639.0</v>
      </c>
      <c r="H111" s="405">
        <v>1583.0</v>
      </c>
      <c r="I111" s="405">
        <v>0.0</v>
      </c>
      <c r="J111" s="405">
        <v>0.0</v>
      </c>
      <c r="K111" s="405">
        <v>0.0</v>
      </c>
      <c r="L111" s="405">
        <v>500.0</v>
      </c>
      <c r="M111" s="68">
        <v>300.0</v>
      </c>
      <c r="N111" s="68">
        <v>70469.0</v>
      </c>
      <c r="O111" s="68">
        <v>1800.0</v>
      </c>
      <c r="P111" s="22">
        <v>0.0</v>
      </c>
      <c r="Q111" s="22">
        <v>0.0</v>
      </c>
      <c r="R111" s="68">
        <f t="shared" si="1"/>
        <v>68669</v>
      </c>
      <c r="S111" s="22"/>
      <c r="T111" s="36">
        <f>R111+R112+R113</f>
        <v>209607</v>
      </c>
      <c r="U111" s="372"/>
      <c r="V111" s="45" t="s">
        <v>707</v>
      </c>
    </row>
    <row r="112">
      <c r="A112" s="406"/>
      <c r="B112" s="407"/>
      <c r="C112" s="408"/>
      <c r="D112" s="404" t="s">
        <v>91</v>
      </c>
      <c r="E112" s="405">
        <v>26390.0</v>
      </c>
      <c r="F112" s="405">
        <v>39057.0</v>
      </c>
      <c r="G112" s="405">
        <v>2639.0</v>
      </c>
      <c r="H112" s="405">
        <v>1583.0</v>
      </c>
      <c r="I112" s="405">
        <v>0.0</v>
      </c>
      <c r="J112" s="405">
        <v>0.0</v>
      </c>
      <c r="K112" s="405">
        <v>0.0</v>
      </c>
      <c r="L112" s="405">
        <v>500.0</v>
      </c>
      <c r="M112" s="68">
        <v>300.0</v>
      </c>
      <c r="N112" s="68">
        <v>70469.0</v>
      </c>
      <c r="O112" s="68">
        <v>0.0</v>
      </c>
      <c r="P112" s="22">
        <v>0.0</v>
      </c>
      <c r="Q112" s="22">
        <v>0.0</v>
      </c>
      <c r="R112" s="68">
        <f t="shared" si="1"/>
        <v>70469</v>
      </c>
      <c r="S112" s="22"/>
      <c r="T112" s="36"/>
      <c r="U112" s="368" t="s">
        <v>31</v>
      </c>
      <c r="V112" s="45" t="s">
        <v>707</v>
      </c>
    </row>
    <row r="113">
      <c r="A113" s="406"/>
      <c r="B113" s="407"/>
      <c r="C113" s="408"/>
      <c r="D113" s="404" t="s">
        <v>194</v>
      </c>
      <c r="E113" s="405">
        <v>26390.0</v>
      </c>
      <c r="F113" s="405">
        <v>39057.0</v>
      </c>
      <c r="G113" s="405">
        <v>2639.0</v>
      </c>
      <c r="H113" s="405">
        <v>1583.0</v>
      </c>
      <c r="I113" s="405">
        <v>0.0</v>
      </c>
      <c r="J113" s="405">
        <v>0.0</v>
      </c>
      <c r="K113" s="405">
        <v>0.0</v>
      </c>
      <c r="L113" s="405">
        <v>500.0</v>
      </c>
      <c r="M113" s="68">
        <v>300.0</v>
      </c>
      <c r="N113" s="68">
        <v>70469.0</v>
      </c>
      <c r="O113" s="68">
        <v>0.0</v>
      </c>
      <c r="P113" s="22">
        <v>0.0</v>
      </c>
      <c r="Q113" s="22">
        <v>0.0</v>
      </c>
      <c r="R113" s="68">
        <f t="shared" si="1"/>
        <v>70469</v>
      </c>
      <c r="S113" s="22"/>
      <c r="T113" s="36"/>
      <c r="U113" s="368" t="s">
        <v>31</v>
      </c>
      <c r="V113" s="45" t="s">
        <v>707</v>
      </c>
    </row>
    <row r="114">
      <c r="A114" s="401">
        <v>38.0</v>
      </c>
      <c r="B114" s="402" t="s">
        <v>195</v>
      </c>
      <c r="C114" s="403">
        <v>1.0495332164E10</v>
      </c>
      <c r="D114" s="404" t="s">
        <v>196</v>
      </c>
      <c r="E114" s="405">
        <v>26390.0</v>
      </c>
      <c r="F114" s="405">
        <v>39057.0</v>
      </c>
      <c r="G114" s="405">
        <v>2639.0</v>
      </c>
      <c r="H114" s="405">
        <v>1583.0</v>
      </c>
      <c r="I114" s="405">
        <v>0.0</v>
      </c>
      <c r="J114" s="405">
        <v>0.0</v>
      </c>
      <c r="K114" s="405">
        <v>0.0</v>
      </c>
      <c r="L114" s="405">
        <v>500.0</v>
      </c>
      <c r="M114" s="68">
        <v>300.0</v>
      </c>
      <c r="N114" s="68">
        <v>70469.0</v>
      </c>
      <c r="O114" s="68">
        <v>1800.0</v>
      </c>
      <c r="P114" s="22">
        <v>0.0</v>
      </c>
      <c r="Q114" s="22">
        <v>0.0</v>
      </c>
      <c r="R114" s="68">
        <f t="shared" si="1"/>
        <v>68669</v>
      </c>
      <c r="S114" s="22"/>
      <c r="T114" s="36">
        <f>R114+R115+R116</f>
        <v>203368</v>
      </c>
      <c r="U114" s="372"/>
      <c r="V114" s="362"/>
    </row>
    <row r="115">
      <c r="A115" s="406"/>
      <c r="B115" s="407"/>
      <c r="C115" s="408"/>
      <c r="D115" s="404" t="s">
        <v>198</v>
      </c>
      <c r="E115" s="405">
        <v>26390.0</v>
      </c>
      <c r="F115" s="405">
        <v>39057.0</v>
      </c>
      <c r="G115" s="405">
        <v>2639.0</v>
      </c>
      <c r="H115" s="405">
        <v>1583.0</v>
      </c>
      <c r="I115" s="405">
        <v>0.0</v>
      </c>
      <c r="J115" s="405">
        <v>0.0</v>
      </c>
      <c r="K115" s="405">
        <v>0.0</v>
      </c>
      <c r="L115" s="405">
        <v>500.0</v>
      </c>
      <c r="M115" s="68">
        <v>300.0</v>
      </c>
      <c r="N115" s="68">
        <v>70469.0</v>
      </c>
      <c r="O115" s="68">
        <v>1800.0</v>
      </c>
      <c r="P115" s="22">
        <v>0.0</v>
      </c>
      <c r="Q115" s="22">
        <v>0.0</v>
      </c>
      <c r="R115" s="68">
        <f t="shared" si="1"/>
        <v>68669</v>
      </c>
      <c r="S115" s="22"/>
      <c r="T115" s="36"/>
      <c r="U115" s="368" t="s">
        <v>31</v>
      </c>
      <c r="V115" s="362"/>
    </row>
    <row r="116">
      <c r="A116" s="406"/>
      <c r="B116" s="407"/>
      <c r="C116" s="408"/>
      <c r="D116" s="404" t="s">
        <v>199</v>
      </c>
      <c r="E116" s="405">
        <v>26390.0</v>
      </c>
      <c r="F116" s="405">
        <v>39057.0</v>
      </c>
      <c r="G116" s="405">
        <v>0.0</v>
      </c>
      <c r="H116" s="405">
        <v>1583.0</v>
      </c>
      <c r="I116" s="405">
        <v>0.0</v>
      </c>
      <c r="J116" s="405">
        <v>0.0</v>
      </c>
      <c r="K116" s="405">
        <v>0.0</v>
      </c>
      <c r="L116" s="405">
        <v>500.0</v>
      </c>
      <c r="M116" s="68">
        <v>300.0</v>
      </c>
      <c r="N116" s="68">
        <v>67830.0</v>
      </c>
      <c r="O116" s="68">
        <v>1800.0</v>
      </c>
      <c r="P116" s="22">
        <v>0.0</v>
      </c>
      <c r="Q116" s="22">
        <v>0.0</v>
      </c>
      <c r="R116" s="68">
        <f t="shared" si="1"/>
        <v>66030</v>
      </c>
      <c r="S116" s="22"/>
      <c r="T116" s="36"/>
      <c r="U116" s="368" t="s">
        <v>31</v>
      </c>
      <c r="V116" s="362"/>
    </row>
    <row r="117">
      <c r="A117" s="401">
        <v>39.0</v>
      </c>
      <c r="B117" s="402" t="s">
        <v>200</v>
      </c>
      <c r="C117" s="403">
        <v>3.0345895712E10</v>
      </c>
      <c r="D117" s="404" t="s">
        <v>201</v>
      </c>
      <c r="E117" s="405">
        <v>26390.0</v>
      </c>
      <c r="F117" s="405">
        <v>39057.0</v>
      </c>
      <c r="G117" s="405">
        <v>2639.0</v>
      </c>
      <c r="H117" s="405">
        <v>1583.0</v>
      </c>
      <c r="I117" s="405">
        <v>0.0</v>
      </c>
      <c r="J117" s="405">
        <v>0.0</v>
      </c>
      <c r="K117" s="405">
        <v>0.0</v>
      </c>
      <c r="L117" s="405">
        <v>500.0</v>
      </c>
      <c r="M117" s="68">
        <v>300.0</v>
      </c>
      <c r="N117" s="68">
        <v>70469.0</v>
      </c>
      <c r="O117" s="68">
        <v>1800.0</v>
      </c>
      <c r="P117" s="22">
        <v>0.0</v>
      </c>
      <c r="Q117" s="22">
        <v>0.0</v>
      </c>
      <c r="R117" s="68">
        <f t="shared" si="1"/>
        <v>68669</v>
      </c>
      <c r="S117" s="22"/>
      <c r="T117" s="36">
        <f>R117+R118</f>
        <v>139138</v>
      </c>
      <c r="U117" s="372"/>
      <c r="V117" s="362"/>
    </row>
    <row r="118">
      <c r="A118" s="406"/>
      <c r="B118" s="407"/>
      <c r="C118" s="408"/>
      <c r="D118" s="404" t="s">
        <v>202</v>
      </c>
      <c r="E118" s="405">
        <v>26390.0</v>
      </c>
      <c r="F118" s="405">
        <v>39057.0</v>
      </c>
      <c r="G118" s="405">
        <v>2639.0</v>
      </c>
      <c r="H118" s="405">
        <v>1583.0</v>
      </c>
      <c r="I118" s="405">
        <v>0.0</v>
      </c>
      <c r="J118" s="405">
        <v>0.0</v>
      </c>
      <c r="K118" s="405">
        <v>0.0</v>
      </c>
      <c r="L118" s="405">
        <v>500.0</v>
      </c>
      <c r="M118" s="68">
        <v>300.0</v>
      </c>
      <c r="N118" s="68">
        <v>70469.0</v>
      </c>
      <c r="O118" s="68">
        <v>0.0</v>
      </c>
      <c r="P118" s="22">
        <v>0.0</v>
      </c>
      <c r="Q118" s="22">
        <v>0.0</v>
      </c>
      <c r="R118" s="68">
        <f t="shared" si="1"/>
        <v>70469</v>
      </c>
      <c r="S118" s="22"/>
      <c r="T118" s="36"/>
      <c r="U118" s="368" t="s">
        <v>31</v>
      </c>
      <c r="V118" s="362"/>
    </row>
    <row r="119">
      <c r="A119" s="401">
        <v>40.0</v>
      </c>
      <c r="B119" s="402" t="s">
        <v>203</v>
      </c>
      <c r="C119" s="403">
        <v>3.204175249E10</v>
      </c>
      <c r="D119" s="404" t="s">
        <v>204</v>
      </c>
      <c r="E119" s="405">
        <v>26390.0</v>
      </c>
      <c r="F119" s="405">
        <v>39057.0</v>
      </c>
      <c r="G119" s="405">
        <v>2639.0</v>
      </c>
      <c r="H119" s="405">
        <v>0.0</v>
      </c>
      <c r="I119" s="405">
        <v>0.0</v>
      </c>
      <c r="J119" s="405">
        <v>0.0</v>
      </c>
      <c r="K119" s="405">
        <v>0.0</v>
      </c>
      <c r="L119" s="405">
        <v>500.0</v>
      </c>
      <c r="M119" s="68">
        <v>300.0</v>
      </c>
      <c r="N119" s="68">
        <v>68886.0</v>
      </c>
      <c r="O119" s="68">
        <v>1800.0</v>
      </c>
      <c r="P119" s="22">
        <v>0.0</v>
      </c>
      <c r="Q119" s="22">
        <v>0.0</v>
      </c>
      <c r="R119" s="68">
        <f t="shared" si="1"/>
        <v>67086</v>
      </c>
      <c r="S119" s="22"/>
      <c r="T119" s="36">
        <f>R119+R120+R121+R122</f>
        <v>266358</v>
      </c>
      <c r="U119" s="372"/>
      <c r="V119" s="45" t="s">
        <v>28</v>
      </c>
    </row>
    <row r="120">
      <c r="A120" s="406"/>
      <c r="B120" s="407"/>
      <c r="C120" s="408"/>
      <c r="D120" s="404" t="s">
        <v>206</v>
      </c>
      <c r="E120" s="405">
        <v>26390.0</v>
      </c>
      <c r="F120" s="405">
        <v>39057.0</v>
      </c>
      <c r="G120" s="405">
        <v>2639.0</v>
      </c>
      <c r="H120" s="405">
        <v>0.0</v>
      </c>
      <c r="I120" s="405">
        <v>0.0</v>
      </c>
      <c r="J120" s="405">
        <v>0.0</v>
      </c>
      <c r="K120" s="405">
        <v>0.0</v>
      </c>
      <c r="L120" s="405">
        <v>500.0</v>
      </c>
      <c r="M120" s="68">
        <v>300.0</v>
      </c>
      <c r="N120" s="68">
        <v>68886.0</v>
      </c>
      <c r="O120" s="68">
        <v>1800.0</v>
      </c>
      <c r="P120" s="22">
        <v>0.0</v>
      </c>
      <c r="Q120" s="22">
        <v>0.0</v>
      </c>
      <c r="R120" s="68">
        <f t="shared" si="1"/>
        <v>67086</v>
      </c>
      <c r="S120" s="22"/>
      <c r="T120" s="36"/>
      <c r="U120" s="368" t="s">
        <v>31</v>
      </c>
      <c r="V120" s="45" t="s">
        <v>28</v>
      </c>
    </row>
    <row r="121">
      <c r="A121" s="406"/>
      <c r="B121" s="407"/>
      <c r="C121" s="408"/>
      <c r="D121" s="410" t="s">
        <v>207</v>
      </c>
      <c r="E121" s="411">
        <v>25620.0</v>
      </c>
      <c r="F121" s="405">
        <v>37918.0</v>
      </c>
      <c r="G121" s="405">
        <v>2562.0</v>
      </c>
      <c r="H121" s="405">
        <v>0.0</v>
      </c>
      <c r="I121" s="405">
        <v>0.0</v>
      </c>
      <c r="J121" s="405">
        <v>0.0</v>
      </c>
      <c r="K121" s="405">
        <v>0.0</v>
      </c>
      <c r="L121" s="405">
        <v>500.0</v>
      </c>
      <c r="M121" s="68">
        <v>300.0</v>
      </c>
      <c r="N121" s="68">
        <v>66900.0</v>
      </c>
      <c r="O121" s="68">
        <v>1800.0</v>
      </c>
      <c r="P121" s="22">
        <v>0.0</v>
      </c>
      <c r="Q121" s="22">
        <v>0.0</v>
      </c>
      <c r="R121" s="68">
        <f t="shared" si="1"/>
        <v>65100</v>
      </c>
      <c r="S121" s="22"/>
      <c r="T121" s="36"/>
      <c r="U121" s="368" t="s">
        <v>31</v>
      </c>
      <c r="V121" s="45" t="s">
        <v>176</v>
      </c>
    </row>
    <row r="122">
      <c r="A122" s="406"/>
      <c r="B122" s="407"/>
      <c r="C122" s="408"/>
      <c r="D122" s="412" t="s">
        <v>208</v>
      </c>
      <c r="E122" s="413">
        <v>26390.0</v>
      </c>
      <c r="F122" s="405">
        <v>39057.0</v>
      </c>
      <c r="G122" s="405">
        <v>2639.0</v>
      </c>
      <c r="H122" s="405">
        <v>0.0</v>
      </c>
      <c r="I122" s="405">
        <v>0.0</v>
      </c>
      <c r="J122" s="405">
        <v>0.0</v>
      </c>
      <c r="K122" s="405">
        <v>0.0</v>
      </c>
      <c r="L122" s="405">
        <v>500.0</v>
      </c>
      <c r="M122" s="68">
        <v>300.0</v>
      </c>
      <c r="N122" s="68">
        <v>68886.0</v>
      </c>
      <c r="O122" s="68">
        <v>1800.0</v>
      </c>
      <c r="P122" s="22">
        <v>0.0</v>
      </c>
      <c r="Q122" s="22">
        <v>0.0</v>
      </c>
      <c r="R122" s="68">
        <f t="shared" si="1"/>
        <v>67086</v>
      </c>
      <c r="S122" s="22"/>
      <c r="T122" s="36"/>
      <c r="U122" s="368" t="s">
        <v>31</v>
      </c>
      <c r="V122" s="45" t="s">
        <v>28</v>
      </c>
    </row>
    <row r="123">
      <c r="A123" s="401">
        <v>41.0</v>
      </c>
      <c r="B123" s="402" t="s">
        <v>209</v>
      </c>
      <c r="C123" s="403">
        <v>3.1792289645E10</v>
      </c>
      <c r="D123" s="404" t="s">
        <v>210</v>
      </c>
      <c r="E123" s="405">
        <v>26390.0</v>
      </c>
      <c r="F123" s="405">
        <v>39057.0</v>
      </c>
      <c r="G123" s="405">
        <v>2639.0</v>
      </c>
      <c r="H123" s="405">
        <v>0.0</v>
      </c>
      <c r="I123" s="405">
        <v>0.0</v>
      </c>
      <c r="J123" s="405">
        <v>0.0</v>
      </c>
      <c r="K123" s="405">
        <v>0.0</v>
      </c>
      <c r="L123" s="405">
        <v>500.0</v>
      </c>
      <c r="M123" s="68">
        <v>300.0</v>
      </c>
      <c r="N123" s="68">
        <v>68886.0</v>
      </c>
      <c r="O123" s="68">
        <v>1800.0</v>
      </c>
      <c r="P123" s="22">
        <v>0.0</v>
      </c>
      <c r="Q123" s="22">
        <v>0.0</v>
      </c>
      <c r="R123" s="68">
        <f t="shared" si="1"/>
        <v>67086</v>
      </c>
      <c r="S123" s="22"/>
      <c r="T123" s="36">
        <f>R123+R124+R125+R126+R127</f>
        <v>339030</v>
      </c>
      <c r="U123" s="372"/>
      <c r="V123" s="362"/>
    </row>
    <row r="124">
      <c r="A124" s="406"/>
      <c r="B124" s="407"/>
      <c r="C124" s="408"/>
      <c r="D124" s="404" t="s">
        <v>211</v>
      </c>
      <c r="E124" s="405">
        <v>26390.0</v>
      </c>
      <c r="F124" s="405">
        <v>39057.0</v>
      </c>
      <c r="G124" s="405">
        <v>2639.0</v>
      </c>
      <c r="H124" s="405">
        <v>0.0</v>
      </c>
      <c r="I124" s="405">
        <v>0.0</v>
      </c>
      <c r="J124" s="405">
        <v>0.0</v>
      </c>
      <c r="K124" s="405">
        <v>0.0</v>
      </c>
      <c r="L124" s="405">
        <v>500.0</v>
      </c>
      <c r="M124" s="68">
        <v>300.0</v>
      </c>
      <c r="N124" s="68">
        <v>68886.0</v>
      </c>
      <c r="O124" s="68">
        <v>1800.0</v>
      </c>
      <c r="P124" s="22">
        <v>0.0</v>
      </c>
      <c r="Q124" s="22">
        <v>0.0</v>
      </c>
      <c r="R124" s="68">
        <f t="shared" si="1"/>
        <v>67086</v>
      </c>
      <c r="S124" s="22"/>
      <c r="T124" s="36"/>
      <c r="U124" s="368" t="s">
        <v>31</v>
      </c>
      <c r="V124" s="362"/>
    </row>
    <row r="125">
      <c r="A125" s="406"/>
      <c r="B125" s="407"/>
      <c r="C125" s="408"/>
      <c r="D125" s="404" t="s">
        <v>212</v>
      </c>
      <c r="E125" s="405">
        <v>26390.0</v>
      </c>
      <c r="F125" s="405">
        <v>39057.0</v>
      </c>
      <c r="G125" s="405">
        <v>2639.0</v>
      </c>
      <c r="H125" s="405">
        <v>0.0</v>
      </c>
      <c r="I125" s="405">
        <v>0.0</v>
      </c>
      <c r="J125" s="405">
        <v>0.0</v>
      </c>
      <c r="K125" s="405">
        <v>0.0</v>
      </c>
      <c r="L125" s="405">
        <v>500.0</v>
      </c>
      <c r="M125" s="68">
        <v>300.0</v>
      </c>
      <c r="N125" s="68">
        <v>68886.0</v>
      </c>
      <c r="O125" s="68">
        <v>0.0</v>
      </c>
      <c r="P125" s="22">
        <v>0.0</v>
      </c>
      <c r="Q125" s="22">
        <v>0.0</v>
      </c>
      <c r="R125" s="68">
        <f t="shared" si="1"/>
        <v>68886</v>
      </c>
      <c r="S125" s="22"/>
      <c r="T125" s="36"/>
      <c r="U125" s="368" t="s">
        <v>31</v>
      </c>
      <c r="V125" s="362"/>
    </row>
    <row r="126">
      <c r="A126" s="406"/>
      <c r="B126" s="407"/>
      <c r="C126" s="408"/>
      <c r="D126" s="404" t="s">
        <v>213</v>
      </c>
      <c r="E126" s="405">
        <v>26390.0</v>
      </c>
      <c r="F126" s="405">
        <v>39057.0</v>
      </c>
      <c r="G126" s="405">
        <v>2639.0</v>
      </c>
      <c r="H126" s="405">
        <v>0.0</v>
      </c>
      <c r="I126" s="405">
        <v>0.0</v>
      </c>
      <c r="J126" s="405">
        <v>0.0</v>
      </c>
      <c r="K126" s="405">
        <v>0.0</v>
      </c>
      <c r="L126" s="405">
        <v>500.0</v>
      </c>
      <c r="M126" s="68">
        <v>300.0</v>
      </c>
      <c r="N126" s="68">
        <v>68886.0</v>
      </c>
      <c r="O126" s="68">
        <v>1800.0</v>
      </c>
      <c r="P126" s="22">
        <v>0.0</v>
      </c>
      <c r="Q126" s="22">
        <v>0.0</v>
      </c>
      <c r="R126" s="68">
        <f t="shared" si="1"/>
        <v>67086</v>
      </c>
      <c r="S126" s="22"/>
      <c r="T126" s="36"/>
      <c r="U126" s="368" t="s">
        <v>31</v>
      </c>
      <c r="V126" s="362"/>
    </row>
    <row r="127">
      <c r="A127" s="406"/>
      <c r="B127" s="407"/>
      <c r="C127" s="408"/>
      <c r="D127" s="404" t="s">
        <v>214</v>
      </c>
      <c r="E127" s="405">
        <v>26390.0</v>
      </c>
      <c r="F127" s="405">
        <v>39057.0</v>
      </c>
      <c r="G127" s="405">
        <v>2639.0</v>
      </c>
      <c r="H127" s="405">
        <v>0.0</v>
      </c>
      <c r="I127" s="405">
        <v>0.0</v>
      </c>
      <c r="J127" s="405">
        <v>0.0</v>
      </c>
      <c r="K127" s="405">
        <v>0.0</v>
      </c>
      <c r="L127" s="405">
        <v>500.0</v>
      </c>
      <c r="M127" s="68">
        <v>300.0</v>
      </c>
      <c r="N127" s="68">
        <v>68886.0</v>
      </c>
      <c r="O127" s="68">
        <v>0.0</v>
      </c>
      <c r="P127" s="22">
        <v>0.0</v>
      </c>
      <c r="Q127" s="22">
        <v>0.0</v>
      </c>
      <c r="R127" s="68">
        <f t="shared" si="1"/>
        <v>68886</v>
      </c>
      <c r="S127" s="22"/>
      <c r="T127" s="36"/>
      <c r="U127" s="368" t="s">
        <v>31</v>
      </c>
      <c r="V127" s="362"/>
    </row>
    <row r="128">
      <c r="A128" s="401">
        <v>42.0</v>
      </c>
      <c r="B128" s="402" t="s">
        <v>215</v>
      </c>
      <c r="C128" s="403">
        <v>1.1329286236E10</v>
      </c>
      <c r="D128" s="404" t="s">
        <v>216</v>
      </c>
      <c r="E128" s="405">
        <v>26390.0</v>
      </c>
      <c r="F128" s="405">
        <v>39057.0</v>
      </c>
      <c r="G128" s="405">
        <v>2639.0</v>
      </c>
      <c r="H128" s="405">
        <v>1583.0</v>
      </c>
      <c r="I128" s="405">
        <v>0.0</v>
      </c>
      <c r="J128" s="405">
        <v>0.0</v>
      </c>
      <c r="K128" s="405">
        <v>0.0</v>
      </c>
      <c r="L128" s="405">
        <v>500.0</v>
      </c>
      <c r="M128" s="68">
        <v>300.0</v>
      </c>
      <c r="N128" s="68">
        <v>70469.0</v>
      </c>
      <c r="O128" s="68">
        <v>1800.0</v>
      </c>
      <c r="P128" s="22">
        <v>0.0</v>
      </c>
      <c r="Q128" s="22">
        <v>0.0</v>
      </c>
      <c r="R128" s="68">
        <f t="shared" si="1"/>
        <v>68669</v>
      </c>
      <c r="S128" s="22" t="s">
        <v>28</v>
      </c>
      <c r="T128" s="36">
        <f>R128+R129</f>
        <v>139138</v>
      </c>
      <c r="U128" s="372"/>
      <c r="V128" s="362"/>
    </row>
    <row r="129">
      <c r="A129" s="406"/>
      <c r="B129" s="407"/>
      <c r="C129" s="408"/>
      <c r="D129" s="404" t="s">
        <v>217</v>
      </c>
      <c r="E129" s="405">
        <v>26390.0</v>
      </c>
      <c r="F129" s="405">
        <v>39057.0</v>
      </c>
      <c r="G129" s="405">
        <v>2639.0</v>
      </c>
      <c r="H129" s="405">
        <v>1583.0</v>
      </c>
      <c r="I129" s="405">
        <v>0.0</v>
      </c>
      <c r="J129" s="405">
        <v>0.0</v>
      </c>
      <c r="K129" s="405">
        <v>0.0</v>
      </c>
      <c r="L129" s="405">
        <v>500.0</v>
      </c>
      <c r="M129" s="68">
        <v>300.0</v>
      </c>
      <c r="N129" s="68">
        <v>70469.0</v>
      </c>
      <c r="O129" s="68">
        <v>0.0</v>
      </c>
      <c r="P129" s="22">
        <v>0.0</v>
      </c>
      <c r="Q129" s="22">
        <v>0.0</v>
      </c>
      <c r="R129" s="68">
        <f t="shared" si="1"/>
        <v>70469</v>
      </c>
      <c r="S129" s="22" t="s">
        <v>28</v>
      </c>
      <c r="T129" s="36"/>
      <c r="U129" s="368" t="s">
        <v>31</v>
      </c>
      <c r="V129" s="362"/>
    </row>
    <row r="130">
      <c r="A130" s="401">
        <v>43.0</v>
      </c>
      <c r="B130" s="402" t="s">
        <v>218</v>
      </c>
      <c r="C130" s="403">
        <v>3.1863798201E10</v>
      </c>
      <c r="D130" s="404" t="s">
        <v>219</v>
      </c>
      <c r="E130" s="405">
        <v>26390.0</v>
      </c>
      <c r="F130" s="405">
        <v>39057.0</v>
      </c>
      <c r="G130" s="405">
        <v>2639.0</v>
      </c>
      <c r="H130" s="405">
        <v>1583.0</v>
      </c>
      <c r="I130" s="405">
        <v>0.0</v>
      </c>
      <c r="J130" s="405">
        <v>0.0</v>
      </c>
      <c r="K130" s="405">
        <v>0.0</v>
      </c>
      <c r="L130" s="405">
        <v>500.0</v>
      </c>
      <c r="M130" s="68">
        <v>300.0</v>
      </c>
      <c r="N130" s="68">
        <v>70469.0</v>
      </c>
      <c r="O130" s="68">
        <v>1800.0</v>
      </c>
      <c r="P130" s="22">
        <v>0.0</v>
      </c>
      <c r="Q130" s="22">
        <v>0.0</v>
      </c>
      <c r="R130" s="68">
        <f t="shared" si="1"/>
        <v>68669</v>
      </c>
      <c r="S130" s="22"/>
      <c r="T130" s="36">
        <f>R130+R131+R132</f>
        <v>207807</v>
      </c>
      <c r="U130" s="372"/>
      <c r="V130" s="362"/>
    </row>
    <row r="131">
      <c r="A131" s="406"/>
      <c r="B131" s="407"/>
      <c r="C131" s="408"/>
      <c r="D131" s="404" t="s">
        <v>56</v>
      </c>
      <c r="E131" s="405">
        <v>26390.0</v>
      </c>
      <c r="F131" s="405">
        <v>39057.0</v>
      </c>
      <c r="G131" s="405">
        <v>2639.0</v>
      </c>
      <c r="H131" s="405">
        <v>1583.0</v>
      </c>
      <c r="I131" s="405">
        <v>0.0</v>
      </c>
      <c r="J131" s="405">
        <v>0.0</v>
      </c>
      <c r="K131" s="405">
        <v>0.0</v>
      </c>
      <c r="L131" s="405">
        <v>500.0</v>
      </c>
      <c r="M131" s="68">
        <v>300.0</v>
      </c>
      <c r="N131" s="68">
        <v>70469.0</v>
      </c>
      <c r="O131" s="68">
        <v>1800.0</v>
      </c>
      <c r="P131" s="22">
        <v>0.0</v>
      </c>
      <c r="Q131" s="22">
        <v>0.0</v>
      </c>
      <c r="R131" s="68">
        <f t="shared" si="1"/>
        <v>68669</v>
      </c>
      <c r="S131" s="22"/>
      <c r="T131" s="36"/>
      <c r="U131" s="368" t="s">
        <v>31</v>
      </c>
      <c r="V131" s="362"/>
    </row>
    <row r="132">
      <c r="A132" s="406"/>
      <c r="B132" s="407"/>
      <c r="C132" s="408"/>
      <c r="D132" s="404" t="s">
        <v>220</v>
      </c>
      <c r="E132" s="405">
        <v>26390.0</v>
      </c>
      <c r="F132" s="405">
        <v>39057.0</v>
      </c>
      <c r="G132" s="405">
        <v>2639.0</v>
      </c>
      <c r="H132" s="405">
        <v>1583.0</v>
      </c>
      <c r="I132" s="405">
        <v>0.0</v>
      </c>
      <c r="J132" s="405">
        <v>0.0</v>
      </c>
      <c r="K132" s="405">
        <v>0.0</v>
      </c>
      <c r="L132" s="405">
        <v>500.0</v>
      </c>
      <c r="M132" s="68">
        <v>300.0</v>
      </c>
      <c r="N132" s="68">
        <v>70469.0</v>
      </c>
      <c r="O132" s="68">
        <v>0.0</v>
      </c>
      <c r="P132" s="22">
        <v>0.0</v>
      </c>
      <c r="Q132" s="22">
        <v>0.0</v>
      </c>
      <c r="R132" s="68">
        <f t="shared" si="1"/>
        <v>70469</v>
      </c>
      <c r="S132" s="22"/>
      <c r="T132" s="36"/>
      <c r="U132" s="368" t="s">
        <v>31</v>
      </c>
      <c r="V132" s="362"/>
    </row>
    <row r="133">
      <c r="A133" s="401">
        <v>44.0</v>
      </c>
      <c r="B133" s="402" t="s">
        <v>221</v>
      </c>
      <c r="C133" s="403">
        <v>1.0734672894E10</v>
      </c>
      <c r="D133" s="404" t="s">
        <v>222</v>
      </c>
      <c r="E133" s="405">
        <v>26390.0</v>
      </c>
      <c r="F133" s="405">
        <v>39057.0</v>
      </c>
      <c r="G133" s="405">
        <v>2639.0</v>
      </c>
      <c r="H133" s="405">
        <v>1583.0</v>
      </c>
      <c r="I133" s="405">
        <v>0.0</v>
      </c>
      <c r="J133" s="405">
        <v>1320.0</v>
      </c>
      <c r="K133" s="405">
        <v>0.0</v>
      </c>
      <c r="L133" s="405">
        <v>500.0</v>
      </c>
      <c r="M133" s="68">
        <v>300.0</v>
      </c>
      <c r="N133" s="68">
        <v>71789.0</v>
      </c>
      <c r="O133" s="68">
        <v>1800.0</v>
      </c>
      <c r="P133" s="22">
        <v>0.0</v>
      </c>
      <c r="Q133" s="22">
        <v>0.0</v>
      </c>
      <c r="R133" s="68">
        <f t="shared" si="1"/>
        <v>69989</v>
      </c>
      <c r="S133" s="22" t="s">
        <v>28</v>
      </c>
      <c r="T133" s="36">
        <f>R133+R134+R135+R136</f>
        <v>283556</v>
      </c>
      <c r="U133" s="372"/>
      <c r="V133" s="362"/>
    </row>
    <row r="134">
      <c r="A134" s="406"/>
      <c r="B134" s="407"/>
      <c r="C134" s="408"/>
      <c r="D134" s="404" t="s">
        <v>223</v>
      </c>
      <c r="E134" s="405">
        <v>26390.0</v>
      </c>
      <c r="F134" s="405">
        <v>39057.0</v>
      </c>
      <c r="G134" s="405">
        <v>2639.0</v>
      </c>
      <c r="H134" s="405">
        <v>1583.0</v>
      </c>
      <c r="I134" s="405">
        <v>0.0</v>
      </c>
      <c r="J134" s="405">
        <v>1320.0</v>
      </c>
      <c r="K134" s="405">
        <v>0.0</v>
      </c>
      <c r="L134" s="405">
        <v>500.0</v>
      </c>
      <c r="M134" s="68">
        <v>300.0</v>
      </c>
      <c r="N134" s="68">
        <v>71789.0</v>
      </c>
      <c r="O134" s="68">
        <v>1800.0</v>
      </c>
      <c r="P134" s="22">
        <v>0.0</v>
      </c>
      <c r="Q134" s="22">
        <v>0.0</v>
      </c>
      <c r="R134" s="68">
        <f t="shared" si="1"/>
        <v>69989</v>
      </c>
      <c r="S134" s="22" t="s">
        <v>28</v>
      </c>
      <c r="T134" s="36"/>
      <c r="U134" s="368" t="s">
        <v>31</v>
      </c>
      <c r="V134" s="362"/>
    </row>
    <row r="135">
      <c r="A135" s="406"/>
      <c r="B135" s="407"/>
      <c r="C135" s="408"/>
      <c r="D135" s="404" t="s">
        <v>224</v>
      </c>
      <c r="E135" s="405">
        <v>26390.0</v>
      </c>
      <c r="F135" s="405">
        <v>39057.0</v>
      </c>
      <c r="G135" s="405">
        <v>2639.0</v>
      </c>
      <c r="H135" s="405">
        <v>1583.0</v>
      </c>
      <c r="I135" s="405">
        <v>0.0</v>
      </c>
      <c r="J135" s="405">
        <v>1320.0</v>
      </c>
      <c r="K135" s="405">
        <v>0.0</v>
      </c>
      <c r="L135" s="405">
        <v>500.0</v>
      </c>
      <c r="M135" s="68">
        <v>300.0</v>
      </c>
      <c r="N135" s="68">
        <v>71789.0</v>
      </c>
      <c r="O135" s="68">
        <v>0.0</v>
      </c>
      <c r="P135" s="22">
        <v>0.0</v>
      </c>
      <c r="Q135" s="22">
        <v>0.0</v>
      </c>
      <c r="R135" s="68">
        <f t="shared" si="1"/>
        <v>71789</v>
      </c>
      <c r="S135" s="22" t="s">
        <v>28</v>
      </c>
      <c r="T135" s="36"/>
      <c r="U135" s="368" t="s">
        <v>31</v>
      </c>
      <c r="V135" s="362"/>
    </row>
    <row r="136">
      <c r="A136" s="406"/>
      <c r="B136" s="407"/>
      <c r="C136" s="408"/>
      <c r="D136" s="404" t="s">
        <v>226</v>
      </c>
      <c r="E136" s="405">
        <v>26390.0</v>
      </c>
      <c r="F136" s="405">
        <v>39057.0</v>
      </c>
      <c r="G136" s="405">
        <v>2639.0</v>
      </c>
      <c r="H136" s="405">
        <v>1583.0</v>
      </c>
      <c r="I136" s="405">
        <v>0.0</v>
      </c>
      <c r="J136" s="405">
        <v>1320.0</v>
      </c>
      <c r="K136" s="405">
        <v>0.0</v>
      </c>
      <c r="L136" s="405">
        <v>500.0</v>
      </c>
      <c r="M136" s="68">
        <v>300.0</v>
      </c>
      <c r="N136" s="68">
        <v>71789.0</v>
      </c>
      <c r="O136" s="68">
        <v>0.0</v>
      </c>
      <c r="P136" s="22">
        <v>0.0</v>
      </c>
      <c r="Q136" s="22">
        <v>0.0</v>
      </c>
      <c r="R136" s="68">
        <f t="shared" si="1"/>
        <v>71789</v>
      </c>
      <c r="S136" s="22" t="s">
        <v>28</v>
      </c>
      <c r="T136" s="36"/>
      <c r="U136" s="368" t="s">
        <v>31</v>
      </c>
      <c r="V136" s="362"/>
    </row>
    <row r="137">
      <c r="A137" s="401">
        <v>45.0</v>
      </c>
      <c r="B137" s="402" t="s">
        <v>227</v>
      </c>
      <c r="C137" s="403">
        <v>3.1972358302E10</v>
      </c>
      <c r="D137" s="404" t="s">
        <v>228</v>
      </c>
      <c r="E137" s="405">
        <v>26390.0</v>
      </c>
      <c r="F137" s="405">
        <v>39057.0</v>
      </c>
      <c r="G137" s="405">
        <v>2639.0</v>
      </c>
      <c r="H137" s="405">
        <v>1583.0</v>
      </c>
      <c r="I137" s="405">
        <v>0.0</v>
      </c>
      <c r="J137" s="405">
        <v>1320.0</v>
      </c>
      <c r="K137" s="405">
        <v>0.0</v>
      </c>
      <c r="L137" s="405">
        <v>500.0</v>
      </c>
      <c r="M137" s="68">
        <v>300.0</v>
      </c>
      <c r="N137" s="68">
        <v>71789.0</v>
      </c>
      <c r="O137" s="68">
        <v>1800.0</v>
      </c>
      <c r="P137" s="22">
        <v>0.0</v>
      </c>
      <c r="Q137" s="22">
        <v>0.0</v>
      </c>
      <c r="R137" s="68">
        <f t="shared" si="1"/>
        <v>69989</v>
      </c>
      <c r="S137" s="22" t="s">
        <v>52</v>
      </c>
      <c r="T137" s="36">
        <f>R137+R138+R139+R140</f>
        <v>263653</v>
      </c>
      <c r="U137" s="372"/>
      <c r="V137" s="362"/>
    </row>
    <row r="138">
      <c r="A138" s="406"/>
      <c r="B138" s="407"/>
      <c r="C138" s="408"/>
      <c r="D138" s="404" t="s">
        <v>229</v>
      </c>
      <c r="E138" s="405">
        <v>24870.0</v>
      </c>
      <c r="F138" s="405">
        <v>36808.0</v>
      </c>
      <c r="G138" s="405">
        <v>2487.0</v>
      </c>
      <c r="H138" s="405">
        <v>1492.0</v>
      </c>
      <c r="I138" s="405">
        <v>0.0</v>
      </c>
      <c r="J138" s="405">
        <v>1244.0</v>
      </c>
      <c r="K138" s="405">
        <v>0.0</v>
      </c>
      <c r="L138" s="405">
        <v>500.0</v>
      </c>
      <c r="M138" s="68">
        <v>300.0</v>
      </c>
      <c r="N138" s="68">
        <v>67701.0</v>
      </c>
      <c r="O138" s="68">
        <v>0.0</v>
      </c>
      <c r="P138" s="22">
        <v>0.0</v>
      </c>
      <c r="Q138" s="22">
        <v>0.0</v>
      </c>
      <c r="R138" s="68">
        <f t="shared" si="1"/>
        <v>67701</v>
      </c>
      <c r="S138" s="22" t="s">
        <v>52</v>
      </c>
      <c r="T138" s="36"/>
      <c r="U138" s="368" t="s">
        <v>31</v>
      </c>
      <c r="V138" s="362"/>
    </row>
    <row r="139">
      <c r="A139" s="406"/>
      <c r="B139" s="407"/>
      <c r="C139" s="408"/>
      <c r="D139" s="404" t="s">
        <v>231</v>
      </c>
      <c r="E139" s="405">
        <v>24140.0</v>
      </c>
      <c r="F139" s="405">
        <v>35727.0</v>
      </c>
      <c r="G139" s="405">
        <v>2414.0</v>
      </c>
      <c r="H139" s="405">
        <v>1448.0</v>
      </c>
      <c r="I139" s="405">
        <v>0.0</v>
      </c>
      <c r="J139" s="405">
        <v>1207.0</v>
      </c>
      <c r="K139" s="405">
        <v>0.0</v>
      </c>
      <c r="L139" s="405">
        <v>500.0</v>
      </c>
      <c r="M139" s="68">
        <v>300.0</v>
      </c>
      <c r="N139" s="68">
        <v>65736.0</v>
      </c>
      <c r="O139" s="68">
        <v>1800.0</v>
      </c>
      <c r="P139" s="22">
        <v>0.0</v>
      </c>
      <c r="Q139" s="22">
        <v>0.0</v>
      </c>
      <c r="R139" s="68">
        <f t="shared" si="1"/>
        <v>63936</v>
      </c>
      <c r="S139" s="22" t="s">
        <v>52</v>
      </c>
      <c r="T139" s="36"/>
      <c r="U139" s="368" t="s">
        <v>31</v>
      </c>
      <c r="V139" s="362"/>
    </row>
    <row r="140">
      <c r="A140" s="406"/>
      <c r="B140" s="407"/>
      <c r="C140" s="408"/>
      <c r="D140" s="404" t="s">
        <v>233</v>
      </c>
      <c r="E140" s="405">
        <v>23430.0</v>
      </c>
      <c r="F140" s="405">
        <v>34676.0</v>
      </c>
      <c r="G140" s="405">
        <v>2343.0</v>
      </c>
      <c r="H140" s="405">
        <v>1406.0</v>
      </c>
      <c r="I140" s="405">
        <v>0.0</v>
      </c>
      <c r="J140" s="405">
        <v>1172.0</v>
      </c>
      <c r="K140" s="405">
        <v>0.0</v>
      </c>
      <c r="L140" s="405">
        <v>500.0</v>
      </c>
      <c r="M140" s="68">
        <v>300.0</v>
      </c>
      <c r="N140" s="68">
        <v>63827.0</v>
      </c>
      <c r="O140" s="68">
        <v>1800.0</v>
      </c>
      <c r="P140" s="22">
        <v>0.0</v>
      </c>
      <c r="Q140" s="22">
        <v>0.0</v>
      </c>
      <c r="R140" s="68">
        <f t="shared" si="1"/>
        <v>62027</v>
      </c>
      <c r="S140" s="22" t="s">
        <v>52</v>
      </c>
      <c r="T140" s="36"/>
      <c r="U140" s="368" t="s">
        <v>31</v>
      </c>
      <c r="V140" s="362"/>
    </row>
    <row r="141">
      <c r="A141" s="401">
        <v>46.0</v>
      </c>
      <c r="B141" s="402" t="s">
        <v>234</v>
      </c>
      <c r="C141" s="403">
        <v>1.1408780666E10</v>
      </c>
      <c r="D141" s="404" t="s">
        <v>235</v>
      </c>
      <c r="E141" s="405">
        <v>26390.0</v>
      </c>
      <c r="F141" s="405">
        <v>39057.0</v>
      </c>
      <c r="G141" s="405">
        <v>2639.0</v>
      </c>
      <c r="H141" s="405">
        <v>1583.0</v>
      </c>
      <c r="I141" s="405">
        <v>0.0</v>
      </c>
      <c r="J141" s="405">
        <v>0.0</v>
      </c>
      <c r="K141" s="405">
        <v>0.0</v>
      </c>
      <c r="L141" s="405">
        <v>500.0</v>
      </c>
      <c r="M141" s="68">
        <v>300.0</v>
      </c>
      <c r="N141" s="68">
        <v>70469.0</v>
      </c>
      <c r="O141" s="68">
        <v>1800.0</v>
      </c>
      <c r="P141" s="22">
        <v>0.0</v>
      </c>
      <c r="Q141" s="22">
        <v>0.0</v>
      </c>
      <c r="R141" s="68">
        <f t="shared" si="1"/>
        <v>68669</v>
      </c>
      <c r="S141" s="22"/>
      <c r="T141" s="36">
        <f>R141+R142+R143</f>
        <v>206007</v>
      </c>
      <c r="U141" s="372"/>
      <c r="V141" s="362"/>
    </row>
    <row r="142">
      <c r="A142" s="406"/>
      <c r="B142" s="407"/>
      <c r="C142" s="408"/>
      <c r="D142" s="404" t="s">
        <v>236</v>
      </c>
      <c r="E142" s="405">
        <v>26390.0</v>
      </c>
      <c r="F142" s="405">
        <v>39057.0</v>
      </c>
      <c r="G142" s="405">
        <v>2639.0</v>
      </c>
      <c r="H142" s="405">
        <v>1583.0</v>
      </c>
      <c r="I142" s="405">
        <v>0.0</v>
      </c>
      <c r="J142" s="405">
        <v>0.0</v>
      </c>
      <c r="K142" s="405">
        <v>0.0</v>
      </c>
      <c r="L142" s="405">
        <v>500.0</v>
      </c>
      <c r="M142" s="68">
        <v>300.0</v>
      </c>
      <c r="N142" s="68">
        <v>70469.0</v>
      </c>
      <c r="O142" s="68">
        <v>1800.0</v>
      </c>
      <c r="P142" s="22">
        <v>0.0</v>
      </c>
      <c r="Q142" s="22">
        <v>0.0</v>
      </c>
      <c r="R142" s="68">
        <f t="shared" si="1"/>
        <v>68669</v>
      </c>
      <c r="S142" s="22"/>
      <c r="T142" s="36"/>
      <c r="U142" s="368" t="s">
        <v>31</v>
      </c>
      <c r="V142" s="362"/>
    </row>
    <row r="143">
      <c r="A143" s="406"/>
      <c r="B143" s="407"/>
      <c r="C143" s="408"/>
      <c r="D143" s="404" t="s">
        <v>237</v>
      </c>
      <c r="E143" s="405">
        <v>26390.0</v>
      </c>
      <c r="F143" s="405">
        <v>39057.0</v>
      </c>
      <c r="G143" s="405">
        <v>2639.0</v>
      </c>
      <c r="H143" s="405">
        <v>1583.0</v>
      </c>
      <c r="I143" s="405">
        <v>0.0</v>
      </c>
      <c r="J143" s="405">
        <v>0.0</v>
      </c>
      <c r="K143" s="405">
        <v>0.0</v>
      </c>
      <c r="L143" s="405">
        <v>500.0</v>
      </c>
      <c r="M143" s="68">
        <v>300.0</v>
      </c>
      <c r="N143" s="68">
        <v>70469.0</v>
      </c>
      <c r="O143" s="68">
        <v>1800.0</v>
      </c>
      <c r="P143" s="22">
        <v>0.0</v>
      </c>
      <c r="Q143" s="22">
        <v>0.0</v>
      </c>
      <c r="R143" s="68">
        <f t="shared" si="1"/>
        <v>68669</v>
      </c>
      <c r="S143" s="22"/>
      <c r="T143" s="36"/>
      <c r="U143" s="368" t="s">
        <v>31</v>
      </c>
      <c r="V143" s="362"/>
    </row>
    <row r="144">
      <c r="A144" s="401">
        <v>47.0</v>
      </c>
      <c r="B144" s="402" t="s">
        <v>238</v>
      </c>
      <c r="C144" s="403">
        <v>3.2175058498E10</v>
      </c>
      <c r="D144" s="404" t="s">
        <v>57</v>
      </c>
      <c r="E144" s="405">
        <v>26390.0</v>
      </c>
      <c r="F144" s="405">
        <v>39057.0</v>
      </c>
      <c r="G144" s="405">
        <v>2639.0</v>
      </c>
      <c r="H144" s="405">
        <v>1583.0</v>
      </c>
      <c r="I144" s="405">
        <v>0.0</v>
      </c>
      <c r="J144" s="405">
        <v>1320.0</v>
      </c>
      <c r="K144" s="405">
        <v>0.0</v>
      </c>
      <c r="L144" s="405">
        <v>500.0</v>
      </c>
      <c r="M144" s="68">
        <v>300.0</v>
      </c>
      <c r="N144" s="68">
        <v>71789.0</v>
      </c>
      <c r="O144" s="68">
        <v>1800.0</v>
      </c>
      <c r="P144" s="22">
        <v>0.0</v>
      </c>
      <c r="Q144" s="22">
        <v>0.0</v>
      </c>
      <c r="R144" s="68">
        <f t="shared" si="1"/>
        <v>69989</v>
      </c>
      <c r="S144" s="22" t="s">
        <v>52</v>
      </c>
      <c r="T144" s="36">
        <f>R144+R145</f>
        <v>139978</v>
      </c>
      <c r="U144" s="372"/>
      <c r="V144" s="362"/>
    </row>
    <row r="145">
      <c r="A145" s="406"/>
      <c r="B145" s="407"/>
      <c r="C145" s="408"/>
      <c r="D145" s="404" t="s">
        <v>239</v>
      </c>
      <c r="E145" s="405">
        <v>26390.0</v>
      </c>
      <c r="F145" s="405">
        <v>39057.0</v>
      </c>
      <c r="G145" s="405">
        <v>2639.0</v>
      </c>
      <c r="H145" s="405">
        <v>1583.0</v>
      </c>
      <c r="I145" s="405">
        <v>0.0</v>
      </c>
      <c r="J145" s="405">
        <v>1320.0</v>
      </c>
      <c r="K145" s="405">
        <v>0.0</v>
      </c>
      <c r="L145" s="405">
        <v>500.0</v>
      </c>
      <c r="M145" s="68">
        <v>300.0</v>
      </c>
      <c r="N145" s="68">
        <v>71789.0</v>
      </c>
      <c r="O145" s="68">
        <v>1800.0</v>
      </c>
      <c r="P145" s="22">
        <v>0.0</v>
      </c>
      <c r="Q145" s="22">
        <v>0.0</v>
      </c>
      <c r="R145" s="68">
        <f t="shared" si="1"/>
        <v>69989</v>
      </c>
      <c r="S145" s="22" t="s">
        <v>52</v>
      </c>
      <c r="T145" s="36"/>
      <c r="U145" s="368" t="s">
        <v>31</v>
      </c>
      <c r="V145" s="362"/>
    </row>
    <row r="146">
      <c r="A146" s="401">
        <v>48.0</v>
      </c>
      <c r="B146" s="402" t="s">
        <v>240</v>
      </c>
      <c r="C146" s="403">
        <v>3.1848504072E10</v>
      </c>
      <c r="D146" s="404" t="s">
        <v>241</v>
      </c>
      <c r="E146" s="405">
        <v>26390.0</v>
      </c>
      <c r="F146" s="405">
        <v>39057.0</v>
      </c>
      <c r="G146" s="405">
        <v>2639.0</v>
      </c>
      <c r="H146" s="405">
        <v>1583.0</v>
      </c>
      <c r="I146" s="405">
        <v>0.0</v>
      </c>
      <c r="J146" s="405">
        <v>0.0</v>
      </c>
      <c r="K146" s="405">
        <v>0.0</v>
      </c>
      <c r="L146" s="405">
        <v>500.0</v>
      </c>
      <c r="M146" s="68">
        <v>300.0</v>
      </c>
      <c r="N146" s="68">
        <v>70469.0</v>
      </c>
      <c r="O146" s="68">
        <v>1800.0</v>
      </c>
      <c r="P146" s="22">
        <v>0.0</v>
      </c>
      <c r="Q146" s="22">
        <v>0.0</v>
      </c>
      <c r="R146" s="68">
        <f t="shared" si="1"/>
        <v>68669</v>
      </c>
      <c r="S146" s="22"/>
      <c r="T146" s="36">
        <f>R146+R147</f>
        <v>137338</v>
      </c>
      <c r="U146" s="372"/>
      <c r="V146" s="362"/>
    </row>
    <row r="147">
      <c r="A147" s="406"/>
      <c r="B147" s="407"/>
      <c r="C147" s="408"/>
      <c r="D147" s="404" t="s">
        <v>242</v>
      </c>
      <c r="E147" s="405">
        <v>26390.0</v>
      </c>
      <c r="F147" s="405">
        <v>39057.0</v>
      </c>
      <c r="G147" s="405">
        <v>2639.0</v>
      </c>
      <c r="H147" s="405">
        <v>1583.0</v>
      </c>
      <c r="I147" s="405">
        <v>0.0</v>
      </c>
      <c r="J147" s="405">
        <v>0.0</v>
      </c>
      <c r="K147" s="405">
        <v>0.0</v>
      </c>
      <c r="L147" s="405">
        <v>500.0</v>
      </c>
      <c r="M147" s="68">
        <v>300.0</v>
      </c>
      <c r="N147" s="68">
        <v>70469.0</v>
      </c>
      <c r="O147" s="68">
        <v>1800.0</v>
      </c>
      <c r="P147" s="22">
        <v>0.0</v>
      </c>
      <c r="Q147" s="22">
        <v>0.0</v>
      </c>
      <c r="R147" s="68">
        <f t="shared" si="1"/>
        <v>68669</v>
      </c>
      <c r="S147" s="22"/>
      <c r="T147" s="36"/>
      <c r="U147" s="368" t="s">
        <v>31</v>
      </c>
      <c r="V147" s="362"/>
    </row>
    <row r="148">
      <c r="A148" s="401">
        <v>49.0</v>
      </c>
      <c r="B148" s="402" t="s">
        <v>243</v>
      </c>
      <c r="C148" s="403">
        <v>3.2228220216E10</v>
      </c>
      <c r="D148" s="404" t="s">
        <v>244</v>
      </c>
      <c r="E148" s="405">
        <v>26390.0</v>
      </c>
      <c r="F148" s="405">
        <v>39057.0</v>
      </c>
      <c r="G148" s="405">
        <v>5278.0</v>
      </c>
      <c r="H148" s="405">
        <v>0.0</v>
      </c>
      <c r="I148" s="405">
        <v>120.0</v>
      </c>
      <c r="J148" s="405">
        <v>0.0</v>
      </c>
      <c r="K148" s="405">
        <v>0.0</v>
      </c>
      <c r="L148" s="405">
        <v>500.0</v>
      </c>
      <c r="M148" s="68">
        <v>300.0</v>
      </c>
      <c r="N148" s="68">
        <v>71645.0</v>
      </c>
      <c r="O148" s="68">
        <v>0.0</v>
      </c>
      <c r="P148" s="22">
        <v>0.0</v>
      </c>
      <c r="Q148" s="22">
        <v>0.0</v>
      </c>
      <c r="R148" s="68">
        <f t="shared" si="1"/>
        <v>71645</v>
      </c>
      <c r="S148" s="22" t="s">
        <v>28</v>
      </c>
      <c r="T148" s="36">
        <f>R148+R149+R150</f>
        <v>214935</v>
      </c>
      <c r="U148" s="372"/>
      <c r="V148" s="362"/>
    </row>
    <row r="149">
      <c r="A149" s="406"/>
      <c r="B149" s="407"/>
      <c r="C149" s="408"/>
      <c r="D149" s="404" t="s">
        <v>245</v>
      </c>
      <c r="E149" s="405">
        <v>26390.0</v>
      </c>
      <c r="F149" s="405">
        <v>39057.0</v>
      </c>
      <c r="G149" s="405">
        <v>5278.0</v>
      </c>
      <c r="H149" s="405">
        <v>0.0</v>
      </c>
      <c r="I149" s="405">
        <v>120.0</v>
      </c>
      <c r="J149" s="405">
        <v>0.0</v>
      </c>
      <c r="K149" s="405">
        <v>0.0</v>
      </c>
      <c r="L149" s="405">
        <v>500.0</v>
      </c>
      <c r="M149" s="68">
        <v>300.0</v>
      </c>
      <c r="N149" s="68">
        <v>71645.0</v>
      </c>
      <c r="O149" s="68">
        <v>0.0</v>
      </c>
      <c r="P149" s="22">
        <v>0.0</v>
      </c>
      <c r="Q149" s="22">
        <v>0.0</v>
      </c>
      <c r="R149" s="68">
        <f t="shared" si="1"/>
        <v>71645</v>
      </c>
      <c r="S149" s="22" t="s">
        <v>28</v>
      </c>
      <c r="T149" s="36"/>
      <c r="U149" s="368" t="s">
        <v>31</v>
      </c>
      <c r="V149" s="362"/>
    </row>
    <row r="150">
      <c r="A150" s="406"/>
      <c r="B150" s="407"/>
      <c r="C150" s="408"/>
      <c r="D150" s="404" t="s">
        <v>246</v>
      </c>
      <c r="E150" s="405">
        <v>26390.0</v>
      </c>
      <c r="F150" s="405">
        <v>39057.0</v>
      </c>
      <c r="G150" s="405">
        <v>5278.0</v>
      </c>
      <c r="H150" s="405">
        <v>0.0</v>
      </c>
      <c r="I150" s="405">
        <v>120.0</v>
      </c>
      <c r="J150" s="405">
        <v>0.0</v>
      </c>
      <c r="K150" s="405">
        <v>0.0</v>
      </c>
      <c r="L150" s="405">
        <v>500.0</v>
      </c>
      <c r="M150" s="68">
        <v>300.0</v>
      </c>
      <c r="N150" s="68">
        <v>71645.0</v>
      </c>
      <c r="O150" s="68">
        <v>0.0</v>
      </c>
      <c r="P150" s="22">
        <v>0.0</v>
      </c>
      <c r="Q150" s="22">
        <v>0.0</v>
      </c>
      <c r="R150" s="68">
        <f t="shared" si="1"/>
        <v>71645</v>
      </c>
      <c r="S150" s="22" t="s">
        <v>28</v>
      </c>
      <c r="T150" s="36"/>
      <c r="U150" s="368" t="s">
        <v>31</v>
      </c>
      <c r="V150" s="362"/>
    </row>
    <row r="151">
      <c r="A151" s="401">
        <v>50.0</v>
      </c>
      <c r="B151" s="402" t="s">
        <v>247</v>
      </c>
      <c r="C151" s="403">
        <v>3.1906128933E10</v>
      </c>
      <c r="D151" s="404" t="s">
        <v>248</v>
      </c>
      <c r="E151" s="405">
        <v>26390.0</v>
      </c>
      <c r="F151" s="405">
        <v>39057.0</v>
      </c>
      <c r="G151" s="405">
        <v>2639.0</v>
      </c>
      <c r="H151" s="405">
        <v>1583.0</v>
      </c>
      <c r="I151" s="405">
        <v>0.0</v>
      </c>
      <c r="J151" s="405">
        <v>0.0</v>
      </c>
      <c r="K151" s="405">
        <v>0.0</v>
      </c>
      <c r="L151" s="405">
        <v>500.0</v>
      </c>
      <c r="M151" s="68">
        <v>300.0</v>
      </c>
      <c r="N151" s="68">
        <v>70469.0</v>
      </c>
      <c r="O151" s="68">
        <v>0.0</v>
      </c>
      <c r="P151" s="22">
        <v>0.0</v>
      </c>
      <c r="Q151" s="22">
        <v>0.0</v>
      </c>
      <c r="R151" s="68">
        <f t="shared" si="1"/>
        <v>70469</v>
      </c>
      <c r="S151" s="22" t="s">
        <v>28</v>
      </c>
      <c r="T151" s="36">
        <f>R151+R152+R153</f>
        <v>209607</v>
      </c>
      <c r="U151" s="372"/>
      <c r="V151" s="362"/>
    </row>
    <row r="152">
      <c r="A152" s="406"/>
      <c r="B152" s="407"/>
      <c r="C152" s="408"/>
      <c r="D152" s="404" t="s">
        <v>63</v>
      </c>
      <c r="E152" s="405">
        <v>26390.0</v>
      </c>
      <c r="F152" s="405">
        <v>39057.0</v>
      </c>
      <c r="G152" s="405">
        <v>2639.0</v>
      </c>
      <c r="H152" s="405">
        <v>1583.0</v>
      </c>
      <c r="I152" s="405">
        <v>0.0</v>
      </c>
      <c r="J152" s="405">
        <v>0.0</v>
      </c>
      <c r="K152" s="405">
        <v>0.0</v>
      </c>
      <c r="L152" s="405">
        <v>500.0</v>
      </c>
      <c r="M152" s="68">
        <v>300.0</v>
      </c>
      <c r="N152" s="68">
        <v>70469.0</v>
      </c>
      <c r="O152" s="68">
        <v>0.0</v>
      </c>
      <c r="P152" s="22">
        <v>0.0</v>
      </c>
      <c r="Q152" s="22">
        <v>0.0</v>
      </c>
      <c r="R152" s="68">
        <f t="shared" si="1"/>
        <v>70469</v>
      </c>
      <c r="S152" s="22" t="s">
        <v>28</v>
      </c>
      <c r="T152" s="36"/>
      <c r="U152" s="368" t="s">
        <v>31</v>
      </c>
      <c r="V152" s="362"/>
    </row>
    <row r="153">
      <c r="A153" s="406"/>
      <c r="B153" s="407"/>
      <c r="C153" s="408"/>
      <c r="D153" s="404" t="s">
        <v>249</v>
      </c>
      <c r="E153" s="405">
        <v>26390.0</v>
      </c>
      <c r="F153" s="405">
        <v>39057.0</v>
      </c>
      <c r="G153" s="405">
        <v>2639.0</v>
      </c>
      <c r="H153" s="405">
        <v>1583.0</v>
      </c>
      <c r="I153" s="405">
        <v>0.0</v>
      </c>
      <c r="J153" s="405">
        <v>0.0</v>
      </c>
      <c r="K153" s="405">
        <v>0.0</v>
      </c>
      <c r="L153" s="405">
        <v>500.0</v>
      </c>
      <c r="M153" s="68">
        <v>300.0</v>
      </c>
      <c r="N153" s="68">
        <v>70469.0</v>
      </c>
      <c r="O153" s="68">
        <v>1800.0</v>
      </c>
      <c r="P153" s="22">
        <v>0.0</v>
      </c>
      <c r="Q153" s="22">
        <v>0.0</v>
      </c>
      <c r="R153" s="68">
        <f t="shared" si="1"/>
        <v>68669</v>
      </c>
      <c r="S153" s="22" t="s">
        <v>28</v>
      </c>
      <c r="T153" s="36"/>
      <c r="U153" s="368" t="s">
        <v>31</v>
      </c>
      <c r="V153" s="362"/>
    </row>
    <row r="154">
      <c r="A154" s="401">
        <v>51.0</v>
      </c>
      <c r="B154" s="402" t="s">
        <v>250</v>
      </c>
      <c r="C154" s="403">
        <v>3.0003981225E10</v>
      </c>
      <c r="D154" s="404" t="s">
        <v>251</v>
      </c>
      <c r="E154" s="405">
        <v>26390.0</v>
      </c>
      <c r="F154" s="405">
        <v>39057.0</v>
      </c>
      <c r="G154" s="405">
        <v>5278.0</v>
      </c>
      <c r="H154" s="405">
        <v>0.0</v>
      </c>
      <c r="I154" s="405">
        <v>120.0</v>
      </c>
      <c r="J154" s="405">
        <v>0.0</v>
      </c>
      <c r="K154" s="405">
        <v>0.0</v>
      </c>
      <c r="L154" s="405">
        <v>500.0</v>
      </c>
      <c r="M154" s="68">
        <v>300.0</v>
      </c>
      <c r="N154" s="68">
        <v>71645.0</v>
      </c>
      <c r="O154" s="68">
        <v>1800.0</v>
      </c>
      <c r="P154" s="22">
        <v>0.0</v>
      </c>
      <c r="Q154" s="22">
        <v>0.0</v>
      </c>
      <c r="R154" s="68">
        <f t="shared" si="1"/>
        <v>69845</v>
      </c>
      <c r="S154" s="22" t="s">
        <v>28</v>
      </c>
      <c r="T154" s="36">
        <f>R154+R155</f>
        <v>139690</v>
      </c>
      <c r="U154" s="372"/>
      <c r="V154" s="45" t="s">
        <v>66</v>
      </c>
    </row>
    <row r="155">
      <c r="A155" s="406"/>
      <c r="B155" s="407"/>
      <c r="C155" s="408"/>
      <c r="D155" s="404" t="s">
        <v>252</v>
      </c>
      <c r="E155" s="405">
        <v>26390.0</v>
      </c>
      <c r="F155" s="405">
        <v>39057.0</v>
      </c>
      <c r="G155" s="405">
        <v>5278.0</v>
      </c>
      <c r="H155" s="405">
        <v>0.0</v>
      </c>
      <c r="I155" s="405">
        <v>120.0</v>
      </c>
      <c r="J155" s="405">
        <v>0.0</v>
      </c>
      <c r="K155" s="405">
        <v>0.0</v>
      </c>
      <c r="L155" s="405">
        <v>500.0</v>
      </c>
      <c r="M155" s="68">
        <v>300.0</v>
      </c>
      <c r="N155" s="68">
        <v>71645.0</v>
      </c>
      <c r="O155" s="68">
        <v>1800.0</v>
      </c>
      <c r="P155" s="22">
        <v>0.0</v>
      </c>
      <c r="Q155" s="22">
        <v>0.0</v>
      </c>
      <c r="R155" s="68">
        <f t="shared" si="1"/>
        <v>69845</v>
      </c>
      <c r="S155" s="22" t="s">
        <v>28</v>
      </c>
      <c r="T155" s="36"/>
      <c r="U155" s="368" t="s">
        <v>31</v>
      </c>
      <c r="V155" s="362"/>
    </row>
    <row r="156">
      <c r="A156" s="401">
        <v>52.0</v>
      </c>
      <c r="B156" s="402" t="s">
        <v>253</v>
      </c>
      <c r="C156" s="403">
        <v>3.1817349432E10</v>
      </c>
      <c r="D156" s="404" t="s">
        <v>254</v>
      </c>
      <c r="E156" s="405">
        <v>23430.0</v>
      </c>
      <c r="F156" s="405">
        <v>34676.0</v>
      </c>
      <c r="G156" s="405">
        <v>2343.0</v>
      </c>
      <c r="H156" s="405">
        <v>1406.0</v>
      </c>
      <c r="I156" s="405">
        <v>0.0</v>
      </c>
      <c r="J156" s="405">
        <v>0.0</v>
      </c>
      <c r="K156" s="405">
        <v>0.0</v>
      </c>
      <c r="L156" s="405">
        <v>500.0</v>
      </c>
      <c r="M156" s="68">
        <v>300.0</v>
      </c>
      <c r="N156" s="68">
        <v>62655.0</v>
      </c>
      <c r="O156" s="68">
        <v>1800.0</v>
      </c>
      <c r="P156" s="22">
        <v>0.0</v>
      </c>
      <c r="Q156" s="22">
        <v>0.0</v>
      </c>
      <c r="R156" s="68">
        <f t="shared" si="1"/>
        <v>60855</v>
      </c>
      <c r="S156" s="22"/>
      <c r="T156" s="36">
        <f>R156+R157</f>
        <v>131324</v>
      </c>
      <c r="U156" s="372"/>
      <c r="V156" s="362"/>
    </row>
    <row r="157">
      <c r="A157" s="406"/>
      <c r="B157" s="407"/>
      <c r="C157" s="408"/>
      <c r="D157" s="404" t="s">
        <v>255</v>
      </c>
      <c r="E157" s="405">
        <v>26390.0</v>
      </c>
      <c r="F157" s="405">
        <v>39057.0</v>
      </c>
      <c r="G157" s="405">
        <v>2639.0</v>
      </c>
      <c r="H157" s="405">
        <v>1583.0</v>
      </c>
      <c r="I157" s="405">
        <v>0.0</v>
      </c>
      <c r="J157" s="405">
        <v>0.0</v>
      </c>
      <c r="K157" s="405">
        <v>0.0</v>
      </c>
      <c r="L157" s="405">
        <v>500.0</v>
      </c>
      <c r="M157" s="68">
        <v>300.0</v>
      </c>
      <c r="N157" s="68">
        <v>70469.0</v>
      </c>
      <c r="O157" s="68">
        <v>0.0</v>
      </c>
      <c r="P157" s="22">
        <v>0.0</v>
      </c>
      <c r="Q157" s="22">
        <v>0.0</v>
      </c>
      <c r="R157" s="68">
        <f t="shared" si="1"/>
        <v>70469</v>
      </c>
      <c r="S157" s="22"/>
      <c r="T157" s="36"/>
      <c r="U157" s="368" t="s">
        <v>31</v>
      </c>
      <c r="V157" s="362"/>
    </row>
    <row r="158">
      <c r="A158" s="401">
        <v>53.0</v>
      </c>
      <c r="B158" s="402" t="s">
        <v>256</v>
      </c>
      <c r="C158" s="403">
        <v>3.1887095539E10</v>
      </c>
      <c r="D158" s="404" t="s">
        <v>257</v>
      </c>
      <c r="E158" s="405">
        <v>26390.0</v>
      </c>
      <c r="F158" s="405">
        <v>39057.0</v>
      </c>
      <c r="G158" s="405">
        <v>2639.0</v>
      </c>
      <c r="H158" s="405">
        <v>1583.0</v>
      </c>
      <c r="I158" s="405">
        <v>0.0</v>
      </c>
      <c r="J158" s="405">
        <v>1320.0</v>
      </c>
      <c r="K158" s="405">
        <v>0.0</v>
      </c>
      <c r="L158" s="405">
        <v>500.0</v>
      </c>
      <c r="M158" s="68">
        <v>300.0</v>
      </c>
      <c r="N158" s="68">
        <v>71789.0</v>
      </c>
      <c r="O158" s="68">
        <v>1800.0</v>
      </c>
      <c r="P158" s="22">
        <v>0.0</v>
      </c>
      <c r="Q158" s="22">
        <v>0.0</v>
      </c>
      <c r="R158" s="68">
        <f t="shared" si="1"/>
        <v>69989</v>
      </c>
      <c r="S158" s="22" t="s">
        <v>28</v>
      </c>
      <c r="T158" s="36">
        <f>R158+R159+R160+R161</f>
        <v>283556</v>
      </c>
      <c r="U158" s="372"/>
      <c r="V158" s="45" t="s">
        <v>66</v>
      </c>
    </row>
    <row r="159">
      <c r="A159" s="406"/>
      <c r="B159" s="407"/>
      <c r="C159" s="408"/>
      <c r="D159" s="404" t="s">
        <v>58</v>
      </c>
      <c r="E159" s="405">
        <v>26390.0</v>
      </c>
      <c r="F159" s="405">
        <v>39057.0</v>
      </c>
      <c r="G159" s="405">
        <v>2639.0</v>
      </c>
      <c r="H159" s="405">
        <v>1583.0</v>
      </c>
      <c r="I159" s="405">
        <v>0.0</v>
      </c>
      <c r="J159" s="405">
        <v>1320.0</v>
      </c>
      <c r="K159" s="405">
        <v>0.0</v>
      </c>
      <c r="L159" s="405">
        <v>500.0</v>
      </c>
      <c r="M159" s="68">
        <v>300.0</v>
      </c>
      <c r="N159" s="68">
        <v>71789.0</v>
      </c>
      <c r="O159" s="68">
        <v>0.0</v>
      </c>
      <c r="P159" s="22">
        <v>0.0</v>
      </c>
      <c r="Q159" s="22">
        <v>0.0</v>
      </c>
      <c r="R159" s="68">
        <f t="shared" si="1"/>
        <v>71789</v>
      </c>
      <c r="S159" s="22" t="s">
        <v>28</v>
      </c>
      <c r="T159" s="36"/>
      <c r="U159" s="368" t="s">
        <v>31</v>
      </c>
      <c r="V159" s="45"/>
    </row>
    <row r="160">
      <c r="A160" s="406"/>
      <c r="B160" s="407"/>
      <c r="C160" s="408"/>
      <c r="D160" s="404" t="s">
        <v>245</v>
      </c>
      <c r="E160" s="405">
        <v>26390.0</v>
      </c>
      <c r="F160" s="405">
        <v>39057.0</v>
      </c>
      <c r="G160" s="405">
        <v>2639.0</v>
      </c>
      <c r="H160" s="405">
        <v>1583.0</v>
      </c>
      <c r="I160" s="405">
        <v>0.0</v>
      </c>
      <c r="J160" s="405">
        <v>1320.0</v>
      </c>
      <c r="K160" s="405">
        <v>0.0</v>
      </c>
      <c r="L160" s="405">
        <v>500.0</v>
      </c>
      <c r="M160" s="68">
        <v>300.0</v>
      </c>
      <c r="N160" s="68">
        <v>71789.0</v>
      </c>
      <c r="O160" s="68">
        <v>1800.0</v>
      </c>
      <c r="P160" s="22">
        <v>0.0</v>
      </c>
      <c r="Q160" s="22">
        <v>0.0</v>
      </c>
      <c r="R160" s="68">
        <f t="shared" si="1"/>
        <v>69989</v>
      </c>
      <c r="S160" s="22" t="s">
        <v>28</v>
      </c>
      <c r="T160" s="36"/>
      <c r="U160" s="368" t="s">
        <v>31</v>
      </c>
      <c r="V160" s="362"/>
    </row>
    <row r="161">
      <c r="A161" s="406"/>
      <c r="B161" s="407"/>
      <c r="C161" s="408"/>
      <c r="D161" s="404" t="s">
        <v>57</v>
      </c>
      <c r="E161" s="405">
        <v>26390.0</v>
      </c>
      <c r="F161" s="405">
        <v>39057.0</v>
      </c>
      <c r="G161" s="405">
        <v>2639.0</v>
      </c>
      <c r="H161" s="405">
        <v>1583.0</v>
      </c>
      <c r="I161" s="405">
        <v>0.0</v>
      </c>
      <c r="J161" s="405">
        <v>1320.0</v>
      </c>
      <c r="K161" s="405">
        <v>0.0</v>
      </c>
      <c r="L161" s="405">
        <v>500.0</v>
      </c>
      <c r="M161" s="68">
        <v>300.0</v>
      </c>
      <c r="N161" s="68">
        <v>71789.0</v>
      </c>
      <c r="O161" s="68">
        <v>0.0</v>
      </c>
      <c r="P161" s="22">
        <v>0.0</v>
      </c>
      <c r="Q161" s="22">
        <v>0.0</v>
      </c>
      <c r="R161" s="68">
        <f t="shared" si="1"/>
        <v>71789</v>
      </c>
      <c r="S161" s="22" t="s">
        <v>28</v>
      </c>
      <c r="T161" s="36"/>
      <c r="U161" s="368" t="s">
        <v>31</v>
      </c>
      <c r="V161" s="362"/>
    </row>
    <row r="162">
      <c r="A162" s="401">
        <v>54.0</v>
      </c>
      <c r="B162" s="402" t="s">
        <v>258</v>
      </c>
      <c r="C162" s="403">
        <v>3.1837059022E10</v>
      </c>
      <c r="D162" s="404" t="s">
        <v>259</v>
      </c>
      <c r="E162" s="405">
        <v>26390.0</v>
      </c>
      <c r="F162" s="405">
        <v>39057.0</v>
      </c>
      <c r="G162" s="405">
        <v>2639.0</v>
      </c>
      <c r="H162" s="405">
        <v>1583.0</v>
      </c>
      <c r="I162" s="405">
        <v>0.0</v>
      </c>
      <c r="J162" s="405">
        <v>0.0</v>
      </c>
      <c r="K162" s="405">
        <v>0.0</v>
      </c>
      <c r="L162" s="405">
        <v>500.0</v>
      </c>
      <c r="M162" s="68">
        <v>300.0</v>
      </c>
      <c r="N162" s="68">
        <v>70469.0</v>
      </c>
      <c r="O162" s="68">
        <v>1800.0</v>
      </c>
      <c r="P162" s="22">
        <v>0.0</v>
      </c>
      <c r="Q162" s="22">
        <v>0.0</v>
      </c>
      <c r="R162" s="68">
        <f t="shared" si="1"/>
        <v>68669</v>
      </c>
      <c r="S162" s="22" t="s">
        <v>52</v>
      </c>
      <c r="T162" s="36">
        <f>R162+R163+R164+R165</f>
        <v>274444</v>
      </c>
      <c r="U162" s="372"/>
      <c r="V162" s="45" t="s">
        <v>61</v>
      </c>
    </row>
    <row r="163">
      <c r="A163" s="406"/>
      <c r="B163" s="407"/>
      <c r="C163" s="408"/>
      <c r="D163" s="404" t="s">
        <v>260</v>
      </c>
      <c r="E163" s="405">
        <v>26390.0</v>
      </c>
      <c r="F163" s="405">
        <v>39057.0</v>
      </c>
      <c r="G163" s="405">
        <v>2639.0</v>
      </c>
      <c r="H163" s="405">
        <v>1583.0</v>
      </c>
      <c r="I163" s="405">
        <v>0.0</v>
      </c>
      <c r="J163" s="405">
        <v>0.0</v>
      </c>
      <c r="K163" s="405">
        <v>0.0</v>
      </c>
      <c r="L163" s="405">
        <v>500.0</v>
      </c>
      <c r="M163" s="68">
        <v>300.0</v>
      </c>
      <c r="N163" s="68">
        <v>70469.0</v>
      </c>
      <c r="O163" s="68">
        <v>1800.0</v>
      </c>
      <c r="P163" s="22">
        <v>0.0</v>
      </c>
      <c r="Q163" s="22">
        <v>0.0</v>
      </c>
      <c r="R163" s="68">
        <f t="shared" si="1"/>
        <v>68669</v>
      </c>
      <c r="S163" s="22" t="s">
        <v>52</v>
      </c>
      <c r="T163" s="36"/>
      <c r="U163" s="368" t="s">
        <v>31</v>
      </c>
      <c r="V163" s="362"/>
    </row>
    <row r="164">
      <c r="A164" s="406"/>
      <c r="B164" s="407"/>
      <c r="C164" s="408"/>
      <c r="D164" s="404" t="s">
        <v>261</v>
      </c>
      <c r="E164" s="405">
        <v>26390.0</v>
      </c>
      <c r="F164" s="405">
        <v>39057.0</v>
      </c>
      <c r="G164" s="405">
        <v>2639.0</v>
      </c>
      <c r="H164" s="405">
        <v>1583.0</v>
      </c>
      <c r="I164" s="405">
        <v>0.0</v>
      </c>
      <c r="J164" s="405">
        <v>0.0</v>
      </c>
      <c r="K164" s="405">
        <v>0.0</v>
      </c>
      <c r="L164" s="405">
        <v>500.0</v>
      </c>
      <c r="M164" s="68">
        <v>300.0</v>
      </c>
      <c r="N164" s="68">
        <v>70469.0</v>
      </c>
      <c r="O164" s="68">
        <v>1800.0</v>
      </c>
      <c r="P164" s="22">
        <v>0.0</v>
      </c>
      <c r="Q164" s="22">
        <v>0.0</v>
      </c>
      <c r="R164" s="68">
        <f t="shared" si="1"/>
        <v>68669</v>
      </c>
      <c r="S164" s="22" t="s">
        <v>52</v>
      </c>
      <c r="T164" s="36"/>
      <c r="U164" s="368" t="s">
        <v>31</v>
      </c>
      <c r="V164" s="362"/>
    </row>
    <row r="165">
      <c r="A165" s="406"/>
      <c r="B165" s="407"/>
      <c r="C165" s="408"/>
      <c r="D165" s="404" t="s">
        <v>262</v>
      </c>
      <c r="E165" s="405">
        <v>25620.0</v>
      </c>
      <c r="F165" s="405">
        <v>37918.0</v>
      </c>
      <c r="G165" s="405">
        <v>2562.0</v>
      </c>
      <c r="H165" s="405">
        <v>1537.0</v>
      </c>
      <c r="I165" s="405">
        <v>0.0</v>
      </c>
      <c r="J165" s="405">
        <v>0.0</v>
      </c>
      <c r="K165" s="405">
        <v>0.0</v>
      </c>
      <c r="L165" s="405">
        <v>500.0</v>
      </c>
      <c r="M165" s="68">
        <v>300.0</v>
      </c>
      <c r="N165" s="68">
        <v>68437.0</v>
      </c>
      <c r="O165" s="68">
        <v>0.0</v>
      </c>
      <c r="P165" s="22">
        <v>0.0</v>
      </c>
      <c r="Q165" s="22">
        <v>0.0</v>
      </c>
      <c r="R165" s="68">
        <f t="shared" si="1"/>
        <v>68437</v>
      </c>
      <c r="S165" s="22" t="s">
        <v>52</v>
      </c>
      <c r="T165" s="36"/>
      <c r="U165" s="368" t="s">
        <v>31</v>
      </c>
      <c r="V165" s="362"/>
    </row>
    <row r="166">
      <c r="A166" s="401">
        <v>55.0</v>
      </c>
      <c r="B166" s="402" t="s">
        <v>263</v>
      </c>
      <c r="C166" s="403">
        <v>3.0004364314E10</v>
      </c>
      <c r="D166" s="404" t="s">
        <v>264</v>
      </c>
      <c r="E166" s="405">
        <v>26390.0</v>
      </c>
      <c r="F166" s="405">
        <v>39057.0</v>
      </c>
      <c r="G166" s="405">
        <v>2639.0</v>
      </c>
      <c r="H166" s="405">
        <v>1583.0</v>
      </c>
      <c r="I166" s="405">
        <v>0.0</v>
      </c>
      <c r="J166" s="405">
        <v>1320.0</v>
      </c>
      <c r="K166" s="405">
        <v>0.0</v>
      </c>
      <c r="L166" s="405">
        <v>500.0</v>
      </c>
      <c r="M166" s="68">
        <v>300.0</v>
      </c>
      <c r="N166" s="68">
        <v>71789.0</v>
      </c>
      <c r="O166" s="68">
        <v>1800.0</v>
      </c>
      <c r="P166" s="22">
        <v>0.0</v>
      </c>
      <c r="Q166" s="22">
        <v>0.0</v>
      </c>
      <c r="R166" s="68">
        <f t="shared" si="1"/>
        <v>69989</v>
      </c>
      <c r="S166" s="22"/>
      <c r="T166" s="36">
        <f>R166+R167+R168</f>
        <v>211767</v>
      </c>
      <c r="U166" s="372"/>
      <c r="V166" s="45" t="s">
        <v>66</v>
      </c>
    </row>
    <row r="167">
      <c r="A167" s="406"/>
      <c r="B167" s="407"/>
      <c r="C167" s="408"/>
      <c r="D167" s="404" t="s">
        <v>265</v>
      </c>
      <c r="E167" s="405">
        <v>26390.0</v>
      </c>
      <c r="F167" s="405">
        <v>39057.0</v>
      </c>
      <c r="G167" s="405">
        <v>2639.0</v>
      </c>
      <c r="H167" s="405">
        <v>1583.0</v>
      </c>
      <c r="I167" s="405">
        <v>0.0</v>
      </c>
      <c r="J167" s="405">
        <v>1320.0</v>
      </c>
      <c r="K167" s="405">
        <v>0.0</v>
      </c>
      <c r="L167" s="405">
        <v>500.0</v>
      </c>
      <c r="M167" s="68">
        <v>300.0</v>
      </c>
      <c r="N167" s="68">
        <v>71789.0</v>
      </c>
      <c r="O167" s="68">
        <v>1800.0</v>
      </c>
      <c r="P167" s="22">
        <v>0.0</v>
      </c>
      <c r="Q167" s="22">
        <v>0.0</v>
      </c>
      <c r="R167" s="68">
        <f t="shared" si="1"/>
        <v>69989</v>
      </c>
      <c r="S167" s="22"/>
      <c r="T167" s="36"/>
      <c r="U167" s="368" t="s">
        <v>31</v>
      </c>
      <c r="V167" s="362"/>
    </row>
    <row r="168">
      <c r="A168" s="406"/>
      <c r="B168" s="407"/>
      <c r="C168" s="408"/>
      <c r="D168" s="404" t="s">
        <v>266</v>
      </c>
      <c r="E168" s="405">
        <v>26390.0</v>
      </c>
      <c r="F168" s="405">
        <v>39057.0</v>
      </c>
      <c r="G168" s="405">
        <v>2639.0</v>
      </c>
      <c r="H168" s="405">
        <v>1583.0</v>
      </c>
      <c r="I168" s="405">
        <v>0.0</v>
      </c>
      <c r="J168" s="405">
        <v>1320.0</v>
      </c>
      <c r="K168" s="405">
        <v>0.0</v>
      </c>
      <c r="L168" s="405">
        <v>500.0</v>
      </c>
      <c r="M168" s="68">
        <v>300.0</v>
      </c>
      <c r="N168" s="68">
        <v>71789.0</v>
      </c>
      <c r="O168" s="68">
        <v>0.0</v>
      </c>
      <c r="P168" s="22">
        <v>0.0</v>
      </c>
      <c r="Q168" s="22">
        <v>0.0</v>
      </c>
      <c r="R168" s="68">
        <f t="shared" si="1"/>
        <v>71789</v>
      </c>
      <c r="S168" s="22"/>
      <c r="T168" s="36"/>
      <c r="U168" s="368" t="s">
        <v>31</v>
      </c>
      <c r="V168" s="362"/>
    </row>
    <row r="169">
      <c r="A169" s="401">
        <v>56.0</v>
      </c>
      <c r="B169" s="402" t="s">
        <v>267</v>
      </c>
      <c r="C169" s="403">
        <v>3.1822017158E10</v>
      </c>
      <c r="D169" s="404" t="s">
        <v>268</v>
      </c>
      <c r="E169" s="405">
        <v>26390.0</v>
      </c>
      <c r="F169" s="405">
        <v>39057.0</v>
      </c>
      <c r="G169" s="405">
        <v>5278.0</v>
      </c>
      <c r="H169" s="405">
        <v>0.0</v>
      </c>
      <c r="I169" s="405">
        <v>120.0</v>
      </c>
      <c r="J169" s="405">
        <v>0.0</v>
      </c>
      <c r="K169" s="405">
        <v>0.0</v>
      </c>
      <c r="L169" s="405">
        <v>500.0</v>
      </c>
      <c r="M169" s="68">
        <v>300.0</v>
      </c>
      <c r="N169" s="68">
        <v>71645.0</v>
      </c>
      <c r="O169" s="68">
        <v>1800.0</v>
      </c>
      <c r="P169" s="22">
        <v>0.0</v>
      </c>
      <c r="Q169" s="22">
        <v>0.0</v>
      </c>
      <c r="R169" s="68">
        <f t="shared" si="1"/>
        <v>69845</v>
      </c>
      <c r="S169" s="22"/>
      <c r="T169" s="36">
        <f>R169+R170+R171</f>
        <v>211335</v>
      </c>
      <c r="U169" s="372"/>
      <c r="V169" s="45" t="s">
        <v>434</v>
      </c>
    </row>
    <row r="170">
      <c r="A170" s="406"/>
      <c r="B170" s="407"/>
      <c r="C170" s="408"/>
      <c r="D170" s="404" t="s">
        <v>269</v>
      </c>
      <c r="E170" s="405">
        <v>26390.0</v>
      </c>
      <c r="F170" s="405">
        <v>39057.0</v>
      </c>
      <c r="G170" s="405">
        <v>5278.0</v>
      </c>
      <c r="H170" s="405">
        <v>0.0</v>
      </c>
      <c r="I170" s="405">
        <v>120.0</v>
      </c>
      <c r="J170" s="405">
        <v>0.0</v>
      </c>
      <c r="K170" s="405">
        <v>0.0</v>
      </c>
      <c r="L170" s="405">
        <v>500.0</v>
      </c>
      <c r="M170" s="68">
        <v>300.0</v>
      </c>
      <c r="N170" s="68">
        <v>71645.0</v>
      </c>
      <c r="O170" s="68">
        <v>1800.0</v>
      </c>
      <c r="P170" s="22">
        <v>0.0</v>
      </c>
      <c r="Q170" s="22">
        <v>0.0</v>
      </c>
      <c r="R170" s="68">
        <f t="shared" si="1"/>
        <v>69845</v>
      </c>
      <c r="S170" s="22"/>
      <c r="T170" s="36"/>
      <c r="U170" s="368" t="s">
        <v>31</v>
      </c>
      <c r="V170" s="362"/>
    </row>
    <row r="171">
      <c r="A171" s="406"/>
      <c r="B171" s="407"/>
      <c r="C171" s="408"/>
      <c r="D171" s="404" t="s">
        <v>72</v>
      </c>
      <c r="E171" s="405">
        <v>26390.0</v>
      </c>
      <c r="F171" s="405">
        <v>39057.0</v>
      </c>
      <c r="G171" s="405">
        <v>5278.0</v>
      </c>
      <c r="H171" s="405">
        <v>0.0</v>
      </c>
      <c r="I171" s="405">
        <v>120.0</v>
      </c>
      <c r="J171" s="405">
        <v>0.0</v>
      </c>
      <c r="K171" s="405">
        <v>0.0</v>
      </c>
      <c r="L171" s="405">
        <v>500.0</v>
      </c>
      <c r="M171" s="68">
        <v>300.0</v>
      </c>
      <c r="N171" s="68">
        <v>71645.0</v>
      </c>
      <c r="O171" s="68">
        <v>0.0</v>
      </c>
      <c r="P171" s="22">
        <v>0.0</v>
      </c>
      <c r="Q171" s="22">
        <v>0.0</v>
      </c>
      <c r="R171" s="68">
        <f t="shared" si="1"/>
        <v>71645</v>
      </c>
      <c r="S171" s="22"/>
      <c r="T171" s="36"/>
      <c r="U171" s="368" t="s">
        <v>31</v>
      </c>
      <c r="V171" s="45"/>
    </row>
    <row r="172">
      <c r="A172" s="401">
        <v>57.0</v>
      </c>
      <c r="B172" s="402" t="s">
        <v>270</v>
      </c>
      <c r="C172" s="403">
        <v>3.1790911749E10</v>
      </c>
      <c r="D172" s="404" t="s">
        <v>271</v>
      </c>
      <c r="E172" s="405">
        <v>26390.0</v>
      </c>
      <c r="F172" s="405">
        <v>39057.0</v>
      </c>
      <c r="G172" s="405">
        <v>5278.0</v>
      </c>
      <c r="H172" s="405">
        <v>0.0</v>
      </c>
      <c r="I172" s="405">
        <v>120.0</v>
      </c>
      <c r="J172" s="405">
        <v>0.0</v>
      </c>
      <c r="K172" s="405">
        <v>0.0</v>
      </c>
      <c r="L172" s="405">
        <v>500.0</v>
      </c>
      <c r="M172" s="68">
        <v>300.0</v>
      </c>
      <c r="N172" s="68">
        <v>71645.0</v>
      </c>
      <c r="O172" s="68">
        <v>1800.0</v>
      </c>
      <c r="P172" s="22">
        <v>0.0</v>
      </c>
      <c r="Q172" s="22">
        <v>0.0</v>
      </c>
      <c r="R172" s="68">
        <f t="shared" si="1"/>
        <v>69845</v>
      </c>
      <c r="S172" s="22"/>
      <c r="T172" s="36">
        <f>R172+R173+R174</f>
        <v>139690</v>
      </c>
      <c r="U172" s="372"/>
      <c r="V172" s="45" t="s">
        <v>434</v>
      </c>
    </row>
    <row r="173">
      <c r="A173" s="406"/>
      <c r="B173" s="407"/>
      <c r="C173" s="408"/>
      <c r="D173" s="404" t="s">
        <v>273</v>
      </c>
      <c r="E173" s="405">
        <v>26390.0</v>
      </c>
      <c r="F173" s="405">
        <v>39057.0</v>
      </c>
      <c r="G173" s="405">
        <v>5278.0</v>
      </c>
      <c r="H173" s="405">
        <v>0.0</v>
      </c>
      <c r="I173" s="405">
        <v>120.0</v>
      </c>
      <c r="J173" s="405">
        <v>0.0</v>
      </c>
      <c r="K173" s="405">
        <v>0.0</v>
      </c>
      <c r="L173" s="405">
        <v>500.0</v>
      </c>
      <c r="M173" s="68">
        <v>300.0</v>
      </c>
      <c r="N173" s="68">
        <v>71645.0</v>
      </c>
      <c r="O173" s="68">
        <v>1800.0</v>
      </c>
      <c r="P173" s="22">
        <v>0.0</v>
      </c>
      <c r="Q173" s="22">
        <v>0.0</v>
      </c>
      <c r="R173" s="68">
        <f t="shared" si="1"/>
        <v>69845</v>
      </c>
      <c r="S173" s="22"/>
      <c r="T173" s="36"/>
      <c r="U173" s="368" t="s">
        <v>31</v>
      </c>
      <c r="V173" s="362"/>
    </row>
    <row r="174">
      <c r="A174" s="406"/>
      <c r="B174" s="407"/>
      <c r="C174" s="408"/>
      <c r="D174" s="404" t="s">
        <v>1139</v>
      </c>
      <c r="E174" s="405">
        <v>0.0</v>
      </c>
      <c r="F174" s="405">
        <v>0.0</v>
      </c>
      <c r="G174" s="405">
        <v>0.0</v>
      </c>
      <c r="H174" s="405">
        <v>0.0</v>
      </c>
      <c r="I174" s="405">
        <v>0.0</v>
      </c>
      <c r="J174" s="405">
        <v>0.0</v>
      </c>
      <c r="K174" s="405">
        <v>0.0</v>
      </c>
      <c r="L174" s="405">
        <v>0.0</v>
      </c>
      <c r="M174" s="68">
        <v>0.0</v>
      </c>
      <c r="N174" s="68">
        <v>0.0</v>
      </c>
      <c r="O174" s="68">
        <v>0.0</v>
      </c>
      <c r="P174" s="22">
        <v>0.0</v>
      </c>
      <c r="Q174" s="22">
        <v>0.0</v>
      </c>
      <c r="R174" s="68">
        <f t="shared" si="1"/>
        <v>0</v>
      </c>
      <c r="S174" s="22"/>
      <c r="T174" s="36"/>
      <c r="U174" s="368" t="s">
        <v>31</v>
      </c>
      <c r="V174" s="362"/>
    </row>
    <row r="175">
      <c r="A175" s="401">
        <v>58.0</v>
      </c>
      <c r="B175" s="402" t="s">
        <v>275</v>
      </c>
      <c r="C175" s="403">
        <v>3.19390205E10</v>
      </c>
      <c r="D175" s="404" t="s">
        <v>276</v>
      </c>
      <c r="E175" s="405">
        <v>26390.0</v>
      </c>
      <c r="F175" s="405">
        <v>39057.0</v>
      </c>
      <c r="G175" s="405">
        <v>5278.0</v>
      </c>
      <c r="H175" s="405">
        <v>0.0</v>
      </c>
      <c r="I175" s="405">
        <v>120.0</v>
      </c>
      <c r="J175" s="405">
        <v>0.0</v>
      </c>
      <c r="K175" s="405">
        <v>0.0</v>
      </c>
      <c r="L175" s="405">
        <v>500.0</v>
      </c>
      <c r="M175" s="68">
        <v>300.0</v>
      </c>
      <c r="N175" s="68">
        <v>71645.0</v>
      </c>
      <c r="O175" s="68">
        <v>0.0</v>
      </c>
      <c r="P175" s="22">
        <v>0.0</v>
      </c>
      <c r="Q175" s="22">
        <v>0.0</v>
      </c>
      <c r="R175" s="68">
        <f t="shared" si="1"/>
        <v>71645</v>
      </c>
      <c r="S175" s="22"/>
      <c r="T175" s="36">
        <f>R175+R176+R177</f>
        <v>211335</v>
      </c>
      <c r="U175" s="372"/>
      <c r="V175" s="45" t="s">
        <v>66</v>
      </c>
    </row>
    <row r="176">
      <c r="A176" s="406"/>
      <c r="B176" s="407"/>
      <c r="C176" s="408"/>
      <c r="D176" s="404" t="s">
        <v>277</v>
      </c>
      <c r="E176" s="405">
        <v>26390.0</v>
      </c>
      <c r="F176" s="405">
        <v>39057.0</v>
      </c>
      <c r="G176" s="405">
        <v>5278.0</v>
      </c>
      <c r="H176" s="405">
        <v>0.0</v>
      </c>
      <c r="I176" s="405">
        <v>120.0</v>
      </c>
      <c r="J176" s="405">
        <v>0.0</v>
      </c>
      <c r="K176" s="405">
        <v>0.0</v>
      </c>
      <c r="L176" s="405">
        <v>500.0</v>
      </c>
      <c r="M176" s="68">
        <v>300.0</v>
      </c>
      <c r="N176" s="68">
        <v>71645.0</v>
      </c>
      <c r="O176" s="68">
        <v>1800.0</v>
      </c>
      <c r="P176" s="22">
        <v>0.0</v>
      </c>
      <c r="Q176" s="22">
        <v>0.0</v>
      </c>
      <c r="R176" s="68">
        <f t="shared" si="1"/>
        <v>69845</v>
      </c>
      <c r="S176" s="22"/>
      <c r="T176" s="36"/>
      <c r="U176" s="368" t="s">
        <v>31</v>
      </c>
      <c r="V176" s="362"/>
    </row>
    <row r="177">
      <c r="A177" s="406"/>
      <c r="B177" s="407"/>
      <c r="C177" s="408"/>
      <c r="D177" s="404" t="s">
        <v>278</v>
      </c>
      <c r="E177" s="405">
        <v>26390.0</v>
      </c>
      <c r="F177" s="405">
        <v>39057.0</v>
      </c>
      <c r="G177" s="405">
        <v>5278.0</v>
      </c>
      <c r="H177" s="405">
        <v>0.0</v>
      </c>
      <c r="I177" s="405">
        <v>120.0</v>
      </c>
      <c r="J177" s="405">
        <v>0.0</v>
      </c>
      <c r="K177" s="405">
        <v>0.0</v>
      </c>
      <c r="L177" s="405">
        <v>500.0</v>
      </c>
      <c r="M177" s="68">
        <v>300.0</v>
      </c>
      <c r="N177" s="68">
        <v>71645.0</v>
      </c>
      <c r="O177" s="68">
        <v>1800.0</v>
      </c>
      <c r="P177" s="22">
        <v>0.0</v>
      </c>
      <c r="Q177" s="22">
        <v>0.0</v>
      </c>
      <c r="R177" s="68">
        <f t="shared" si="1"/>
        <v>69845</v>
      </c>
      <c r="S177" s="22"/>
      <c r="T177" s="36"/>
      <c r="U177" s="368" t="s">
        <v>31</v>
      </c>
      <c r="V177" s="362"/>
    </row>
    <row r="178">
      <c r="A178" s="401">
        <v>59.0</v>
      </c>
      <c r="B178" s="402" t="s">
        <v>279</v>
      </c>
      <c r="C178" s="403">
        <v>3.1849526073E10</v>
      </c>
      <c r="D178" s="404" t="s">
        <v>280</v>
      </c>
      <c r="E178" s="405">
        <v>26390.0</v>
      </c>
      <c r="F178" s="405">
        <v>39057.0</v>
      </c>
      <c r="G178" s="405">
        <v>2639.0</v>
      </c>
      <c r="H178" s="405">
        <v>1583.0</v>
      </c>
      <c r="I178" s="405">
        <v>0.0</v>
      </c>
      <c r="J178" s="405">
        <v>1320.0</v>
      </c>
      <c r="K178" s="405">
        <v>0.0</v>
      </c>
      <c r="L178" s="405">
        <v>500.0</v>
      </c>
      <c r="M178" s="68">
        <v>300.0</v>
      </c>
      <c r="N178" s="68">
        <v>71789.0</v>
      </c>
      <c r="O178" s="68">
        <v>0.0</v>
      </c>
      <c r="P178" s="22">
        <v>0.0</v>
      </c>
      <c r="Q178" s="22">
        <v>0.0</v>
      </c>
      <c r="R178" s="68">
        <f t="shared" si="1"/>
        <v>71789</v>
      </c>
      <c r="S178" s="22"/>
      <c r="T178" s="36">
        <f>R178+R179+R180</f>
        <v>215367</v>
      </c>
      <c r="U178" s="372"/>
      <c r="V178" s="362"/>
    </row>
    <row r="179">
      <c r="A179" s="406"/>
      <c r="B179" s="407"/>
      <c r="C179" s="408"/>
      <c r="D179" s="404" t="s">
        <v>281</v>
      </c>
      <c r="E179" s="405">
        <v>26390.0</v>
      </c>
      <c r="F179" s="405">
        <v>39057.0</v>
      </c>
      <c r="G179" s="405">
        <v>2639.0</v>
      </c>
      <c r="H179" s="405">
        <v>1583.0</v>
      </c>
      <c r="I179" s="405">
        <v>0.0</v>
      </c>
      <c r="J179" s="405">
        <v>1320.0</v>
      </c>
      <c r="K179" s="405">
        <v>0.0</v>
      </c>
      <c r="L179" s="405">
        <v>500.0</v>
      </c>
      <c r="M179" s="68">
        <v>300.0</v>
      </c>
      <c r="N179" s="68">
        <v>71789.0</v>
      </c>
      <c r="O179" s="68">
        <v>0.0</v>
      </c>
      <c r="P179" s="22">
        <v>0.0</v>
      </c>
      <c r="Q179" s="22">
        <v>0.0</v>
      </c>
      <c r="R179" s="68">
        <f t="shared" si="1"/>
        <v>71789</v>
      </c>
      <c r="S179" s="22"/>
      <c r="T179" s="36"/>
      <c r="U179" s="368" t="s">
        <v>31</v>
      </c>
      <c r="V179" s="362"/>
    </row>
    <row r="180">
      <c r="A180" s="406"/>
      <c r="B180" s="407"/>
      <c r="C180" s="408"/>
      <c r="D180" s="404" t="s">
        <v>282</v>
      </c>
      <c r="E180" s="405">
        <v>26390.0</v>
      </c>
      <c r="F180" s="405">
        <v>39057.0</v>
      </c>
      <c r="G180" s="405">
        <v>2639.0</v>
      </c>
      <c r="H180" s="405">
        <v>1583.0</v>
      </c>
      <c r="I180" s="405">
        <v>0.0</v>
      </c>
      <c r="J180" s="405">
        <v>1320.0</v>
      </c>
      <c r="K180" s="405">
        <v>0.0</v>
      </c>
      <c r="L180" s="405">
        <v>500.0</v>
      </c>
      <c r="M180" s="68">
        <v>300.0</v>
      </c>
      <c r="N180" s="68">
        <v>71789.0</v>
      </c>
      <c r="O180" s="68">
        <v>0.0</v>
      </c>
      <c r="P180" s="22">
        <v>0.0</v>
      </c>
      <c r="Q180" s="22">
        <v>0.0</v>
      </c>
      <c r="R180" s="68">
        <f t="shared" si="1"/>
        <v>71789</v>
      </c>
      <c r="S180" s="22"/>
      <c r="T180" s="36"/>
      <c r="U180" s="368" t="s">
        <v>31</v>
      </c>
      <c r="V180" s="362"/>
    </row>
    <row r="181">
      <c r="A181" s="401">
        <v>60.0</v>
      </c>
      <c r="B181" s="402" t="s">
        <v>283</v>
      </c>
      <c r="C181" s="403">
        <v>3.1958569295E10</v>
      </c>
      <c r="D181" s="404" t="s">
        <v>57</v>
      </c>
      <c r="E181" s="405">
        <v>26390.0</v>
      </c>
      <c r="F181" s="405">
        <v>39057.0</v>
      </c>
      <c r="G181" s="405">
        <v>5278.0</v>
      </c>
      <c r="H181" s="405">
        <v>0.0</v>
      </c>
      <c r="I181" s="405">
        <v>120.0</v>
      </c>
      <c r="J181" s="405">
        <v>0.0</v>
      </c>
      <c r="K181" s="405">
        <v>0.0</v>
      </c>
      <c r="L181" s="405">
        <v>500.0</v>
      </c>
      <c r="M181" s="68">
        <v>300.0</v>
      </c>
      <c r="N181" s="68">
        <v>71645.0</v>
      </c>
      <c r="O181" s="68">
        <v>1800.0</v>
      </c>
      <c r="P181" s="22">
        <v>0.0</v>
      </c>
      <c r="Q181" s="22">
        <v>0.0</v>
      </c>
      <c r="R181" s="68">
        <f t="shared" si="1"/>
        <v>69845</v>
      </c>
      <c r="S181" s="22"/>
      <c r="T181" s="36">
        <f>R181+R182+R183+R184+R185</f>
        <v>351025</v>
      </c>
      <c r="U181" s="372"/>
      <c r="V181" s="45" t="s">
        <v>71</v>
      </c>
    </row>
    <row r="182">
      <c r="A182" s="406"/>
      <c r="B182" s="407"/>
      <c r="C182" s="408"/>
      <c r="D182" s="404" t="s">
        <v>284</v>
      </c>
      <c r="E182" s="405">
        <v>26390.0</v>
      </c>
      <c r="F182" s="405">
        <v>39057.0</v>
      </c>
      <c r="G182" s="405">
        <v>5278.0</v>
      </c>
      <c r="H182" s="405">
        <v>0.0</v>
      </c>
      <c r="I182" s="405">
        <v>120.0</v>
      </c>
      <c r="J182" s="405">
        <v>0.0</v>
      </c>
      <c r="K182" s="405">
        <v>0.0</v>
      </c>
      <c r="L182" s="405">
        <v>500.0</v>
      </c>
      <c r="M182" s="68">
        <v>300.0</v>
      </c>
      <c r="N182" s="68">
        <v>71645.0</v>
      </c>
      <c r="O182" s="68">
        <v>1800.0</v>
      </c>
      <c r="P182" s="22">
        <v>0.0</v>
      </c>
      <c r="Q182" s="22">
        <v>0.0</v>
      </c>
      <c r="R182" s="68">
        <f t="shared" si="1"/>
        <v>69845</v>
      </c>
      <c r="S182" s="22"/>
      <c r="T182" s="36"/>
      <c r="U182" s="368" t="s">
        <v>31</v>
      </c>
      <c r="V182" s="45" t="s">
        <v>71</v>
      </c>
    </row>
    <row r="183">
      <c r="A183" s="406"/>
      <c r="B183" s="407"/>
      <c r="C183" s="408"/>
      <c r="D183" s="404" t="s">
        <v>285</v>
      </c>
      <c r="E183" s="405">
        <v>26390.0</v>
      </c>
      <c r="F183" s="405">
        <v>39057.0</v>
      </c>
      <c r="G183" s="405">
        <v>5278.0</v>
      </c>
      <c r="H183" s="405">
        <v>0.0</v>
      </c>
      <c r="I183" s="405">
        <v>120.0</v>
      </c>
      <c r="J183" s="405">
        <v>0.0</v>
      </c>
      <c r="K183" s="405">
        <v>0.0</v>
      </c>
      <c r="L183" s="405">
        <v>500.0</v>
      </c>
      <c r="M183" s="68">
        <v>300.0</v>
      </c>
      <c r="N183" s="68">
        <v>71645.0</v>
      </c>
      <c r="O183" s="68">
        <v>0.0</v>
      </c>
      <c r="P183" s="22">
        <v>0.0</v>
      </c>
      <c r="Q183" s="22">
        <v>0.0</v>
      </c>
      <c r="R183" s="68">
        <f t="shared" si="1"/>
        <v>71645</v>
      </c>
      <c r="S183" s="22"/>
      <c r="T183" s="36"/>
      <c r="U183" s="368" t="s">
        <v>31</v>
      </c>
      <c r="V183" s="45" t="s">
        <v>71</v>
      </c>
    </row>
    <row r="184">
      <c r="A184" s="406"/>
      <c r="B184" s="407"/>
      <c r="C184" s="408"/>
      <c r="D184" s="404" t="s">
        <v>207</v>
      </c>
      <c r="E184" s="405">
        <v>26390.0</v>
      </c>
      <c r="F184" s="405">
        <v>39057.0</v>
      </c>
      <c r="G184" s="405">
        <v>5278.0</v>
      </c>
      <c r="H184" s="405">
        <v>0.0</v>
      </c>
      <c r="I184" s="405">
        <v>120.0</v>
      </c>
      <c r="J184" s="405">
        <v>0.0</v>
      </c>
      <c r="K184" s="405">
        <v>0.0</v>
      </c>
      <c r="L184" s="405">
        <v>500.0</v>
      </c>
      <c r="M184" s="68">
        <v>300.0</v>
      </c>
      <c r="N184" s="68">
        <v>71645.0</v>
      </c>
      <c r="O184" s="68">
        <v>1800.0</v>
      </c>
      <c r="P184" s="22">
        <v>0.0</v>
      </c>
      <c r="Q184" s="22">
        <v>0.0</v>
      </c>
      <c r="R184" s="68">
        <f t="shared" si="1"/>
        <v>69845</v>
      </c>
      <c r="S184" s="22"/>
      <c r="T184" s="36"/>
      <c r="U184" s="368" t="s">
        <v>31</v>
      </c>
      <c r="V184" s="45" t="s">
        <v>71</v>
      </c>
    </row>
    <row r="185">
      <c r="A185" s="406"/>
      <c r="B185" s="407"/>
      <c r="C185" s="408"/>
      <c r="D185" s="404" t="s">
        <v>286</v>
      </c>
      <c r="E185" s="405">
        <v>26390.0</v>
      </c>
      <c r="F185" s="405">
        <v>39057.0</v>
      </c>
      <c r="G185" s="405">
        <v>5278.0</v>
      </c>
      <c r="H185" s="405">
        <v>0.0</v>
      </c>
      <c r="I185" s="405">
        <v>120.0</v>
      </c>
      <c r="J185" s="405">
        <v>0.0</v>
      </c>
      <c r="K185" s="405">
        <v>0.0</v>
      </c>
      <c r="L185" s="405">
        <v>500.0</v>
      </c>
      <c r="M185" s="68">
        <v>300.0</v>
      </c>
      <c r="N185" s="68">
        <v>71645.0</v>
      </c>
      <c r="O185" s="68">
        <v>1800.0</v>
      </c>
      <c r="P185" s="22">
        <v>0.0</v>
      </c>
      <c r="Q185" s="22">
        <v>0.0</v>
      </c>
      <c r="R185" s="68">
        <f t="shared" si="1"/>
        <v>69845</v>
      </c>
      <c r="S185" s="22"/>
      <c r="T185" s="36"/>
      <c r="U185" s="368" t="s">
        <v>31</v>
      </c>
      <c r="V185" s="45" t="s">
        <v>71</v>
      </c>
    </row>
    <row r="186">
      <c r="A186" s="401">
        <v>61.0</v>
      </c>
      <c r="B186" s="402" t="s">
        <v>287</v>
      </c>
      <c r="C186" s="403">
        <v>3.1792602627E10</v>
      </c>
      <c r="D186" s="404" t="s">
        <v>288</v>
      </c>
      <c r="E186" s="405">
        <v>26390.0</v>
      </c>
      <c r="F186" s="405">
        <v>39057.0</v>
      </c>
      <c r="G186" s="405">
        <v>5278.0</v>
      </c>
      <c r="H186" s="405">
        <v>0.0</v>
      </c>
      <c r="I186" s="405">
        <v>120.0</v>
      </c>
      <c r="J186" s="405">
        <v>0.0</v>
      </c>
      <c r="K186" s="405">
        <v>1000.0</v>
      </c>
      <c r="L186" s="405">
        <v>500.0</v>
      </c>
      <c r="M186" s="68">
        <v>300.0</v>
      </c>
      <c r="N186" s="68">
        <v>72645.0</v>
      </c>
      <c r="O186" s="68">
        <v>0.0</v>
      </c>
      <c r="P186" s="22">
        <v>0.0</v>
      </c>
      <c r="Q186" s="22">
        <v>0.0</v>
      </c>
      <c r="R186" s="68">
        <f t="shared" si="1"/>
        <v>72645</v>
      </c>
      <c r="S186" s="22" t="s">
        <v>52</v>
      </c>
      <c r="T186" s="36">
        <f>R186+R187+R188+R189+R190</f>
        <v>357425</v>
      </c>
      <c r="U186" s="372"/>
      <c r="V186" s="362"/>
    </row>
    <row r="187">
      <c r="A187" s="406"/>
      <c r="B187" s="407"/>
      <c r="C187" s="408"/>
      <c r="D187" s="404" t="s">
        <v>289</v>
      </c>
      <c r="E187" s="405">
        <v>26390.0</v>
      </c>
      <c r="F187" s="405">
        <v>39057.0</v>
      </c>
      <c r="G187" s="405">
        <v>5278.0</v>
      </c>
      <c r="H187" s="405">
        <v>0.0</v>
      </c>
      <c r="I187" s="405">
        <v>120.0</v>
      </c>
      <c r="J187" s="405">
        <v>0.0</v>
      </c>
      <c r="K187" s="405">
        <v>0.0</v>
      </c>
      <c r="L187" s="405">
        <v>500.0</v>
      </c>
      <c r="M187" s="68">
        <v>300.0</v>
      </c>
      <c r="N187" s="68">
        <v>71645.0</v>
      </c>
      <c r="O187" s="68">
        <v>1800.0</v>
      </c>
      <c r="P187" s="22">
        <v>0.0</v>
      </c>
      <c r="Q187" s="22">
        <v>0.0</v>
      </c>
      <c r="R187" s="68">
        <f t="shared" si="1"/>
        <v>69845</v>
      </c>
      <c r="S187" s="22" t="s">
        <v>52</v>
      </c>
      <c r="T187" s="36"/>
      <c r="U187" s="368" t="s">
        <v>31</v>
      </c>
      <c r="V187" s="362"/>
    </row>
    <row r="188">
      <c r="A188" s="406"/>
      <c r="B188" s="407"/>
      <c r="C188" s="408"/>
      <c r="D188" s="404" t="s">
        <v>290</v>
      </c>
      <c r="E188" s="405">
        <v>26390.0</v>
      </c>
      <c r="F188" s="405">
        <v>39057.0</v>
      </c>
      <c r="G188" s="405">
        <v>5278.0</v>
      </c>
      <c r="H188" s="405">
        <v>0.0</v>
      </c>
      <c r="I188" s="405">
        <v>120.0</v>
      </c>
      <c r="J188" s="405">
        <v>0.0</v>
      </c>
      <c r="K188" s="405">
        <v>0.0</v>
      </c>
      <c r="L188" s="405">
        <v>500.0</v>
      </c>
      <c r="M188" s="68">
        <v>300.0</v>
      </c>
      <c r="N188" s="68">
        <v>71645.0</v>
      </c>
      <c r="O188" s="68">
        <v>0.0</v>
      </c>
      <c r="P188" s="22">
        <v>0.0</v>
      </c>
      <c r="Q188" s="22">
        <v>0.0</v>
      </c>
      <c r="R188" s="68">
        <f t="shared" si="1"/>
        <v>71645</v>
      </c>
      <c r="S188" s="22" t="s">
        <v>52</v>
      </c>
      <c r="T188" s="36"/>
      <c r="U188" s="368" t="s">
        <v>31</v>
      </c>
      <c r="V188" s="362"/>
    </row>
    <row r="189">
      <c r="A189" s="406"/>
      <c r="B189" s="407"/>
      <c r="C189" s="408"/>
      <c r="D189" s="404" t="s">
        <v>291</v>
      </c>
      <c r="E189" s="405">
        <v>26390.0</v>
      </c>
      <c r="F189" s="405">
        <v>39057.0</v>
      </c>
      <c r="G189" s="405">
        <v>5278.0</v>
      </c>
      <c r="H189" s="405">
        <v>0.0</v>
      </c>
      <c r="I189" s="405">
        <v>120.0</v>
      </c>
      <c r="J189" s="405">
        <v>0.0</v>
      </c>
      <c r="K189" s="405">
        <v>0.0</v>
      </c>
      <c r="L189" s="405">
        <v>500.0</v>
      </c>
      <c r="M189" s="68">
        <v>300.0</v>
      </c>
      <c r="N189" s="68">
        <v>71645.0</v>
      </c>
      <c r="O189" s="68">
        <v>0.0</v>
      </c>
      <c r="P189" s="22">
        <v>0.0</v>
      </c>
      <c r="Q189" s="22">
        <v>0.0</v>
      </c>
      <c r="R189" s="68">
        <f t="shared" si="1"/>
        <v>71645</v>
      </c>
      <c r="S189" s="22" t="s">
        <v>52</v>
      </c>
      <c r="T189" s="36"/>
      <c r="U189" s="368" t="s">
        <v>31</v>
      </c>
      <c r="V189" s="362"/>
    </row>
    <row r="190">
      <c r="A190" s="406"/>
      <c r="B190" s="407"/>
      <c r="C190" s="408"/>
      <c r="D190" s="404" t="s">
        <v>292</v>
      </c>
      <c r="E190" s="405">
        <v>26390.0</v>
      </c>
      <c r="F190" s="405">
        <v>39057.0</v>
      </c>
      <c r="G190" s="405">
        <v>5278.0</v>
      </c>
      <c r="H190" s="405">
        <v>0.0</v>
      </c>
      <c r="I190" s="405">
        <v>120.0</v>
      </c>
      <c r="J190" s="405">
        <v>0.0</v>
      </c>
      <c r="K190" s="405">
        <v>0.0</v>
      </c>
      <c r="L190" s="405">
        <v>500.0</v>
      </c>
      <c r="M190" s="68">
        <v>300.0</v>
      </c>
      <c r="N190" s="68">
        <v>71645.0</v>
      </c>
      <c r="O190" s="68">
        <v>0.0</v>
      </c>
      <c r="P190" s="22">
        <v>0.0</v>
      </c>
      <c r="Q190" s="22">
        <v>0.0</v>
      </c>
      <c r="R190" s="68">
        <f t="shared" si="1"/>
        <v>71645</v>
      </c>
      <c r="S190" s="22"/>
      <c r="T190" s="36"/>
      <c r="U190" s="368" t="s">
        <v>31</v>
      </c>
      <c r="V190" s="362"/>
    </row>
    <row r="191">
      <c r="A191" s="401">
        <v>62.0</v>
      </c>
      <c r="B191" s="402" t="s">
        <v>293</v>
      </c>
      <c r="C191" s="403">
        <v>3.196083993E10</v>
      </c>
      <c r="D191" s="404" t="s">
        <v>294</v>
      </c>
      <c r="E191" s="405">
        <v>26390.0</v>
      </c>
      <c r="F191" s="405">
        <v>39057.0</v>
      </c>
      <c r="G191" s="405">
        <v>2639.0</v>
      </c>
      <c r="H191" s="405">
        <v>0.0</v>
      </c>
      <c r="I191" s="405">
        <v>0.0</v>
      </c>
      <c r="J191" s="405">
        <v>0.0</v>
      </c>
      <c r="K191" s="405">
        <v>0.0</v>
      </c>
      <c r="L191" s="405">
        <v>500.0</v>
      </c>
      <c r="M191" s="68">
        <v>300.0</v>
      </c>
      <c r="N191" s="68">
        <v>68886.0</v>
      </c>
      <c r="O191" s="68">
        <v>0.0</v>
      </c>
      <c r="P191" s="22">
        <v>0.0</v>
      </c>
      <c r="Q191" s="22">
        <v>0.0</v>
      </c>
      <c r="R191" s="68">
        <f t="shared" si="1"/>
        <v>68886</v>
      </c>
      <c r="S191" s="22" t="s">
        <v>52</v>
      </c>
      <c r="T191" s="36">
        <f>R191+R192+R193+R194+R195+R196</f>
        <v>407916</v>
      </c>
      <c r="U191" s="372"/>
      <c r="V191" s="362"/>
    </row>
    <row r="192">
      <c r="A192" s="406"/>
      <c r="B192" s="407"/>
      <c r="C192" s="408"/>
      <c r="D192" s="404" t="s">
        <v>295</v>
      </c>
      <c r="E192" s="405">
        <v>26390.0</v>
      </c>
      <c r="F192" s="405">
        <v>39057.0</v>
      </c>
      <c r="G192" s="405">
        <v>2639.0</v>
      </c>
      <c r="H192" s="405">
        <v>0.0</v>
      </c>
      <c r="I192" s="405">
        <v>0.0</v>
      </c>
      <c r="J192" s="405">
        <v>0.0</v>
      </c>
      <c r="K192" s="405">
        <v>0.0</v>
      </c>
      <c r="L192" s="405">
        <v>500.0</v>
      </c>
      <c r="M192" s="68">
        <v>300.0</v>
      </c>
      <c r="N192" s="68">
        <v>68886.0</v>
      </c>
      <c r="O192" s="68">
        <v>1800.0</v>
      </c>
      <c r="P192" s="22">
        <v>0.0</v>
      </c>
      <c r="Q192" s="22">
        <v>0.0</v>
      </c>
      <c r="R192" s="68">
        <f t="shared" si="1"/>
        <v>67086</v>
      </c>
      <c r="S192" s="22" t="s">
        <v>52</v>
      </c>
      <c r="T192" s="36"/>
      <c r="U192" s="368" t="s">
        <v>31</v>
      </c>
      <c r="V192" s="362"/>
    </row>
    <row r="193">
      <c r="A193" s="406"/>
      <c r="B193" s="407"/>
      <c r="C193" s="408"/>
      <c r="D193" s="404" t="s">
        <v>296</v>
      </c>
      <c r="E193" s="405">
        <v>26390.0</v>
      </c>
      <c r="F193" s="405">
        <v>39057.0</v>
      </c>
      <c r="G193" s="405">
        <v>2639.0</v>
      </c>
      <c r="H193" s="405">
        <v>0.0</v>
      </c>
      <c r="I193" s="405">
        <v>0.0</v>
      </c>
      <c r="J193" s="405">
        <v>0.0</v>
      </c>
      <c r="K193" s="405">
        <v>0.0</v>
      </c>
      <c r="L193" s="405">
        <v>500.0</v>
      </c>
      <c r="M193" s="68">
        <v>300.0</v>
      </c>
      <c r="N193" s="68">
        <v>68886.0</v>
      </c>
      <c r="O193" s="68">
        <v>1800.0</v>
      </c>
      <c r="P193" s="22">
        <v>0.0</v>
      </c>
      <c r="Q193" s="22">
        <v>0.0</v>
      </c>
      <c r="R193" s="68">
        <f t="shared" si="1"/>
        <v>67086</v>
      </c>
      <c r="S193" s="22" t="s">
        <v>28</v>
      </c>
      <c r="T193" s="36"/>
      <c r="U193" s="368" t="s">
        <v>31</v>
      </c>
      <c r="V193" s="362"/>
    </row>
    <row r="194">
      <c r="A194" s="406"/>
      <c r="B194" s="407"/>
      <c r="C194" s="408"/>
      <c r="D194" s="404" t="s">
        <v>297</v>
      </c>
      <c r="E194" s="405">
        <v>26390.0</v>
      </c>
      <c r="F194" s="405">
        <v>39057.0</v>
      </c>
      <c r="G194" s="405">
        <v>2639.0</v>
      </c>
      <c r="H194" s="405">
        <v>0.0</v>
      </c>
      <c r="I194" s="405">
        <v>0.0</v>
      </c>
      <c r="J194" s="405">
        <v>0.0</v>
      </c>
      <c r="K194" s="405">
        <v>0.0</v>
      </c>
      <c r="L194" s="405">
        <v>500.0</v>
      </c>
      <c r="M194" s="68">
        <v>300.0</v>
      </c>
      <c r="N194" s="68">
        <v>68886.0</v>
      </c>
      <c r="O194" s="68">
        <v>1800.0</v>
      </c>
      <c r="P194" s="22">
        <v>0.0</v>
      </c>
      <c r="Q194" s="22">
        <v>0.0</v>
      </c>
      <c r="R194" s="68">
        <f t="shared" si="1"/>
        <v>67086</v>
      </c>
      <c r="S194" s="22" t="s">
        <v>28</v>
      </c>
      <c r="T194" s="36"/>
      <c r="U194" s="368" t="s">
        <v>31</v>
      </c>
      <c r="V194" s="362"/>
    </row>
    <row r="195">
      <c r="A195" s="406"/>
      <c r="B195" s="407"/>
      <c r="C195" s="408"/>
      <c r="D195" s="404" t="s">
        <v>298</v>
      </c>
      <c r="E195" s="405">
        <v>26390.0</v>
      </c>
      <c r="F195" s="405">
        <v>39057.0</v>
      </c>
      <c r="G195" s="405">
        <v>2639.0</v>
      </c>
      <c r="H195" s="405">
        <v>0.0</v>
      </c>
      <c r="I195" s="405">
        <v>0.0</v>
      </c>
      <c r="J195" s="405">
        <v>0.0</v>
      </c>
      <c r="K195" s="405">
        <v>0.0</v>
      </c>
      <c r="L195" s="405">
        <v>500.0</v>
      </c>
      <c r="M195" s="68">
        <v>300.0</v>
      </c>
      <c r="N195" s="68">
        <v>68886.0</v>
      </c>
      <c r="O195" s="68">
        <v>0.0</v>
      </c>
      <c r="P195" s="22">
        <v>0.0</v>
      </c>
      <c r="Q195" s="22">
        <v>0.0</v>
      </c>
      <c r="R195" s="68">
        <f t="shared" si="1"/>
        <v>68886</v>
      </c>
      <c r="S195" s="22" t="s">
        <v>28</v>
      </c>
      <c r="T195" s="36"/>
      <c r="U195" s="368" t="s">
        <v>31</v>
      </c>
      <c r="V195" s="362"/>
    </row>
    <row r="196">
      <c r="A196" s="406"/>
      <c r="B196" s="407"/>
      <c r="C196" s="408"/>
      <c r="D196" s="404" t="s">
        <v>299</v>
      </c>
      <c r="E196" s="405">
        <v>26390.0</v>
      </c>
      <c r="F196" s="405">
        <v>39057.0</v>
      </c>
      <c r="G196" s="405">
        <v>2639.0</v>
      </c>
      <c r="H196" s="405">
        <v>0.0</v>
      </c>
      <c r="I196" s="405">
        <v>0.0</v>
      </c>
      <c r="J196" s="405">
        <v>0.0</v>
      </c>
      <c r="K196" s="405">
        <v>0.0</v>
      </c>
      <c r="L196" s="405">
        <v>500.0</v>
      </c>
      <c r="M196" s="68">
        <v>300.0</v>
      </c>
      <c r="N196" s="68">
        <v>68886.0</v>
      </c>
      <c r="O196" s="68">
        <v>0.0</v>
      </c>
      <c r="P196" s="22">
        <v>0.0</v>
      </c>
      <c r="Q196" s="22">
        <v>0.0</v>
      </c>
      <c r="R196" s="68">
        <f t="shared" si="1"/>
        <v>68886</v>
      </c>
      <c r="S196" s="22" t="s">
        <v>28</v>
      </c>
      <c r="T196" s="36"/>
      <c r="U196" s="368" t="s">
        <v>31</v>
      </c>
      <c r="V196" s="362"/>
    </row>
    <row r="197">
      <c r="A197" s="401">
        <v>63.0</v>
      </c>
      <c r="B197" s="402" t="s">
        <v>300</v>
      </c>
      <c r="C197" s="403">
        <v>3.0060693863E10</v>
      </c>
      <c r="D197" s="404" t="s">
        <v>301</v>
      </c>
      <c r="E197" s="405">
        <v>26390.0</v>
      </c>
      <c r="F197" s="405">
        <v>39057.0</v>
      </c>
      <c r="G197" s="405">
        <v>5278.0</v>
      </c>
      <c r="H197" s="405">
        <v>0.0</v>
      </c>
      <c r="I197" s="405">
        <v>120.0</v>
      </c>
      <c r="J197" s="405">
        <v>0.0</v>
      </c>
      <c r="K197" s="405">
        <v>0.0</v>
      </c>
      <c r="L197" s="405">
        <v>500.0</v>
      </c>
      <c r="M197" s="68">
        <v>300.0</v>
      </c>
      <c r="N197" s="68">
        <v>71645.0</v>
      </c>
      <c r="O197" s="68">
        <v>1800.0</v>
      </c>
      <c r="P197" s="22">
        <v>0.0</v>
      </c>
      <c r="Q197" s="22">
        <v>0.0</v>
      </c>
      <c r="R197" s="68">
        <f t="shared" si="1"/>
        <v>69845</v>
      </c>
      <c r="S197" s="22" t="s">
        <v>52</v>
      </c>
      <c r="T197" s="36">
        <f>R197+R198+R199+R200+R201+R202+R203</f>
        <v>497115</v>
      </c>
      <c r="U197" s="372"/>
      <c r="V197" s="362"/>
    </row>
    <row r="198">
      <c r="A198" s="406"/>
      <c r="B198" s="407"/>
      <c r="C198" s="408"/>
      <c r="D198" s="404" t="s">
        <v>303</v>
      </c>
      <c r="E198" s="405">
        <v>26390.0</v>
      </c>
      <c r="F198" s="405">
        <v>39057.0</v>
      </c>
      <c r="G198" s="405">
        <v>5278.0</v>
      </c>
      <c r="H198" s="405">
        <v>0.0</v>
      </c>
      <c r="I198" s="405">
        <v>120.0</v>
      </c>
      <c r="J198" s="405">
        <v>0.0</v>
      </c>
      <c r="K198" s="405">
        <v>0.0</v>
      </c>
      <c r="L198" s="405">
        <v>500.0</v>
      </c>
      <c r="M198" s="68">
        <v>300.0</v>
      </c>
      <c r="N198" s="68">
        <v>71645.0</v>
      </c>
      <c r="O198" s="68">
        <v>1800.0</v>
      </c>
      <c r="P198" s="22">
        <v>0.0</v>
      </c>
      <c r="Q198" s="22">
        <v>0.0</v>
      </c>
      <c r="R198" s="68">
        <f t="shared" si="1"/>
        <v>69845</v>
      </c>
      <c r="S198" s="22" t="s">
        <v>52</v>
      </c>
      <c r="T198" s="36"/>
      <c r="U198" s="368" t="s">
        <v>31</v>
      </c>
      <c r="V198" s="362"/>
    </row>
    <row r="199">
      <c r="A199" s="406"/>
      <c r="B199" s="407"/>
      <c r="C199" s="408"/>
      <c r="D199" s="404" t="s">
        <v>304</v>
      </c>
      <c r="E199" s="405">
        <v>26390.0</v>
      </c>
      <c r="F199" s="405">
        <v>39057.0</v>
      </c>
      <c r="G199" s="405">
        <v>5278.0</v>
      </c>
      <c r="H199" s="405">
        <v>0.0</v>
      </c>
      <c r="I199" s="405">
        <v>120.0</v>
      </c>
      <c r="J199" s="405">
        <v>0.0</v>
      </c>
      <c r="K199" s="405">
        <v>0.0</v>
      </c>
      <c r="L199" s="405">
        <v>500.0</v>
      </c>
      <c r="M199" s="68">
        <v>300.0</v>
      </c>
      <c r="N199" s="68">
        <v>71645.0</v>
      </c>
      <c r="O199" s="68">
        <v>1800.0</v>
      </c>
      <c r="P199" s="22">
        <v>0.0</v>
      </c>
      <c r="Q199" s="22">
        <v>0.0</v>
      </c>
      <c r="R199" s="68">
        <f t="shared" si="1"/>
        <v>69845</v>
      </c>
      <c r="S199" s="22" t="s">
        <v>52</v>
      </c>
      <c r="T199" s="36"/>
      <c r="U199" s="368" t="s">
        <v>31</v>
      </c>
      <c r="V199" s="362"/>
    </row>
    <row r="200">
      <c r="A200" s="406"/>
      <c r="B200" s="407"/>
      <c r="C200" s="408"/>
      <c r="D200" s="404" t="s">
        <v>305</v>
      </c>
      <c r="E200" s="405">
        <v>26390.0</v>
      </c>
      <c r="F200" s="405">
        <v>39057.0</v>
      </c>
      <c r="G200" s="405">
        <v>5278.0</v>
      </c>
      <c r="H200" s="405">
        <v>0.0</v>
      </c>
      <c r="I200" s="405">
        <v>120.0</v>
      </c>
      <c r="J200" s="405">
        <v>0.0</v>
      </c>
      <c r="K200" s="405">
        <v>0.0</v>
      </c>
      <c r="L200" s="405">
        <v>500.0</v>
      </c>
      <c r="M200" s="68">
        <v>300.0</v>
      </c>
      <c r="N200" s="68">
        <v>71645.0</v>
      </c>
      <c r="O200" s="68">
        <v>0.0</v>
      </c>
      <c r="P200" s="22">
        <v>0.0</v>
      </c>
      <c r="Q200" s="22">
        <v>0.0</v>
      </c>
      <c r="R200" s="68">
        <f t="shared" si="1"/>
        <v>71645</v>
      </c>
      <c r="S200" s="22" t="s">
        <v>52</v>
      </c>
      <c r="T200" s="36"/>
      <c r="U200" s="368" t="s">
        <v>31</v>
      </c>
      <c r="V200" s="362"/>
    </row>
    <row r="201">
      <c r="A201" s="406"/>
      <c r="B201" s="407"/>
      <c r="C201" s="408"/>
      <c r="D201" s="404" t="s">
        <v>306</v>
      </c>
      <c r="E201" s="405">
        <v>26390.0</v>
      </c>
      <c r="F201" s="405">
        <v>39057.0</v>
      </c>
      <c r="G201" s="405">
        <v>5278.0</v>
      </c>
      <c r="H201" s="405">
        <v>0.0</v>
      </c>
      <c r="I201" s="405">
        <v>120.0</v>
      </c>
      <c r="J201" s="405">
        <v>0.0</v>
      </c>
      <c r="K201" s="405">
        <v>1000.0</v>
      </c>
      <c r="L201" s="405">
        <v>500.0</v>
      </c>
      <c r="M201" s="68">
        <v>300.0</v>
      </c>
      <c r="N201" s="68">
        <v>72645.0</v>
      </c>
      <c r="O201" s="68">
        <v>0.0</v>
      </c>
      <c r="P201" s="22">
        <v>0.0</v>
      </c>
      <c r="Q201" s="22">
        <v>0.0</v>
      </c>
      <c r="R201" s="68">
        <f t="shared" si="1"/>
        <v>72645</v>
      </c>
      <c r="S201" s="22" t="s">
        <v>52</v>
      </c>
      <c r="T201" s="36"/>
      <c r="U201" s="368" t="s">
        <v>31</v>
      </c>
      <c r="V201" s="362"/>
    </row>
    <row r="202">
      <c r="A202" s="406"/>
      <c r="B202" s="407"/>
      <c r="C202" s="408"/>
      <c r="D202" s="404" t="s">
        <v>307</v>
      </c>
      <c r="E202" s="405">
        <v>26390.0</v>
      </c>
      <c r="F202" s="405">
        <v>39057.0</v>
      </c>
      <c r="G202" s="405">
        <v>5278.0</v>
      </c>
      <c r="H202" s="405">
        <v>0.0</v>
      </c>
      <c r="I202" s="405">
        <v>120.0</v>
      </c>
      <c r="J202" s="405">
        <v>0.0</v>
      </c>
      <c r="K202" s="405">
        <v>0.0</v>
      </c>
      <c r="L202" s="405">
        <v>500.0</v>
      </c>
      <c r="M202" s="68">
        <v>300.0</v>
      </c>
      <c r="N202" s="68">
        <v>71645.0</v>
      </c>
      <c r="O202" s="68">
        <v>0.0</v>
      </c>
      <c r="P202" s="22">
        <v>0.0</v>
      </c>
      <c r="Q202" s="22">
        <v>0.0</v>
      </c>
      <c r="R202" s="68">
        <f t="shared" si="1"/>
        <v>71645</v>
      </c>
      <c r="S202" s="22" t="s">
        <v>52</v>
      </c>
      <c r="T202" s="36"/>
      <c r="U202" s="368" t="s">
        <v>31</v>
      </c>
      <c r="V202" s="362"/>
    </row>
    <row r="203">
      <c r="A203" s="406"/>
      <c r="B203" s="407"/>
      <c r="C203" s="408"/>
      <c r="D203" s="404" t="s">
        <v>308</v>
      </c>
      <c r="E203" s="405">
        <v>26390.0</v>
      </c>
      <c r="F203" s="405">
        <v>39057.0</v>
      </c>
      <c r="G203" s="405">
        <v>5278.0</v>
      </c>
      <c r="H203" s="405">
        <v>0.0</v>
      </c>
      <c r="I203" s="405">
        <v>120.0</v>
      </c>
      <c r="J203" s="405">
        <v>0.0</v>
      </c>
      <c r="K203" s="405">
        <v>0.0</v>
      </c>
      <c r="L203" s="405">
        <v>500.0</v>
      </c>
      <c r="M203" s="68">
        <v>300.0</v>
      </c>
      <c r="N203" s="68">
        <v>71645.0</v>
      </c>
      <c r="O203" s="68">
        <v>0.0</v>
      </c>
      <c r="P203" s="22">
        <v>0.0</v>
      </c>
      <c r="Q203" s="22">
        <v>0.0</v>
      </c>
      <c r="R203" s="68">
        <f t="shared" si="1"/>
        <v>71645</v>
      </c>
      <c r="S203" s="22" t="s">
        <v>52</v>
      </c>
      <c r="T203" s="36"/>
      <c r="U203" s="368" t="s">
        <v>31</v>
      </c>
      <c r="V203" s="362"/>
    </row>
    <row r="204">
      <c r="A204" s="401">
        <v>64.0</v>
      </c>
      <c r="B204" s="402" t="s">
        <v>309</v>
      </c>
      <c r="C204" s="403">
        <v>3.2037619782E10</v>
      </c>
      <c r="D204" s="404" t="s">
        <v>310</v>
      </c>
      <c r="E204" s="405">
        <v>26390.0</v>
      </c>
      <c r="F204" s="405">
        <v>39057.0</v>
      </c>
      <c r="G204" s="405">
        <v>2639.0</v>
      </c>
      <c r="H204" s="405">
        <v>1583.0</v>
      </c>
      <c r="I204" s="405">
        <v>0.0</v>
      </c>
      <c r="J204" s="405">
        <v>0.0</v>
      </c>
      <c r="K204" s="405">
        <v>0.0</v>
      </c>
      <c r="L204" s="405">
        <v>500.0</v>
      </c>
      <c r="M204" s="68">
        <v>300.0</v>
      </c>
      <c r="N204" s="68">
        <v>70469.0</v>
      </c>
      <c r="O204" s="68">
        <v>1800.0</v>
      </c>
      <c r="P204" s="22">
        <v>0.0</v>
      </c>
      <c r="Q204" s="22">
        <v>0.0</v>
      </c>
      <c r="R204" s="68">
        <f t="shared" si="1"/>
        <v>68669</v>
      </c>
      <c r="S204" s="22" t="s">
        <v>52</v>
      </c>
      <c r="T204" s="36">
        <f>R204+R205</f>
        <v>139138</v>
      </c>
      <c r="U204" s="372"/>
      <c r="V204" s="362"/>
    </row>
    <row r="205">
      <c r="A205" s="406"/>
      <c r="B205" s="407"/>
      <c r="C205" s="408"/>
      <c r="D205" s="404" t="s">
        <v>311</v>
      </c>
      <c r="E205" s="405">
        <v>26390.0</v>
      </c>
      <c r="F205" s="405">
        <v>39057.0</v>
      </c>
      <c r="G205" s="405">
        <v>2639.0</v>
      </c>
      <c r="H205" s="405">
        <v>1583.0</v>
      </c>
      <c r="I205" s="405">
        <v>0.0</v>
      </c>
      <c r="J205" s="405">
        <v>0.0</v>
      </c>
      <c r="K205" s="405">
        <v>0.0</v>
      </c>
      <c r="L205" s="405">
        <v>500.0</v>
      </c>
      <c r="M205" s="68">
        <v>300.0</v>
      </c>
      <c r="N205" s="68">
        <v>70469.0</v>
      </c>
      <c r="O205" s="68">
        <v>0.0</v>
      </c>
      <c r="P205" s="22">
        <v>0.0</v>
      </c>
      <c r="Q205" s="22">
        <v>0.0</v>
      </c>
      <c r="R205" s="68">
        <f t="shared" si="1"/>
        <v>70469</v>
      </c>
      <c r="S205" s="22" t="s">
        <v>52</v>
      </c>
      <c r="T205" s="36"/>
      <c r="U205" s="368" t="s">
        <v>31</v>
      </c>
      <c r="V205" s="362"/>
    </row>
    <row r="206">
      <c r="A206" s="401">
        <v>65.0</v>
      </c>
      <c r="B206" s="402" t="s">
        <v>312</v>
      </c>
      <c r="C206" s="403">
        <v>3.1961244105E10</v>
      </c>
      <c r="D206" s="404" t="s">
        <v>313</v>
      </c>
      <c r="E206" s="405">
        <v>26390.0</v>
      </c>
      <c r="F206" s="405">
        <v>39057.0</v>
      </c>
      <c r="G206" s="405">
        <v>2639.0</v>
      </c>
      <c r="H206" s="405">
        <v>1583.0</v>
      </c>
      <c r="I206" s="405">
        <v>0.0</v>
      </c>
      <c r="J206" s="405">
        <v>0.0</v>
      </c>
      <c r="K206" s="405">
        <v>0.0</v>
      </c>
      <c r="L206" s="405">
        <v>500.0</v>
      </c>
      <c r="M206" s="68">
        <v>300.0</v>
      </c>
      <c r="N206" s="68">
        <v>70469.0</v>
      </c>
      <c r="O206" s="68">
        <v>1800.0</v>
      </c>
      <c r="P206" s="22">
        <v>0.0</v>
      </c>
      <c r="Q206" s="22">
        <v>0.0</v>
      </c>
      <c r="R206" s="68">
        <f t="shared" si="1"/>
        <v>68669</v>
      </c>
      <c r="S206" s="22" t="s">
        <v>52</v>
      </c>
      <c r="T206" s="36">
        <f>R206+R207+R208</f>
        <v>207807</v>
      </c>
      <c r="U206" s="372"/>
      <c r="V206" s="45" t="s">
        <v>28</v>
      </c>
    </row>
    <row r="207">
      <c r="A207" s="406"/>
      <c r="B207" s="407"/>
      <c r="C207" s="408"/>
      <c r="D207" s="404" t="s">
        <v>314</v>
      </c>
      <c r="E207" s="405">
        <v>26390.0</v>
      </c>
      <c r="F207" s="405">
        <v>39057.0</v>
      </c>
      <c r="G207" s="405">
        <v>2639.0</v>
      </c>
      <c r="H207" s="405">
        <v>1583.0</v>
      </c>
      <c r="I207" s="405">
        <v>0.0</v>
      </c>
      <c r="J207" s="405">
        <v>0.0</v>
      </c>
      <c r="K207" s="405">
        <v>0.0</v>
      </c>
      <c r="L207" s="405">
        <v>500.0</v>
      </c>
      <c r="M207" s="68">
        <v>300.0</v>
      </c>
      <c r="N207" s="68">
        <v>70469.0</v>
      </c>
      <c r="O207" s="68">
        <v>1800.0</v>
      </c>
      <c r="P207" s="22">
        <v>0.0</v>
      </c>
      <c r="Q207" s="22">
        <v>0.0</v>
      </c>
      <c r="R207" s="68">
        <f t="shared" si="1"/>
        <v>68669</v>
      </c>
      <c r="S207" s="22" t="s">
        <v>28</v>
      </c>
      <c r="T207" s="36"/>
      <c r="U207" s="368" t="s">
        <v>31</v>
      </c>
      <c r="V207" s="362"/>
    </row>
    <row r="208">
      <c r="A208" s="406"/>
      <c r="B208" s="407"/>
      <c r="C208" s="408"/>
      <c r="D208" s="404" t="s">
        <v>315</v>
      </c>
      <c r="E208" s="405">
        <v>26390.0</v>
      </c>
      <c r="F208" s="405">
        <v>39057.0</v>
      </c>
      <c r="G208" s="405">
        <v>2639.0</v>
      </c>
      <c r="H208" s="405">
        <v>1583.0</v>
      </c>
      <c r="I208" s="405">
        <v>0.0</v>
      </c>
      <c r="J208" s="405">
        <v>0.0</v>
      </c>
      <c r="K208" s="405">
        <v>0.0</v>
      </c>
      <c r="L208" s="405">
        <v>500.0</v>
      </c>
      <c r="M208" s="68">
        <v>300.0</v>
      </c>
      <c r="N208" s="68">
        <v>70469.0</v>
      </c>
      <c r="O208" s="68">
        <v>0.0</v>
      </c>
      <c r="P208" s="22">
        <v>0.0</v>
      </c>
      <c r="Q208" s="22">
        <v>0.0</v>
      </c>
      <c r="R208" s="68">
        <f t="shared" si="1"/>
        <v>70469</v>
      </c>
      <c r="S208" s="22" t="s">
        <v>28</v>
      </c>
      <c r="T208" s="36"/>
      <c r="U208" s="368" t="s">
        <v>31</v>
      </c>
      <c r="V208" s="362"/>
    </row>
    <row r="209">
      <c r="A209" s="401">
        <v>66.0</v>
      </c>
      <c r="B209" s="402" t="s">
        <v>316</v>
      </c>
      <c r="C209" s="403">
        <v>3.1961880424E10</v>
      </c>
      <c r="D209" s="404" t="s">
        <v>317</v>
      </c>
      <c r="E209" s="405">
        <v>26390.0</v>
      </c>
      <c r="F209" s="405">
        <v>39057.0</v>
      </c>
      <c r="G209" s="405">
        <v>2639.0</v>
      </c>
      <c r="H209" s="405">
        <v>1583.0</v>
      </c>
      <c r="I209" s="405">
        <v>0.0</v>
      </c>
      <c r="J209" s="405">
        <v>0.0</v>
      </c>
      <c r="K209" s="405">
        <v>0.0</v>
      </c>
      <c r="L209" s="405">
        <v>500.0</v>
      </c>
      <c r="M209" s="68">
        <v>300.0</v>
      </c>
      <c r="N209" s="68">
        <v>70469.0</v>
      </c>
      <c r="O209" s="68">
        <v>0.0</v>
      </c>
      <c r="P209" s="22">
        <v>0.0</v>
      </c>
      <c r="Q209" s="22">
        <v>0.0</v>
      </c>
      <c r="R209" s="68">
        <f t="shared" si="1"/>
        <v>70469</v>
      </c>
      <c r="S209" s="22"/>
      <c r="T209" s="36">
        <f>R209+R210+R211</f>
        <v>203667</v>
      </c>
      <c r="U209" s="372"/>
      <c r="V209" s="362"/>
    </row>
    <row r="210">
      <c r="A210" s="406"/>
      <c r="B210" s="407"/>
      <c r="C210" s="408"/>
      <c r="D210" s="404" t="s">
        <v>318</v>
      </c>
      <c r="E210" s="405">
        <v>26390.0</v>
      </c>
      <c r="F210" s="405">
        <v>39057.0</v>
      </c>
      <c r="G210" s="405">
        <v>2639.0</v>
      </c>
      <c r="H210" s="405">
        <v>1583.0</v>
      </c>
      <c r="I210" s="405">
        <v>0.0</v>
      </c>
      <c r="J210" s="405">
        <v>0.0</v>
      </c>
      <c r="K210" s="405">
        <v>0.0</v>
      </c>
      <c r="L210" s="405">
        <v>500.0</v>
      </c>
      <c r="M210" s="68">
        <v>300.0</v>
      </c>
      <c r="N210" s="68">
        <v>70469.0</v>
      </c>
      <c r="O210" s="68">
        <v>0.0</v>
      </c>
      <c r="P210" s="22">
        <v>0.0</v>
      </c>
      <c r="Q210" s="22">
        <v>0.0</v>
      </c>
      <c r="R210" s="68">
        <f t="shared" si="1"/>
        <v>70469</v>
      </c>
      <c r="S210" s="22"/>
      <c r="T210" s="36"/>
      <c r="U210" s="368" t="s">
        <v>31</v>
      </c>
      <c r="V210" s="362"/>
    </row>
    <row r="211">
      <c r="A211" s="406"/>
      <c r="B211" s="407"/>
      <c r="C211" s="408"/>
      <c r="D211" s="404" t="s">
        <v>319</v>
      </c>
      <c r="E211" s="405">
        <v>24140.0</v>
      </c>
      <c r="F211" s="405">
        <v>35727.0</v>
      </c>
      <c r="G211" s="405">
        <v>2414.0</v>
      </c>
      <c r="H211" s="405">
        <v>1448.0</v>
      </c>
      <c r="I211" s="405">
        <v>0.0</v>
      </c>
      <c r="J211" s="405">
        <v>0.0</v>
      </c>
      <c r="K211" s="405">
        <v>0.0</v>
      </c>
      <c r="L211" s="405">
        <v>500.0</v>
      </c>
      <c r="M211" s="68">
        <v>300.0</v>
      </c>
      <c r="N211" s="68">
        <v>64529.0</v>
      </c>
      <c r="O211" s="68">
        <v>1800.0</v>
      </c>
      <c r="P211" s="22">
        <v>0.0</v>
      </c>
      <c r="Q211" s="22">
        <v>0.0</v>
      </c>
      <c r="R211" s="68">
        <f t="shared" si="1"/>
        <v>62729</v>
      </c>
      <c r="S211" s="22"/>
      <c r="T211" s="36"/>
      <c r="U211" s="368" t="s">
        <v>31</v>
      </c>
      <c r="V211" s="362"/>
    </row>
    <row r="212">
      <c r="A212" s="401">
        <v>67.0</v>
      </c>
      <c r="B212" s="402" t="s">
        <v>320</v>
      </c>
      <c r="C212" s="403">
        <v>3.089707416E10</v>
      </c>
      <c r="D212" s="404" t="s">
        <v>321</v>
      </c>
      <c r="E212" s="405">
        <v>26390.0</v>
      </c>
      <c r="F212" s="405">
        <v>39057.0</v>
      </c>
      <c r="G212" s="405">
        <v>2639.0</v>
      </c>
      <c r="H212" s="405">
        <v>1583.0</v>
      </c>
      <c r="I212" s="405">
        <v>0.0</v>
      </c>
      <c r="J212" s="405">
        <v>0.0</v>
      </c>
      <c r="K212" s="405">
        <v>0.0</v>
      </c>
      <c r="L212" s="405">
        <v>500.0</v>
      </c>
      <c r="M212" s="68">
        <v>300.0</v>
      </c>
      <c r="N212" s="68">
        <v>70469.0</v>
      </c>
      <c r="O212" s="68">
        <v>1800.0</v>
      </c>
      <c r="P212" s="22">
        <v>0.0</v>
      </c>
      <c r="Q212" s="22">
        <v>0.0</v>
      </c>
      <c r="R212" s="68">
        <f t="shared" si="1"/>
        <v>68669</v>
      </c>
      <c r="S212" s="22"/>
      <c r="T212" s="36">
        <f>R212+R213</f>
        <v>139138</v>
      </c>
      <c r="U212" s="372"/>
      <c r="V212" s="362"/>
    </row>
    <row r="213">
      <c r="A213" s="406"/>
      <c r="B213" s="407"/>
      <c r="C213" s="408"/>
      <c r="D213" s="404" t="s">
        <v>322</v>
      </c>
      <c r="E213" s="405">
        <v>26390.0</v>
      </c>
      <c r="F213" s="405">
        <v>39057.0</v>
      </c>
      <c r="G213" s="405">
        <v>2639.0</v>
      </c>
      <c r="H213" s="405">
        <v>1583.0</v>
      </c>
      <c r="I213" s="405">
        <v>0.0</v>
      </c>
      <c r="J213" s="405">
        <v>0.0</v>
      </c>
      <c r="K213" s="405">
        <v>0.0</v>
      </c>
      <c r="L213" s="405">
        <v>500.0</v>
      </c>
      <c r="M213" s="68">
        <v>300.0</v>
      </c>
      <c r="N213" s="68">
        <v>70469.0</v>
      </c>
      <c r="O213" s="68">
        <v>0.0</v>
      </c>
      <c r="P213" s="22">
        <v>0.0</v>
      </c>
      <c r="Q213" s="22">
        <v>0.0</v>
      </c>
      <c r="R213" s="68">
        <f t="shared" si="1"/>
        <v>70469</v>
      </c>
      <c r="S213" s="22"/>
      <c r="T213" s="36"/>
      <c r="U213" s="368" t="s">
        <v>31</v>
      </c>
      <c r="V213" s="362"/>
    </row>
    <row r="214">
      <c r="A214" s="401">
        <v>68.0</v>
      </c>
      <c r="B214" s="402" t="s">
        <v>323</v>
      </c>
      <c r="C214" s="403">
        <v>3.0027895941E10</v>
      </c>
      <c r="D214" s="404" t="s">
        <v>324</v>
      </c>
      <c r="E214" s="405">
        <v>26390.0</v>
      </c>
      <c r="F214" s="405">
        <v>39057.0</v>
      </c>
      <c r="G214" s="405">
        <v>2639.0</v>
      </c>
      <c r="H214" s="405">
        <v>1583.0</v>
      </c>
      <c r="I214" s="405">
        <v>0.0</v>
      </c>
      <c r="J214" s="405">
        <v>0.0</v>
      </c>
      <c r="K214" s="405">
        <v>0.0</v>
      </c>
      <c r="L214" s="405">
        <v>500.0</v>
      </c>
      <c r="M214" s="68">
        <v>300.0</v>
      </c>
      <c r="N214" s="68">
        <v>70469.0</v>
      </c>
      <c r="O214" s="68">
        <v>1800.0</v>
      </c>
      <c r="P214" s="22">
        <v>0.0</v>
      </c>
      <c r="Q214" s="22">
        <v>0.0</v>
      </c>
      <c r="R214" s="68">
        <f t="shared" si="1"/>
        <v>68669</v>
      </c>
      <c r="S214" s="22" t="s">
        <v>28</v>
      </c>
      <c r="T214" s="36">
        <f>R214+R215+R216</f>
        <v>207807</v>
      </c>
      <c r="U214" s="372"/>
      <c r="V214" s="45" t="s">
        <v>28</v>
      </c>
    </row>
    <row r="215">
      <c r="A215" s="406"/>
      <c r="B215" s="407"/>
      <c r="C215" s="408"/>
      <c r="D215" s="404" t="s">
        <v>325</v>
      </c>
      <c r="E215" s="405">
        <v>26390.0</v>
      </c>
      <c r="F215" s="405">
        <v>39057.0</v>
      </c>
      <c r="G215" s="405">
        <v>2639.0</v>
      </c>
      <c r="H215" s="405">
        <v>1583.0</v>
      </c>
      <c r="I215" s="405">
        <v>0.0</v>
      </c>
      <c r="J215" s="405">
        <v>0.0</v>
      </c>
      <c r="K215" s="405">
        <v>0.0</v>
      </c>
      <c r="L215" s="405">
        <v>500.0</v>
      </c>
      <c r="M215" s="68">
        <v>300.0</v>
      </c>
      <c r="N215" s="68">
        <v>70469.0</v>
      </c>
      <c r="O215" s="68">
        <v>1800.0</v>
      </c>
      <c r="P215" s="22">
        <v>0.0</v>
      </c>
      <c r="Q215" s="22">
        <v>0.0</v>
      </c>
      <c r="R215" s="68">
        <f t="shared" si="1"/>
        <v>68669</v>
      </c>
      <c r="S215" s="22" t="s">
        <v>28</v>
      </c>
      <c r="T215" s="36"/>
      <c r="U215" s="368" t="s">
        <v>31</v>
      </c>
      <c r="V215" s="45" t="s">
        <v>28</v>
      </c>
    </row>
    <row r="216">
      <c r="A216" s="406"/>
      <c r="B216" s="407"/>
      <c r="C216" s="408"/>
      <c r="D216" s="404" t="s">
        <v>326</v>
      </c>
      <c r="E216" s="405">
        <v>26390.0</v>
      </c>
      <c r="F216" s="405">
        <v>39057.0</v>
      </c>
      <c r="G216" s="405">
        <v>2639.0</v>
      </c>
      <c r="H216" s="405">
        <v>1583.0</v>
      </c>
      <c r="I216" s="405">
        <v>0.0</v>
      </c>
      <c r="J216" s="405">
        <v>0.0</v>
      </c>
      <c r="K216" s="405">
        <v>0.0</v>
      </c>
      <c r="L216" s="405">
        <v>500.0</v>
      </c>
      <c r="M216" s="68">
        <v>300.0</v>
      </c>
      <c r="N216" s="68">
        <v>70469.0</v>
      </c>
      <c r="O216" s="68">
        <v>0.0</v>
      </c>
      <c r="P216" s="22">
        <v>0.0</v>
      </c>
      <c r="Q216" s="22">
        <v>0.0</v>
      </c>
      <c r="R216" s="68">
        <f t="shared" si="1"/>
        <v>70469</v>
      </c>
      <c r="S216" s="22" t="s">
        <v>28</v>
      </c>
      <c r="T216" s="36"/>
      <c r="U216" s="368" t="s">
        <v>31</v>
      </c>
      <c r="V216" s="45" t="s">
        <v>28</v>
      </c>
    </row>
    <row r="217">
      <c r="A217" s="401">
        <v>69.0</v>
      </c>
      <c r="B217" s="402" t="s">
        <v>327</v>
      </c>
      <c r="C217" s="403">
        <v>3.1843701756E10</v>
      </c>
      <c r="D217" s="404" t="s">
        <v>328</v>
      </c>
      <c r="E217" s="405">
        <v>26390.0</v>
      </c>
      <c r="F217" s="405">
        <v>39057.0</v>
      </c>
      <c r="G217" s="405">
        <v>5278.0</v>
      </c>
      <c r="H217" s="405">
        <v>0.0</v>
      </c>
      <c r="I217" s="405">
        <v>120.0</v>
      </c>
      <c r="J217" s="405">
        <v>0.0</v>
      </c>
      <c r="K217" s="405">
        <v>0.0</v>
      </c>
      <c r="L217" s="405">
        <v>500.0</v>
      </c>
      <c r="M217" s="68">
        <v>300.0</v>
      </c>
      <c r="N217" s="68">
        <v>71645.0</v>
      </c>
      <c r="O217" s="68">
        <v>1800.0</v>
      </c>
      <c r="P217" s="22">
        <v>0.0</v>
      </c>
      <c r="Q217" s="22">
        <v>0.0</v>
      </c>
      <c r="R217" s="68">
        <f t="shared" si="1"/>
        <v>69845</v>
      </c>
      <c r="S217" s="22" t="s">
        <v>52</v>
      </c>
      <c r="T217" s="36">
        <f>R217+R218+R219</f>
        <v>211335</v>
      </c>
      <c r="U217" s="372"/>
      <c r="V217" s="362"/>
    </row>
    <row r="218">
      <c r="A218" s="406"/>
      <c r="B218" s="407"/>
      <c r="C218" s="408"/>
      <c r="D218" s="404" t="s">
        <v>329</v>
      </c>
      <c r="E218" s="405">
        <v>26390.0</v>
      </c>
      <c r="F218" s="405">
        <v>39057.0</v>
      </c>
      <c r="G218" s="405">
        <v>5278.0</v>
      </c>
      <c r="H218" s="405">
        <v>0.0</v>
      </c>
      <c r="I218" s="405">
        <v>120.0</v>
      </c>
      <c r="J218" s="405">
        <v>0.0</v>
      </c>
      <c r="K218" s="405">
        <v>0.0</v>
      </c>
      <c r="L218" s="405">
        <v>500.0</v>
      </c>
      <c r="M218" s="68">
        <v>300.0</v>
      </c>
      <c r="N218" s="68">
        <v>71645.0</v>
      </c>
      <c r="O218" s="68">
        <v>1800.0</v>
      </c>
      <c r="P218" s="22">
        <v>0.0</v>
      </c>
      <c r="Q218" s="22">
        <v>0.0</v>
      </c>
      <c r="R218" s="68">
        <f t="shared" si="1"/>
        <v>69845</v>
      </c>
      <c r="S218" s="22" t="s">
        <v>52</v>
      </c>
      <c r="T218" s="36"/>
      <c r="U218" s="368" t="s">
        <v>31</v>
      </c>
      <c r="V218" s="362"/>
    </row>
    <row r="219">
      <c r="A219" s="406"/>
      <c r="B219" s="407"/>
      <c r="C219" s="408"/>
      <c r="D219" s="404" t="s">
        <v>330</v>
      </c>
      <c r="E219" s="405">
        <v>26390.0</v>
      </c>
      <c r="F219" s="405">
        <v>39057.0</v>
      </c>
      <c r="G219" s="405">
        <v>5278.0</v>
      </c>
      <c r="H219" s="405">
        <v>0.0</v>
      </c>
      <c r="I219" s="405">
        <v>120.0</v>
      </c>
      <c r="J219" s="405">
        <v>0.0</v>
      </c>
      <c r="K219" s="405">
        <v>0.0</v>
      </c>
      <c r="L219" s="405">
        <v>500.0</v>
      </c>
      <c r="M219" s="68">
        <v>300.0</v>
      </c>
      <c r="N219" s="68">
        <v>71645.0</v>
      </c>
      <c r="O219" s="68">
        <v>0.0</v>
      </c>
      <c r="P219" s="22">
        <v>0.0</v>
      </c>
      <c r="Q219" s="22">
        <v>0.0</v>
      </c>
      <c r="R219" s="68">
        <f t="shared" si="1"/>
        <v>71645</v>
      </c>
      <c r="S219" s="22" t="s">
        <v>52</v>
      </c>
      <c r="T219" s="36"/>
      <c r="U219" s="368" t="s">
        <v>31</v>
      </c>
      <c r="V219" s="362"/>
    </row>
    <row r="220">
      <c r="A220" s="401">
        <v>70.0</v>
      </c>
      <c r="B220" s="402" t="s">
        <v>331</v>
      </c>
      <c r="C220" s="403">
        <v>3.000393562E10</v>
      </c>
      <c r="D220" s="404" t="s">
        <v>332</v>
      </c>
      <c r="E220" s="405">
        <v>26390.0</v>
      </c>
      <c r="F220" s="405">
        <v>39057.0</v>
      </c>
      <c r="G220" s="405">
        <v>5278.0</v>
      </c>
      <c r="H220" s="405">
        <v>0.0</v>
      </c>
      <c r="I220" s="405">
        <v>120.0</v>
      </c>
      <c r="J220" s="405">
        <v>0.0</v>
      </c>
      <c r="K220" s="405">
        <v>0.0</v>
      </c>
      <c r="L220" s="405">
        <v>500.0</v>
      </c>
      <c r="M220" s="68">
        <v>300.0</v>
      </c>
      <c r="N220" s="68">
        <v>71645.0</v>
      </c>
      <c r="O220" s="68">
        <v>1800.0</v>
      </c>
      <c r="P220" s="22">
        <v>0.0</v>
      </c>
      <c r="Q220" s="22">
        <v>0.0</v>
      </c>
      <c r="R220" s="68">
        <f t="shared" si="1"/>
        <v>69845</v>
      </c>
      <c r="S220" s="22" t="s">
        <v>52</v>
      </c>
      <c r="T220" s="36">
        <f>R220+R221+R222</f>
        <v>209535</v>
      </c>
      <c r="U220" s="372"/>
      <c r="V220" s="362"/>
    </row>
    <row r="221">
      <c r="A221" s="406"/>
      <c r="B221" s="407"/>
      <c r="C221" s="408"/>
      <c r="D221" s="404" t="s">
        <v>333</v>
      </c>
      <c r="E221" s="405">
        <v>26390.0</v>
      </c>
      <c r="F221" s="405">
        <v>39057.0</v>
      </c>
      <c r="G221" s="405">
        <v>5278.0</v>
      </c>
      <c r="H221" s="405">
        <v>0.0</v>
      </c>
      <c r="I221" s="405">
        <v>120.0</v>
      </c>
      <c r="J221" s="405">
        <v>0.0</v>
      </c>
      <c r="K221" s="405">
        <v>0.0</v>
      </c>
      <c r="L221" s="405">
        <v>500.0</v>
      </c>
      <c r="M221" s="68">
        <v>300.0</v>
      </c>
      <c r="N221" s="68">
        <v>71645.0</v>
      </c>
      <c r="O221" s="68">
        <v>1800.0</v>
      </c>
      <c r="P221" s="22">
        <v>0.0</v>
      </c>
      <c r="Q221" s="22">
        <v>0.0</v>
      </c>
      <c r="R221" s="68">
        <f t="shared" si="1"/>
        <v>69845</v>
      </c>
      <c r="S221" s="22" t="s">
        <v>52</v>
      </c>
      <c r="T221" s="36"/>
      <c r="U221" s="368" t="s">
        <v>31</v>
      </c>
      <c r="V221" s="362"/>
    </row>
    <row r="222">
      <c r="A222" s="406"/>
      <c r="B222" s="407"/>
      <c r="C222" s="408"/>
      <c r="D222" s="404" t="s">
        <v>334</v>
      </c>
      <c r="E222" s="405">
        <v>26390.0</v>
      </c>
      <c r="F222" s="405">
        <v>39057.0</v>
      </c>
      <c r="G222" s="405">
        <v>5278.0</v>
      </c>
      <c r="H222" s="405">
        <v>0.0</v>
      </c>
      <c r="I222" s="405">
        <v>120.0</v>
      </c>
      <c r="J222" s="405">
        <v>0.0</v>
      </c>
      <c r="K222" s="405">
        <v>0.0</v>
      </c>
      <c r="L222" s="405">
        <v>500.0</v>
      </c>
      <c r="M222" s="68">
        <v>300.0</v>
      </c>
      <c r="N222" s="68">
        <v>71645.0</v>
      </c>
      <c r="O222" s="68">
        <v>1800.0</v>
      </c>
      <c r="P222" s="22">
        <v>0.0</v>
      </c>
      <c r="Q222" s="22">
        <v>0.0</v>
      </c>
      <c r="R222" s="68">
        <f t="shared" si="1"/>
        <v>69845</v>
      </c>
      <c r="S222" s="22" t="s">
        <v>52</v>
      </c>
      <c r="T222" s="36"/>
      <c r="U222" s="368" t="s">
        <v>31</v>
      </c>
      <c r="V222" s="362"/>
    </row>
    <row r="223">
      <c r="A223" s="401">
        <v>71.0</v>
      </c>
      <c r="B223" s="402" t="s">
        <v>335</v>
      </c>
      <c r="C223" s="403">
        <v>3.1845229916E10</v>
      </c>
      <c r="D223" s="404" t="s">
        <v>336</v>
      </c>
      <c r="E223" s="405">
        <v>26390.0</v>
      </c>
      <c r="F223" s="405">
        <v>39057.0</v>
      </c>
      <c r="G223" s="405">
        <v>2639.0</v>
      </c>
      <c r="H223" s="405">
        <v>1583.0</v>
      </c>
      <c r="I223" s="405">
        <v>0.0</v>
      </c>
      <c r="J223" s="405">
        <v>1320.0</v>
      </c>
      <c r="K223" s="405">
        <v>0.0</v>
      </c>
      <c r="L223" s="405">
        <v>500.0</v>
      </c>
      <c r="M223" s="68">
        <v>300.0</v>
      </c>
      <c r="N223" s="68">
        <v>71789.0</v>
      </c>
      <c r="O223" s="68">
        <v>0.0</v>
      </c>
      <c r="P223" s="22">
        <v>0.0</v>
      </c>
      <c r="Q223" s="22">
        <v>0.0</v>
      </c>
      <c r="R223" s="68">
        <f t="shared" si="1"/>
        <v>71789</v>
      </c>
      <c r="S223" s="22" t="s">
        <v>28</v>
      </c>
      <c r="T223" s="36">
        <f>R223+R224</f>
        <v>143578</v>
      </c>
      <c r="U223" s="372"/>
      <c r="V223" s="362"/>
    </row>
    <row r="224">
      <c r="A224" s="406"/>
      <c r="B224" s="407"/>
      <c r="C224" s="408"/>
      <c r="D224" s="404" t="s">
        <v>337</v>
      </c>
      <c r="E224" s="405">
        <v>26390.0</v>
      </c>
      <c r="F224" s="405">
        <v>39057.0</v>
      </c>
      <c r="G224" s="405">
        <v>2639.0</v>
      </c>
      <c r="H224" s="405">
        <v>1583.0</v>
      </c>
      <c r="I224" s="405">
        <v>0.0</v>
      </c>
      <c r="J224" s="405">
        <v>1320.0</v>
      </c>
      <c r="K224" s="405">
        <v>0.0</v>
      </c>
      <c r="L224" s="405">
        <v>500.0</v>
      </c>
      <c r="M224" s="68">
        <v>300.0</v>
      </c>
      <c r="N224" s="68">
        <v>71789.0</v>
      </c>
      <c r="O224" s="68">
        <v>0.0</v>
      </c>
      <c r="P224" s="22">
        <v>0.0</v>
      </c>
      <c r="Q224" s="22">
        <v>0.0</v>
      </c>
      <c r="R224" s="68">
        <f t="shared" si="1"/>
        <v>71789</v>
      </c>
      <c r="S224" s="22" t="s">
        <v>28</v>
      </c>
      <c r="T224" s="36"/>
      <c r="U224" s="368" t="s">
        <v>31</v>
      </c>
      <c r="V224" s="362"/>
    </row>
    <row r="225">
      <c r="A225" s="401">
        <v>72.0</v>
      </c>
      <c r="B225" s="402" t="s">
        <v>338</v>
      </c>
      <c r="C225" s="403">
        <v>3.2206354007E10</v>
      </c>
      <c r="D225" s="404" t="s">
        <v>339</v>
      </c>
      <c r="E225" s="405">
        <v>26390.0</v>
      </c>
      <c r="F225" s="405">
        <v>39057.0</v>
      </c>
      <c r="G225" s="405">
        <v>2639.0</v>
      </c>
      <c r="H225" s="405">
        <v>1583.0</v>
      </c>
      <c r="I225" s="405">
        <v>0.0</v>
      </c>
      <c r="J225" s="405">
        <v>0.0</v>
      </c>
      <c r="K225" s="405">
        <v>0.0</v>
      </c>
      <c r="L225" s="405">
        <v>500.0</v>
      </c>
      <c r="M225" s="68">
        <v>300.0</v>
      </c>
      <c r="N225" s="68">
        <v>70469.0</v>
      </c>
      <c r="O225" s="68">
        <v>0.0</v>
      </c>
      <c r="P225" s="22">
        <v>0.0</v>
      </c>
      <c r="Q225" s="22">
        <v>0.0</v>
      </c>
      <c r="R225" s="68">
        <f t="shared" si="1"/>
        <v>70469</v>
      </c>
      <c r="S225" s="22" t="s">
        <v>28</v>
      </c>
      <c r="T225" s="36">
        <f>R225+R226+R227</f>
        <v>209607</v>
      </c>
      <c r="U225" s="372"/>
      <c r="V225" s="362"/>
    </row>
    <row r="226">
      <c r="A226" s="406"/>
      <c r="B226" s="407"/>
      <c r="C226" s="408"/>
      <c r="D226" s="404" t="s">
        <v>340</v>
      </c>
      <c r="E226" s="405">
        <v>26390.0</v>
      </c>
      <c r="F226" s="405">
        <v>39057.0</v>
      </c>
      <c r="G226" s="405">
        <v>2639.0</v>
      </c>
      <c r="H226" s="405">
        <v>1583.0</v>
      </c>
      <c r="I226" s="405">
        <v>0.0</v>
      </c>
      <c r="J226" s="405">
        <v>0.0</v>
      </c>
      <c r="K226" s="405">
        <v>0.0</v>
      </c>
      <c r="L226" s="405">
        <v>500.0</v>
      </c>
      <c r="M226" s="68">
        <v>300.0</v>
      </c>
      <c r="N226" s="68">
        <v>70469.0</v>
      </c>
      <c r="O226" s="68">
        <v>1800.0</v>
      </c>
      <c r="P226" s="22">
        <v>0.0</v>
      </c>
      <c r="Q226" s="22">
        <v>0.0</v>
      </c>
      <c r="R226" s="68">
        <f t="shared" si="1"/>
        <v>68669</v>
      </c>
      <c r="S226" s="22" t="s">
        <v>28</v>
      </c>
      <c r="T226" s="36"/>
      <c r="U226" s="368" t="s">
        <v>31</v>
      </c>
      <c r="V226" s="362"/>
    </row>
    <row r="227">
      <c r="A227" s="406"/>
      <c r="B227" s="407"/>
      <c r="C227" s="408"/>
      <c r="D227" s="404" t="s">
        <v>341</v>
      </c>
      <c r="E227" s="405">
        <v>26390.0</v>
      </c>
      <c r="F227" s="405">
        <v>39057.0</v>
      </c>
      <c r="G227" s="405">
        <v>2639.0</v>
      </c>
      <c r="H227" s="405">
        <v>1583.0</v>
      </c>
      <c r="I227" s="405">
        <v>0.0</v>
      </c>
      <c r="J227" s="405">
        <v>0.0</v>
      </c>
      <c r="K227" s="405">
        <v>0.0</v>
      </c>
      <c r="L227" s="405">
        <v>500.0</v>
      </c>
      <c r="M227" s="68">
        <v>300.0</v>
      </c>
      <c r="N227" s="68">
        <v>70469.0</v>
      </c>
      <c r="O227" s="68">
        <v>0.0</v>
      </c>
      <c r="P227" s="22">
        <v>0.0</v>
      </c>
      <c r="Q227" s="22">
        <v>0.0</v>
      </c>
      <c r="R227" s="68">
        <f t="shared" si="1"/>
        <v>70469</v>
      </c>
      <c r="S227" s="22" t="s">
        <v>28</v>
      </c>
      <c r="T227" s="36"/>
      <c r="U227" s="368" t="s">
        <v>31</v>
      </c>
      <c r="V227" s="362"/>
    </row>
    <row r="228">
      <c r="A228" s="401">
        <v>73.0</v>
      </c>
      <c r="B228" s="402" t="s">
        <v>342</v>
      </c>
      <c r="C228" s="403">
        <v>3.2070225129E10</v>
      </c>
      <c r="D228" s="404" t="s">
        <v>265</v>
      </c>
      <c r="E228" s="405">
        <v>26390.0</v>
      </c>
      <c r="F228" s="405">
        <v>39057.0</v>
      </c>
      <c r="G228" s="405">
        <v>2639.0</v>
      </c>
      <c r="H228" s="405">
        <v>1583.0</v>
      </c>
      <c r="I228" s="405">
        <v>0.0</v>
      </c>
      <c r="J228" s="405">
        <v>0.0</v>
      </c>
      <c r="K228" s="405">
        <v>0.0</v>
      </c>
      <c r="L228" s="405">
        <v>500.0</v>
      </c>
      <c r="M228" s="68">
        <v>300.0</v>
      </c>
      <c r="N228" s="68">
        <v>70469.0</v>
      </c>
      <c r="O228" s="68">
        <v>1800.0</v>
      </c>
      <c r="P228" s="22">
        <v>0.0</v>
      </c>
      <c r="Q228" s="22">
        <v>0.0</v>
      </c>
      <c r="R228" s="68">
        <f t="shared" si="1"/>
        <v>68669</v>
      </c>
      <c r="S228" s="22" t="s">
        <v>28</v>
      </c>
      <c r="T228" s="36">
        <f>R228+R229</f>
        <v>129524</v>
      </c>
      <c r="U228" s="372"/>
      <c r="V228" s="362"/>
    </row>
    <row r="229">
      <c r="A229" s="406"/>
      <c r="B229" s="407"/>
      <c r="C229" s="408"/>
      <c r="D229" s="404" t="s">
        <v>343</v>
      </c>
      <c r="E229" s="405">
        <v>23430.0</v>
      </c>
      <c r="F229" s="405">
        <v>34676.0</v>
      </c>
      <c r="G229" s="405">
        <v>2343.0</v>
      </c>
      <c r="H229" s="405">
        <v>1406.0</v>
      </c>
      <c r="I229" s="405">
        <v>0.0</v>
      </c>
      <c r="J229" s="405">
        <v>0.0</v>
      </c>
      <c r="K229" s="405">
        <v>0.0</v>
      </c>
      <c r="L229" s="405">
        <v>500.0</v>
      </c>
      <c r="M229" s="68">
        <v>300.0</v>
      </c>
      <c r="N229" s="68">
        <v>62655.0</v>
      </c>
      <c r="O229" s="68">
        <v>1800.0</v>
      </c>
      <c r="P229" s="22">
        <v>0.0</v>
      </c>
      <c r="Q229" s="22">
        <v>0.0</v>
      </c>
      <c r="R229" s="68">
        <f t="shared" si="1"/>
        <v>60855</v>
      </c>
      <c r="S229" s="22" t="s">
        <v>28</v>
      </c>
      <c r="T229" s="36"/>
      <c r="U229" s="368" t="s">
        <v>31</v>
      </c>
      <c r="V229" s="362"/>
    </row>
    <row r="230">
      <c r="A230" s="401">
        <v>74.0</v>
      </c>
      <c r="B230" s="402" t="s">
        <v>344</v>
      </c>
      <c r="C230" s="403">
        <v>3.1861235477E10</v>
      </c>
      <c r="D230" s="404" t="s">
        <v>345</v>
      </c>
      <c r="E230" s="405">
        <v>26390.0</v>
      </c>
      <c r="F230" s="405">
        <v>39057.0</v>
      </c>
      <c r="G230" s="405">
        <v>5278.0</v>
      </c>
      <c r="H230" s="405">
        <v>0.0</v>
      </c>
      <c r="I230" s="405">
        <v>120.0</v>
      </c>
      <c r="J230" s="405">
        <v>0.0</v>
      </c>
      <c r="K230" s="405">
        <v>0.0</v>
      </c>
      <c r="L230" s="405">
        <v>500.0</v>
      </c>
      <c r="M230" s="68">
        <v>300.0</v>
      </c>
      <c r="N230" s="68">
        <v>71645.0</v>
      </c>
      <c r="O230" s="68">
        <v>0.0</v>
      </c>
      <c r="P230" s="22">
        <v>0.0</v>
      </c>
      <c r="Q230" s="22">
        <v>0.0</v>
      </c>
      <c r="R230" s="68">
        <f t="shared" si="1"/>
        <v>71645</v>
      </c>
      <c r="S230" s="22"/>
      <c r="T230" s="36">
        <f>R230+R231</f>
        <v>143290</v>
      </c>
      <c r="U230" s="372"/>
      <c r="V230" s="362"/>
    </row>
    <row r="231">
      <c r="A231" s="406"/>
      <c r="B231" s="407"/>
      <c r="C231" s="408"/>
      <c r="D231" s="404" t="s">
        <v>245</v>
      </c>
      <c r="E231" s="405">
        <v>26390.0</v>
      </c>
      <c r="F231" s="405">
        <v>39057.0</v>
      </c>
      <c r="G231" s="405">
        <v>5278.0</v>
      </c>
      <c r="H231" s="405">
        <v>0.0</v>
      </c>
      <c r="I231" s="405">
        <v>120.0</v>
      </c>
      <c r="J231" s="405">
        <v>0.0</v>
      </c>
      <c r="K231" s="405">
        <v>0.0</v>
      </c>
      <c r="L231" s="405">
        <v>500.0</v>
      </c>
      <c r="M231" s="68">
        <v>300.0</v>
      </c>
      <c r="N231" s="68">
        <v>71645.0</v>
      </c>
      <c r="O231" s="68">
        <v>0.0</v>
      </c>
      <c r="P231" s="22">
        <v>0.0</v>
      </c>
      <c r="Q231" s="22">
        <v>0.0</v>
      </c>
      <c r="R231" s="68">
        <f t="shared" si="1"/>
        <v>71645</v>
      </c>
      <c r="S231" s="22"/>
      <c r="T231" s="36"/>
      <c r="U231" s="368" t="s">
        <v>31</v>
      </c>
      <c r="V231" s="362"/>
    </row>
    <row r="232">
      <c r="A232" s="401">
        <v>75.0</v>
      </c>
      <c r="B232" s="402" t="s">
        <v>346</v>
      </c>
      <c r="C232" s="403">
        <v>3.00039554E10</v>
      </c>
      <c r="D232" s="404" t="s">
        <v>347</v>
      </c>
      <c r="E232" s="405">
        <v>26390.0</v>
      </c>
      <c r="F232" s="405">
        <v>39057.0</v>
      </c>
      <c r="G232" s="405">
        <v>5278.0</v>
      </c>
      <c r="H232" s="405">
        <v>0.0</v>
      </c>
      <c r="I232" s="405">
        <v>120.0</v>
      </c>
      <c r="J232" s="405">
        <v>0.0</v>
      </c>
      <c r="K232" s="405">
        <v>0.0</v>
      </c>
      <c r="L232" s="405">
        <v>500.0</v>
      </c>
      <c r="M232" s="68">
        <v>300.0</v>
      </c>
      <c r="N232" s="68">
        <v>71645.0</v>
      </c>
      <c r="O232" s="68">
        <v>1800.0</v>
      </c>
      <c r="P232" s="22">
        <v>0.0</v>
      </c>
      <c r="Q232" s="22">
        <v>0.0</v>
      </c>
      <c r="R232" s="68">
        <f t="shared" si="1"/>
        <v>69845</v>
      </c>
      <c r="S232" s="22"/>
      <c r="T232" s="36">
        <f>R232+R233+R234+R235+R236</f>
        <v>352825</v>
      </c>
      <c r="U232" s="372"/>
      <c r="V232" s="362"/>
    </row>
    <row r="233">
      <c r="A233" s="406"/>
      <c r="B233" s="407"/>
      <c r="C233" s="408"/>
      <c r="D233" s="404" t="s">
        <v>348</v>
      </c>
      <c r="E233" s="405">
        <v>26390.0</v>
      </c>
      <c r="F233" s="405">
        <v>39057.0</v>
      </c>
      <c r="G233" s="405">
        <v>5278.0</v>
      </c>
      <c r="H233" s="405">
        <v>0.0</v>
      </c>
      <c r="I233" s="405">
        <v>120.0</v>
      </c>
      <c r="J233" s="405">
        <v>0.0</v>
      </c>
      <c r="K233" s="405">
        <v>0.0</v>
      </c>
      <c r="L233" s="405">
        <v>500.0</v>
      </c>
      <c r="M233" s="68">
        <v>300.0</v>
      </c>
      <c r="N233" s="68">
        <v>71645.0</v>
      </c>
      <c r="O233" s="68">
        <v>1800.0</v>
      </c>
      <c r="P233" s="22">
        <v>0.0</v>
      </c>
      <c r="Q233" s="22">
        <v>0.0</v>
      </c>
      <c r="R233" s="68">
        <f t="shared" si="1"/>
        <v>69845</v>
      </c>
      <c r="S233" s="22"/>
      <c r="T233" s="36"/>
      <c r="U233" s="368" t="s">
        <v>31</v>
      </c>
      <c r="V233" s="362"/>
    </row>
    <row r="234">
      <c r="A234" s="406"/>
      <c r="B234" s="407"/>
      <c r="C234" s="408"/>
      <c r="D234" s="404" t="s">
        <v>349</v>
      </c>
      <c r="E234" s="405">
        <v>26390.0</v>
      </c>
      <c r="F234" s="405">
        <v>39057.0</v>
      </c>
      <c r="G234" s="405">
        <v>5278.0</v>
      </c>
      <c r="H234" s="405">
        <v>0.0</v>
      </c>
      <c r="I234" s="405">
        <v>120.0</v>
      </c>
      <c r="J234" s="405">
        <v>0.0</v>
      </c>
      <c r="K234" s="405">
        <v>0.0</v>
      </c>
      <c r="L234" s="405">
        <v>500.0</v>
      </c>
      <c r="M234" s="68">
        <v>300.0</v>
      </c>
      <c r="N234" s="68">
        <v>71645.0</v>
      </c>
      <c r="O234" s="68">
        <v>1800.0</v>
      </c>
      <c r="P234" s="22">
        <v>0.0</v>
      </c>
      <c r="Q234" s="22">
        <v>0.0</v>
      </c>
      <c r="R234" s="68">
        <f t="shared" si="1"/>
        <v>69845</v>
      </c>
      <c r="S234" s="22"/>
      <c r="T234" s="36"/>
      <c r="U234" s="368" t="s">
        <v>31</v>
      </c>
      <c r="V234" s="362"/>
    </row>
    <row r="235">
      <c r="A235" s="406"/>
      <c r="B235" s="407"/>
      <c r="C235" s="408"/>
      <c r="D235" s="404" t="s">
        <v>350</v>
      </c>
      <c r="E235" s="405">
        <v>26390.0</v>
      </c>
      <c r="F235" s="405">
        <v>39057.0</v>
      </c>
      <c r="G235" s="405">
        <v>5278.0</v>
      </c>
      <c r="H235" s="405">
        <v>0.0</v>
      </c>
      <c r="I235" s="405">
        <v>120.0</v>
      </c>
      <c r="J235" s="405">
        <v>0.0</v>
      </c>
      <c r="K235" s="405">
        <v>0.0</v>
      </c>
      <c r="L235" s="405">
        <v>500.0</v>
      </c>
      <c r="M235" s="68">
        <v>300.0</v>
      </c>
      <c r="N235" s="68">
        <v>71645.0</v>
      </c>
      <c r="O235" s="68">
        <v>0.0</v>
      </c>
      <c r="P235" s="22">
        <v>0.0</v>
      </c>
      <c r="Q235" s="22">
        <v>0.0</v>
      </c>
      <c r="R235" s="68">
        <f t="shared" si="1"/>
        <v>71645</v>
      </c>
      <c r="S235" s="22"/>
      <c r="T235" s="36"/>
      <c r="U235" s="368" t="s">
        <v>31</v>
      </c>
      <c r="V235" s="362"/>
    </row>
    <row r="236">
      <c r="A236" s="406"/>
      <c r="B236" s="407"/>
      <c r="C236" s="408"/>
      <c r="D236" s="404" t="s">
        <v>178</v>
      </c>
      <c r="E236" s="405">
        <v>26390.0</v>
      </c>
      <c r="F236" s="405">
        <v>39057.0</v>
      </c>
      <c r="G236" s="405">
        <v>5278.0</v>
      </c>
      <c r="H236" s="405">
        <v>0.0</v>
      </c>
      <c r="I236" s="405">
        <v>120.0</v>
      </c>
      <c r="J236" s="405">
        <v>0.0</v>
      </c>
      <c r="K236" s="405">
        <v>0.0</v>
      </c>
      <c r="L236" s="405">
        <v>500.0</v>
      </c>
      <c r="M236" s="68">
        <v>300.0</v>
      </c>
      <c r="N236" s="68">
        <v>71645.0</v>
      </c>
      <c r="O236" s="68">
        <v>0.0</v>
      </c>
      <c r="P236" s="22">
        <v>0.0</v>
      </c>
      <c r="Q236" s="22">
        <v>0.0</v>
      </c>
      <c r="R236" s="68">
        <f t="shared" si="1"/>
        <v>71645</v>
      </c>
      <c r="S236" s="22"/>
      <c r="T236" s="36"/>
      <c r="U236" s="368" t="s">
        <v>31</v>
      </c>
      <c r="V236" s="362"/>
    </row>
    <row r="237">
      <c r="A237" s="401">
        <v>76.0</v>
      </c>
      <c r="B237" s="402" t="s">
        <v>351</v>
      </c>
      <c r="C237" s="403">
        <v>3.1955600693E10</v>
      </c>
      <c r="D237" s="404" t="s">
        <v>352</v>
      </c>
      <c r="E237" s="405">
        <v>26390.0</v>
      </c>
      <c r="F237" s="405">
        <v>39057.0</v>
      </c>
      <c r="G237" s="405">
        <v>2639.0</v>
      </c>
      <c r="H237" s="405">
        <v>1583.0</v>
      </c>
      <c r="I237" s="405">
        <v>0.0</v>
      </c>
      <c r="J237" s="405">
        <v>1320.0</v>
      </c>
      <c r="K237" s="405">
        <v>0.0</v>
      </c>
      <c r="L237" s="405">
        <v>500.0</v>
      </c>
      <c r="M237" s="68">
        <v>300.0</v>
      </c>
      <c r="N237" s="68">
        <v>71789.0</v>
      </c>
      <c r="O237" s="68">
        <v>1800.0</v>
      </c>
      <c r="P237" s="22">
        <v>0.0</v>
      </c>
      <c r="Q237" s="22">
        <v>0.0</v>
      </c>
      <c r="R237" s="68">
        <f t="shared" si="1"/>
        <v>69989</v>
      </c>
      <c r="S237" s="22" t="s">
        <v>52</v>
      </c>
      <c r="T237" s="36">
        <f>R237+R238+R239</f>
        <v>201626</v>
      </c>
      <c r="U237" s="372"/>
      <c r="V237" s="362"/>
    </row>
    <row r="238">
      <c r="A238" s="406"/>
      <c r="B238" s="407"/>
      <c r="C238" s="408"/>
      <c r="D238" s="404" t="s">
        <v>353</v>
      </c>
      <c r="E238" s="405">
        <v>24870.0</v>
      </c>
      <c r="F238" s="405">
        <v>36808.0</v>
      </c>
      <c r="G238" s="405">
        <v>2487.0</v>
      </c>
      <c r="H238" s="405">
        <v>1492.0</v>
      </c>
      <c r="I238" s="405">
        <v>0.0</v>
      </c>
      <c r="J238" s="405">
        <v>1244.0</v>
      </c>
      <c r="K238" s="405">
        <v>0.0</v>
      </c>
      <c r="L238" s="405">
        <v>500.0</v>
      </c>
      <c r="M238" s="68">
        <v>300.0</v>
      </c>
      <c r="N238" s="68">
        <v>67701.0</v>
      </c>
      <c r="O238" s="68">
        <v>0.0</v>
      </c>
      <c r="P238" s="22">
        <v>0.0</v>
      </c>
      <c r="Q238" s="22">
        <v>0.0</v>
      </c>
      <c r="R238" s="68">
        <f t="shared" si="1"/>
        <v>67701</v>
      </c>
      <c r="S238" s="22" t="s">
        <v>52</v>
      </c>
      <c r="T238" s="36"/>
      <c r="U238" s="368" t="s">
        <v>31</v>
      </c>
      <c r="V238" s="362"/>
    </row>
    <row r="239">
      <c r="A239" s="406"/>
      <c r="B239" s="407"/>
      <c r="C239" s="408"/>
      <c r="D239" s="404" t="s">
        <v>354</v>
      </c>
      <c r="E239" s="405">
        <v>24140.0</v>
      </c>
      <c r="F239" s="405">
        <v>35727.0</v>
      </c>
      <c r="G239" s="405">
        <v>2414.0</v>
      </c>
      <c r="H239" s="405">
        <v>1448.0</v>
      </c>
      <c r="I239" s="405">
        <v>0.0</v>
      </c>
      <c r="J239" s="405">
        <v>1207.0</v>
      </c>
      <c r="K239" s="405">
        <v>0.0</v>
      </c>
      <c r="L239" s="405">
        <v>500.0</v>
      </c>
      <c r="M239" s="68">
        <v>300.0</v>
      </c>
      <c r="N239" s="68">
        <v>65736.0</v>
      </c>
      <c r="O239" s="68">
        <v>1800.0</v>
      </c>
      <c r="P239" s="22">
        <v>0.0</v>
      </c>
      <c r="Q239" s="22">
        <v>0.0</v>
      </c>
      <c r="R239" s="68">
        <f t="shared" si="1"/>
        <v>63936</v>
      </c>
      <c r="S239" s="22" t="s">
        <v>52</v>
      </c>
      <c r="T239" s="36"/>
      <c r="U239" s="368" t="s">
        <v>31</v>
      </c>
      <c r="V239" s="362"/>
    </row>
    <row r="240">
      <c r="A240" s="401">
        <v>77.0</v>
      </c>
      <c r="B240" s="402" t="s">
        <v>355</v>
      </c>
      <c r="C240" s="403">
        <v>3.1983603523E10</v>
      </c>
      <c r="D240" s="404" t="s">
        <v>356</v>
      </c>
      <c r="E240" s="405">
        <v>26390.0</v>
      </c>
      <c r="F240" s="405">
        <v>39057.0</v>
      </c>
      <c r="G240" s="405">
        <v>2639.0</v>
      </c>
      <c r="H240" s="405">
        <v>0.0</v>
      </c>
      <c r="I240" s="405">
        <v>0.0</v>
      </c>
      <c r="J240" s="405">
        <v>0.0</v>
      </c>
      <c r="K240" s="405">
        <v>0.0</v>
      </c>
      <c r="L240" s="405">
        <v>500.0</v>
      </c>
      <c r="M240" s="68">
        <v>300.0</v>
      </c>
      <c r="N240" s="68">
        <v>68886.0</v>
      </c>
      <c r="O240" s="68">
        <v>0.0</v>
      </c>
      <c r="P240" s="22">
        <v>0.0</v>
      </c>
      <c r="Q240" s="22">
        <v>0.0</v>
      </c>
      <c r="R240" s="68">
        <f t="shared" si="1"/>
        <v>68886</v>
      </c>
      <c r="S240" s="22" t="s">
        <v>52</v>
      </c>
      <c r="T240" s="36">
        <f>R240+R241+R242</f>
        <v>204858</v>
      </c>
      <c r="U240" s="372"/>
      <c r="V240" s="362"/>
    </row>
    <row r="241">
      <c r="A241" s="406"/>
      <c r="B241" s="407"/>
      <c r="C241" s="408"/>
      <c r="D241" s="404" t="s">
        <v>73</v>
      </c>
      <c r="E241" s="405">
        <v>26390.0</v>
      </c>
      <c r="F241" s="405">
        <v>39057.0</v>
      </c>
      <c r="G241" s="405">
        <v>2639.0</v>
      </c>
      <c r="H241" s="405">
        <v>0.0</v>
      </c>
      <c r="I241" s="405">
        <v>0.0</v>
      </c>
      <c r="J241" s="405">
        <v>0.0</v>
      </c>
      <c r="K241" s="405">
        <v>0.0</v>
      </c>
      <c r="L241" s="405">
        <v>500.0</v>
      </c>
      <c r="M241" s="68">
        <v>300.0</v>
      </c>
      <c r="N241" s="68">
        <v>68886.0</v>
      </c>
      <c r="O241" s="68">
        <v>0.0</v>
      </c>
      <c r="P241" s="22">
        <v>0.0</v>
      </c>
      <c r="Q241" s="22">
        <v>0.0</v>
      </c>
      <c r="R241" s="68">
        <f t="shared" si="1"/>
        <v>68886</v>
      </c>
      <c r="S241" s="22" t="s">
        <v>52</v>
      </c>
      <c r="T241" s="36"/>
      <c r="U241" s="368" t="s">
        <v>31</v>
      </c>
      <c r="V241" s="362"/>
    </row>
    <row r="242">
      <c r="A242" s="406"/>
      <c r="B242" s="407"/>
      <c r="C242" s="408"/>
      <c r="D242" s="404" t="s">
        <v>357</v>
      </c>
      <c r="E242" s="405">
        <v>26390.0</v>
      </c>
      <c r="F242" s="405">
        <v>39057.0</v>
      </c>
      <c r="G242" s="405">
        <v>2639.0</v>
      </c>
      <c r="H242" s="405">
        <v>0.0</v>
      </c>
      <c r="I242" s="405">
        <v>0.0</v>
      </c>
      <c r="J242" s="405">
        <v>0.0</v>
      </c>
      <c r="K242" s="405">
        <v>0.0</v>
      </c>
      <c r="L242" s="405">
        <v>500.0</v>
      </c>
      <c r="M242" s="68">
        <v>300.0</v>
      </c>
      <c r="N242" s="68">
        <v>68886.0</v>
      </c>
      <c r="O242" s="68">
        <v>1800.0</v>
      </c>
      <c r="P242" s="22">
        <v>0.0</v>
      </c>
      <c r="Q242" s="22">
        <v>0.0</v>
      </c>
      <c r="R242" s="68">
        <f t="shared" si="1"/>
        <v>67086</v>
      </c>
      <c r="S242" s="22" t="s">
        <v>52</v>
      </c>
      <c r="T242" s="36"/>
      <c r="U242" s="368" t="s">
        <v>31</v>
      </c>
      <c r="V242" s="362"/>
    </row>
    <row r="243">
      <c r="A243" s="401">
        <v>78.0</v>
      </c>
      <c r="B243" s="402" t="s">
        <v>358</v>
      </c>
      <c r="C243" s="403">
        <v>3.2269785892E10</v>
      </c>
      <c r="D243" s="404" t="s">
        <v>359</v>
      </c>
      <c r="E243" s="405">
        <v>26390.0</v>
      </c>
      <c r="F243" s="405">
        <v>39057.0</v>
      </c>
      <c r="G243" s="405">
        <v>2639.0</v>
      </c>
      <c r="H243" s="405">
        <v>0.0</v>
      </c>
      <c r="I243" s="405">
        <v>0.0</v>
      </c>
      <c r="J243" s="405">
        <v>0.0</v>
      </c>
      <c r="K243" s="405">
        <v>0.0</v>
      </c>
      <c r="L243" s="405">
        <v>500.0</v>
      </c>
      <c r="M243" s="68">
        <v>300.0</v>
      </c>
      <c r="N243" s="68">
        <v>68886.0</v>
      </c>
      <c r="O243" s="68">
        <v>0.0</v>
      </c>
      <c r="P243" s="22">
        <v>0.0</v>
      </c>
      <c r="Q243" s="22">
        <v>0.0</v>
      </c>
      <c r="R243" s="68">
        <f t="shared" si="1"/>
        <v>68886</v>
      </c>
      <c r="S243" s="22" t="s">
        <v>52</v>
      </c>
      <c r="T243" s="36">
        <f>R243+R244+R245</f>
        <v>206658</v>
      </c>
      <c r="U243" s="372"/>
      <c r="V243" s="362"/>
    </row>
    <row r="244">
      <c r="A244" s="406"/>
      <c r="B244" s="407"/>
      <c r="C244" s="408"/>
      <c r="D244" s="404" t="s">
        <v>360</v>
      </c>
      <c r="E244" s="405">
        <v>26390.0</v>
      </c>
      <c r="F244" s="405">
        <v>39057.0</v>
      </c>
      <c r="G244" s="405">
        <v>2639.0</v>
      </c>
      <c r="H244" s="405">
        <v>0.0</v>
      </c>
      <c r="I244" s="405">
        <v>0.0</v>
      </c>
      <c r="J244" s="405">
        <v>0.0</v>
      </c>
      <c r="K244" s="405">
        <v>0.0</v>
      </c>
      <c r="L244" s="405">
        <v>500.0</v>
      </c>
      <c r="M244" s="68">
        <v>300.0</v>
      </c>
      <c r="N244" s="68">
        <v>68886.0</v>
      </c>
      <c r="O244" s="68">
        <v>0.0</v>
      </c>
      <c r="P244" s="22">
        <v>0.0</v>
      </c>
      <c r="Q244" s="22">
        <v>0.0</v>
      </c>
      <c r="R244" s="68">
        <f t="shared" si="1"/>
        <v>68886</v>
      </c>
      <c r="S244" s="22" t="s">
        <v>52</v>
      </c>
      <c r="T244" s="36"/>
      <c r="U244" s="368" t="s">
        <v>31</v>
      </c>
      <c r="V244" s="362"/>
    </row>
    <row r="245">
      <c r="A245" s="406"/>
      <c r="B245" s="407"/>
      <c r="C245" s="408"/>
      <c r="D245" s="404" t="s">
        <v>361</v>
      </c>
      <c r="E245" s="405">
        <v>26390.0</v>
      </c>
      <c r="F245" s="405">
        <v>39057.0</v>
      </c>
      <c r="G245" s="405">
        <v>2639.0</v>
      </c>
      <c r="H245" s="405">
        <v>0.0</v>
      </c>
      <c r="I245" s="405">
        <v>0.0</v>
      </c>
      <c r="J245" s="405">
        <v>0.0</v>
      </c>
      <c r="K245" s="405">
        <v>0.0</v>
      </c>
      <c r="L245" s="405">
        <v>500.0</v>
      </c>
      <c r="M245" s="68">
        <v>300.0</v>
      </c>
      <c r="N245" s="68">
        <v>68886.0</v>
      </c>
      <c r="O245" s="68">
        <v>0.0</v>
      </c>
      <c r="P245" s="22">
        <v>0.0</v>
      </c>
      <c r="Q245" s="22">
        <v>0.0</v>
      </c>
      <c r="R245" s="68">
        <f t="shared" si="1"/>
        <v>68886</v>
      </c>
      <c r="S245" s="22" t="s">
        <v>52</v>
      </c>
      <c r="T245" s="36"/>
      <c r="U245" s="368" t="s">
        <v>31</v>
      </c>
      <c r="V245" s="362"/>
    </row>
    <row r="246">
      <c r="A246" s="401">
        <v>79.0</v>
      </c>
      <c r="B246" s="402" t="s">
        <v>362</v>
      </c>
      <c r="C246" s="403">
        <v>3.1845102536E10</v>
      </c>
      <c r="D246" s="404" t="s">
        <v>363</v>
      </c>
      <c r="E246" s="405">
        <v>26390.0</v>
      </c>
      <c r="F246" s="405">
        <v>39057.0</v>
      </c>
      <c r="G246" s="405">
        <v>2639.0</v>
      </c>
      <c r="H246" s="405">
        <v>1583.0</v>
      </c>
      <c r="I246" s="405">
        <v>0.0</v>
      </c>
      <c r="J246" s="405">
        <v>0.0</v>
      </c>
      <c r="K246" s="405">
        <v>0.0</v>
      </c>
      <c r="L246" s="405">
        <v>500.0</v>
      </c>
      <c r="M246" s="68">
        <v>300.0</v>
      </c>
      <c r="N246" s="68">
        <v>70469.0</v>
      </c>
      <c r="O246" s="68">
        <v>0.0</v>
      </c>
      <c r="P246" s="22">
        <v>0.0</v>
      </c>
      <c r="Q246" s="22">
        <v>0.0</v>
      </c>
      <c r="R246" s="68">
        <f t="shared" si="1"/>
        <v>70469</v>
      </c>
      <c r="S246" s="22"/>
      <c r="T246" s="36">
        <f>R246+R247+R248</f>
        <v>194053</v>
      </c>
      <c r="U246" s="372"/>
      <c r="V246" s="362"/>
    </row>
    <row r="247">
      <c r="A247" s="406"/>
      <c r="B247" s="407"/>
      <c r="C247" s="408"/>
      <c r="D247" s="404" t="s">
        <v>73</v>
      </c>
      <c r="E247" s="405">
        <v>24140.0</v>
      </c>
      <c r="F247" s="405">
        <v>35727.0</v>
      </c>
      <c r="G247" s="405">
        <v>2414.0</v>
      </c>
      <c r="H247" s="405">
        <v>1448.0</v>
      </c>
      <c r="I247" s="405">
        <v>0.0</v>
      </c>
      <c r="J247" s="405">
        <v>0.0</v>
      </c>
      <c r="K247" s="405">
        <v>0.0</v>
      </c>
      <c r="L247" s="405">
        <v>500.0</v>
      </c>
      <c r="M247" s="68">
        <v>300.0</v>
      </c>
      <c r="N247" s="68">
        <v>64529.0</v>
      </c>
      <c r="O247" s="68">
        <v>1800.0</v>
      </c>
      <c r="P247" s="22">
        <v>0.0</v>
      </c>
      <c r="Q247" s="22">
        <v>0.0</v>
      </c>
      <c r="R247" s="68">
        <f t="shared" si="1"/>
        <v>62729</v>
      </c>
      <c r="S247" s="22"/>
      <c r="T247" s="36"/>
      <c r="U247" s="368" t="s">
        <v>31</v>
      </c>
      <c r="V247" s="362"/>
    </row>
    <row r="248">
      <c r="A248" s="406"/>
      <c r="B248" s="407"/>
      <c r="C248" s="408"/>
      <c r="D248" s="404" t="s">
        <v>278</v>
      </c>
      <c r="E248" s="405">
        <v>23430.0</v>
      </c>
      <c r="F248" s="405">
        <v>34676.0</v>
      </c>
      <c r="G248" s="405">
        <v>2343.0</v>
      </c>
      <c r="H248" s="405">
        <v>1406.0</v>
      </c>
      <c r="I248" s="405">
        <v>0.0</v>
      </c>
      <c r="J248" s="405">
        <v>0.0</v>
      </c>
      <c r="K248" s="405">
        <v>0.0</v>
      </c>
      <c r="L248" s="405">
        <v>500.0</v>
      </c>
      <c r="M248" s="68">
        <v>300.0</v>
      </c>
      <c r="N248" s="68">
        <v>62655.0</v>
      </c>
      <c r="O248" s="68">
        <v>1800.0</v>
      </c>
      <c r="P248" s="22">
        <v>0.0</v>
      </c>
      <c r="Q248" s="22">
        <v>0.0</v>
      </c>
      <c r="R248" s="68">
        <f t="shared" si="1"/>
        <v>60855</v>
      </c>
      <c r="S248" s="22"/>
      <c r="T248" s="36"/>
      <c r="U248" s="368" t="s">
        <v>31</v>
      </c>
      <c r="V248" s="362"/>
    </row>
    <row r="249">
      <c r="A249" s="401">
        <v>80.0</v>
      </c>
      <c r="B249" s="402" t="s">
        <v>365</v>
      </c>
      <c r="C249" s="403">
        <v>3.180659565E10</v>
      </c>
      <c r="D249" s="404" t="s">
        <v>366</v>
      </c>
      <c r="E249" s="405">
        <v>26390.0</v>
      </c>
      <c r="F249" s="405">
        <v>39057.0</v>
      </c>
      <c r="G249" s="405">
        <v>2639.0</v>
      </c>
      <c r="H249" s="405">
        <v>0.0</v>
      </c>
      <c r="I249" s="405">
        <v>0.0</v>
      </c>
      <c r="J249" s="405">
        <v>1320.0</v>
      </c>
      <c r="K249" s="405">
        <v>0.0</v>
      </c>
      <c r="L249" s="405">
        <v>500.0</v>
      </c>
      <c r="M249" s="68">
        <v>300.0</v>
      </c>
      <c r="N249" s="68">
        <v>70206.0</v>
      </c>
      <c r="O249" s="68">
        <v>1800.0</v>
      </c>
      <c r="P249" s="22">
        <v>0.0</v>
      </c>
      <c r="Q249" s="22">
        <v>0.0</v>
      </c>
      <c r="R249" s="68">
        <f t="shared" si="1"/>
        <v>68406</v>
      </c>
      <c r="S249" s="22" t="s">
        <v>52</v>
      </c>
      <c r="T249" s="36">
        <f>R249+R250+R251+R252</f>
        <v>267309</v>
      </c>
      <c r="U249" s="372"/>
      <c r="V249" s="362"/>
    </row>
    <row r="250">
      <c r="A250" s="406"/>
      <c r="B250" s="407"/>
      <c r="C250" s="408"/>
      <c r="D250" s="404" t="s">
        <v>149</v>
      </c>
      <c r="E250" s="405">
        <v>26390.0</v>
      </c>
      <c r="F250" s="405">
        <v>39057.0</v>
      </c>
      <c r="G250" s="405">
        <v>2639.0</v>
      </c>
      <c r="H250" s="405">
        <v>0.0</v>
      </c>
      <c r="I250" s="405">
        <v>0.0</v>
      </c>
      <c r="J250" s="405">
        <v>1320.0</v>
      </c>
      <c r="K250" s="405">
        <v>0.0</v>
      </c>
      <c r="L250" s="405">
        <v>500.0</v>
      </c>
      <c r="M250" s="68">
        <v>300.0</v>
      </c>
      <c r="N250" s="68">
        <v>70206.0</v>
      </c>
      <c r="O250" s="68">
        <v>0.0</v>
      </c>
      <c r="P250" s="22">
        <v>0.0</v>
      </c>
      <c r="Q250" s="22">
        <v>0.0</v>
      </c>
      <c r="R250" s="68">
        <f t="shared" si="1"/>
        <v>70206</v>
      </c>
      <c r="S250" s="22" t="s">
        <v>52</v>
      </c>
      <c r="T250" s="36"/>
      <c r="U250" s="368" t="s">
        <v>31</v>
      </c>
      <c r="V250" s="362"/>
    </row>
    <row r="251">
      <c r="A251" s="406"/>
      <c r="B251" s="407"/>
      <c r="C251" s="408"/>
      <c r="D251" s="404" t="s">
        <v>367</v>
      </c>
      <c r="E251" s="405">
        <v>24870.0</v>
      </c>
      <c r="F251" s="405">
        <v>36808.0</v>
      </c>
      <c r="G251" s="405">
        <v>2487.0</v>
      </c>
      <c r="H251" s="405">
        <v>0.0</v>
      </c>
      <c r="I251" s="405">
        <v>0.0</v>
      </c>
      <c r="J251" s="405">
        <v>1244.0</v>
      </c>
      <c r="K251" s="405">
        <v>0.0</v>
      </c>
      <c r="L251" s="405">
        <v>500.0</v>
      </c>
      <c r="M251" s="68">
        <v>300.0</v>
      </c>
      <c r="N251" s="68">
        <v>66209.0</v>
      </c>
      <c r="O251" s="68">
        <v>0.0</v>
      </c>
      <c r="P251" s="22">
        <v>0.0</v>
      </c>
      <c r="Q251" s="22">
        <v>0.0</v>
      </c>
      <c r="R251" s="68">
        <f t="shared" si="1"/>
        <v>66209</v>
      </c>
      <c r="S251" s="22" t="s">
        <v>52</v>
      </c>
      <c r="T251" s="36"/>
      <c r="U251" s="368" t="s">
        <v>31</v>
      </c>
      <c r="V251" s="362"/>
    </row>
    <row r="252">
      <c r="A252" s="406"/>
      <c r="B252" s="407"/>
      <c r="C252" s="408"/>
      <c r="D252" s="404" t="s">
        <v>368</v>
      </c>
      <c r="E252" s="405">
        <v>24140.0</v>
      </c>
      <c r="F252" s="405">
        <v>35727.0</v>
      </c>
      <c r="G252" s="405">
        <v>2414.0</v>
      </c>
      <c r="H252" s="405">
        <v>0.0</v>
      </c>
      <c r="I252" s="405">
        <v>0.0</v>
      </c>
      <c r="J252" s="405">
        <v>1207.0</v>
      </c>
      <c r="K252" s="405">
        <v>0.0</v>
      </c>
      <c r="L252" s="405">
        <v>500.0</v>
      </c>
      <c r="M252" s="68">
        <v>300.0</v>
      </c>
      <c r="N252" s="68">
        <v>64288.0</v>
      </c>
      <c r="O252" s="68">
        <v>1800.0</v>
      </c>
      <c r="P252" s="22">
        <v>0.0</v>
      </c>
      <c r="Q252" s="22">
        <v>0.0</v>
      </c>
      <c r="R252" s="68">
        <f t="shared" si="1"/>
        <v>62488</v>
      </c>
      <c r="S252" s="22" t="s">
        <v>52</v>
      </c>
      <c r="T252" s="36"/>
      <c r="U252" s="368" t="s">
        <v>31</v>
      </c>
      <c r="V252" s="362"/>
    </row>
    <row r="253">
      <c r="A253" s="401">
        <v>81.0</v>
      </c>
      <c r="B253" s="402" t="s">
        <v>369</v>
      </c>
      <c r="C253" s="403">
        <v>3.1908310966E10</v>
      </c>
      <c r="D253" s="404" t="s">
        <v>370</v>
      </c>
      <c r="E253" s="405">
        <v>26390.0</v>
      </c>
      <c r="F253" s="405">
        <v>39057.0</v>
      </c>
      <c r="G253" s="405">
        <v>2639.0</v>
      </c>
      <c r="H253" s="405">
        <v>0.0</v>
      </c>
      <c r="I253" s="405">
        <v>0.0</v>
      </c>
      <c r="J253" s="405">
        <v>0.0</v>
      </c>
      <c r="K253" s="405">
        <v>0.0</v>
      </c>
      <c r="L253" s="405">
        <v>500.0</v>
      </c>
      <c r="M253" s="68">
        <v>300.0</v>
      </c>
      <c r="N253" s="68">
        <v>68886.0</v>
      </c>
      <c r="O253" s="68">
        <v>1800.0</v>
      </c>
      <c r="P253" s="22">
        <v>0.0</v>
      </c>
      <c r="Q253" s="22">
        <v>0.0</v>
      </c>
      <c r="R253" s="68">
        <f t="shared" si="1"/>
        <v>67086</v>
      </c>
      <c r="S253" s="22" t="s">
        <v>71</v>
      </c>
      <c r="T253" s="36">
        <f>R253+R254+R255</f>
        <v>203058</v>
      </c>
      <c r="U253" s="372"/>
      <c r="V253" s="362"/>
    </row>
    <row r="254">
      <c r="A254" s="406"/>
      <c r="B254" s="407"/>
      <c r="C254" s="408"/>
      <c r="D254" s="404" t="s">
        <v>371</v>
      </c>
      <c r="E254" s="405">
        <v>26390.0</v>
      </c>
      <c r="F254" s="405">
        <v>39057.0</v>
      </c>
      <c r="G254" s="405">
        <v>2639.0</v>
      </c>
      <c r="H254" s="405">
        <v>0.0</v>
      </c>
      <c r="I254" s="405">
        <v>0.0</v>
      </c>
      <c r="J254" s="405">
        <v>0.0</v>
      </c>
      <c r="K254" s="405">
        <v>0.0</v>
      </c>
      <c r="L254" s="405">
        <v>500.0</v>
      </c>
      <c r="M254" s="68">
        <v>300.0</v>
      </c>
      <c r="N254" s="68">
        <v>68886.0</v>
      </c>
      <c r="O254" s="68">
        <v>0.0</v>
      </c>
      <c r="P254" s="22">
        <v>0.0</v>
      </c>
      <c r="Q254" s="22">
        <v>0.0</v>
      </c>
      <c r="R254" s="68">
        <f t="shared" si="1"/>
        <v>68886</v>
      </c>
      <c r="S254" s="22" t="s">
        <v>71</v>
      </c>
      <c r="T254" s="36"/>
      <c r="U254" s="368" t="s">
        <v>31</v>
      </c>
      <c r="V254" s="362"/>
    </row>
    <row r="255">
      <c r="A255" s="406"/>
      <c r="B255" s="407"/>
      <c r="C255" s="408"/>
      <c r="D255" s="404" t="s">
        <v>372</v>
      </c>
      <c r="E255" s="405">
        <v>26390.0</v>
      </c>
      <c r="F255" s="405">
        <v>39057.0</v>
      </c>
      <c r="G255" s="405">
        <v>2639.0</v>
      </c>
      <c r="H255" s="405">
        <v>0.0</v>
      </c>
      <c r="I255" s="405">
        <v>0.0</v>
      </c>
      <c r="J255" s="405">
        <v>0.0</v>
      </c>
      <c r="K255" s="405">
        <v>0.0</v>
      </c>
      <c r="L255" s="405">
        <v>500.0</v>
      </c>
      <c r="M255" s="68">
        <v>300.0</v>
      </c>
      <c r="N255" s="68">
        <v>68886.0</v>
      </c>
      <c r="O255" s="68">
        <v>1800.0</v>
      </c>
      <c r="P255" s="22">
        <v>0.0</v>
      </c>
      <c r="Q255" s="22">
        <v>0.0</v>
      </c>
      <c r="R255" s="68">
        <f t="shared" si="1"/>
        <v>67086</v>
      </c>
      <c r="S255" s="22" t="s">
        <v>71</v>
      </c>
      <c r="T255" s="36"/>
      <c r="U255" s="368" t="s">
        <v>31</v>
      </c>
      <c r="V255" s="362"/>
    </row>
    <row r="256">
      <c r="A256" s="401">
        <v>82.0</v>
      </c>
      <c r="B256" s="402" t="s">
        <v>373</v>
      </c>
      <c r="C256" s="403">
        <v>3.1976486839E10</v>
      </c>
      <c r="D256" s="404" t="s">
        <v>374</v>
      </c>
      <c r="E256" s="405">
        <v>26390.0</v>
      </c>
      <c r="F256" s="405">
        <v>39057.0</v>
      </c>
      <c r="G256" s="405">
        <v>2639.0</v>
      </c>
      <c r="H256" s="405">
        <v>0.0</v>
      </c>
      <c r="I256" s="405">
        <v>0.0</v>
      </c>
      <c r="J256" s="405">
        <v>0.0</v>
      </c>
      <c r="K256" s="405">
        <v>0.0</v>
      </c>
      <c r="L256" s="405">
        <v>500.0</v>
      </c>
      <c r="M256" s="68">
        <v>300.0</v>
      </c>
      <c r="N256" s="68">
        <v>68886.0</v>
      </c>
      <c r="O256" s="68">
        <v>1800.0</v>
      </c>
      <c r="P256" s="22">
        <v>0.0</v>
      </c>
      <c r="Q256" s="22">
        <v>0.0</v>
      </c>
      <c r="R256" s="68">
        <f t="shared" si="1"/>
        <v>67086</v>
      </c>
      <c r="S256" s="22" t="s">
        <v>126</v>
      </c>
      <c r="T256" s="36">
        <f>R256+R257</f>
        <v>135972</v>
      </c>
      <c r="U256" s="372"/>
      <c r="V256" s="362"/>
    </row>
    <row r="257">
      <c r="A257" s="406"/>
      <c r="B257" s="407"/>
      <c r="C257" s="408"/>
      <c r="D257" s="404" t="s">
        <v>375</v>
      </c>
      <c r="E257" s="405">
        <v>26390.0</v>
      </c>
      <c r="F257" s="405">
        <v>39057.0</v>
      </c>
      <c r="G257" s="405">
        <v>2639.0</v>
      </c>
      <c r="H257" s="405">
        <v>0.0</v>
      </c>
      <c r="I257" s="405">
        <v>0.0</v>
      </c>
      <c r="J257" s="405">
        <v>0.0</v>
      </c>
      <c r="K257" s="405">
        <v>0.0</v>
      </c>
      <c r="L257" s="405">
        <v>500.0</v>
      </c>
      <c r="M257" s="68">
        <v>300.0</v>
      </c>
      <c r="N257" s="68">
        <v>68886.0</v>
      </c>
      <c r="O257" s="68">
        <v>0.0</v>
      </c>
      <c r="P257" s="22">
        <v>0.0</v>
      </c>
      <c r="Q257" s="22">
        <v>0.0</v>
      </c>
      <c r="R257" s="68">
        <f t="shared" si="1"/>
        <v>68886</v>
      </c>
      <c r="S257" s="22" t="s">
        <v>52</v>
      </c>
      <c r="T257" s="36"/>
      <c r="U257" s="368" t="s">
        <v>31</v>
      </c>
      <c r="V257" s="362"/>
    </row>
    <row r="258">
      <c r="A258" s="401">
        <v>83.0</v>
      </c>
      <c r="B258" s="402" t="s">
        <v>376</v>
      </c>
      <c r="C258" s="403">
        <v>3.0936045151E10</v>
      </c>
      <c r="D258" s="404" t="s">
        <v>377</v>
      </c>
      <c r="E258" s="405">
        <v>26390.0</v>
      </c>
      <c r="F258" s="405">
        <v>39057.0</v>
      </c>
      <c r="G258" s="405">
        <v>2639.0</v>
      </c>
      <c r="H258" s="405">
        <v>1583.0</v>
      </c>
      <c r="I258" s="405">
        <v>0.0</v>
      </c>
      <c r="J258" s="405">
        <v>1320.0</v>
      </c>
      <c r="K258" s="405">
        <v>0.0</v>
      </c>
      <c r="L258" s="405">
        <v>500.0</v>
      </c>
      <c r="M258" s="68">
        <v>300.0</v>
      </c>
      <c r="N258" s="68">
        <v>71789.0</v>
      </c>
      <c r="O258" s="68">
        <v>1800.0</v>
      </c>
      <c r="P258" s="22">
        <v>0.0</v>
      </c>
      <c r="Q258" s="22">
        <v>0.0</v>
      </c>
      <c r="R258" s="68">
        <f t="shared" si="1"/>
        <v>69989</v>
      </c>
      <c r="S258" s="22" t="s">
        <v>52</v>
      </c>
      <c r="T258" s="36">
        <f>R258+R259</f>
        <v>141778</v>
      </c>
      <c r="U258" s="372"/>
      <c r="V258" s="362"/>
    </row>
    <row r="259">
      <c r="A259" s="406"/>
      <c r="B259" s="407"/>
      <c r="C259" s="408"/>
      <c r="D259" s="404" t="s">
        <v>378</v>
      </c>
      <c r="E259" s="405">
        <v>26390.0</v>
      </c>
      <c r="F259" s="405">
        <v>39057.0</v>
      </c>
      <c r="G259" s="405">
        <v>2639.0</v>
      </c>
      <c r="H259" s="405">
        <v>1583.0</v>
      </c>
      <c r="I259" s="405">
        <v>0.0</v>
      </c>
      <c r="J259" s="405">
        <v>1320.0</v>
      </c>
      <c r="K259" s="405">
        <v>0.0</v>
      </c>
      <c r="L259" s="405">
        <v>500.0</v>
      </c>
      <c r="M259" s="68">
        <v>300.0</v>
      </c>
      <c r="N259" s="68">
        <v>71789.0</v>
      </c>
      <c r="O259" s="68">
        <v>0.0</v>
      </c>
      <c r="P259" s="22">
        <v>0.0</v>
      </c>
      <c r="Q259" s="22">
        <v>0.0</v>
      </c>
      <c r="R259" s="68">
        <f t="shared" si="1"/>
        <v>71789</v>
      </c>
      <c r="S259" s="22" t="s">
        <v>52</v>
      </c>
      <c r="T259" s="36"/>
      <c r="U259" s="368" t="s">
        <v>31</v>
      </c>
      <c r="V259" s="362"/>
    </row>
    <row r="260">
      <c r="A260" s="401">
        <v>84.0</v>
      </c>
      <c r="B260" s="402" t="s">
        <v>379</v>
      </c>
      <c r="C260" s="403">
        <v>3.2001668425E10</v>
      </c>
      <c r="D260" s="404" t="s">
        <v>380</v>
      </c>
      <c r="E260" s="405">
        <v>26390.0</v>
      </c>
      <c r="F260" s="405">
        <v>39057.0</v>
      </c>
      <c r="G260" s="405">
        <v>2639.0</v>
      </c>
      <c r="H260" s="405">
        <v>1583.0</v>
      </c>
      <c r="I260" s="405">
        <v>0.0</v>
      </c>
      <c r="J260" s="405">
        <v>0.0</v>
      </c>
      <c r="K260" s="405">
        <v>0.0</v>
      </c>
      <c r="L260" s="405">
        <v>500.0</v>
      </c>
      <c r="M260" s="68">
        <v>300.0</v>
      </c>
      <c r="N260" s="68">
        <v>70469.0</v>
      </c>
      <c r="O260" s="68">
        <v>0.0</v>
      </c>
      <c r="P260" s="22">
        <v>0.0</v>
      </c>
      <c r="Q260" s="22">
        <v>0.0</v>
      </c>
      <c r="R260" s="68">
        <f t="shared" si="1"/>
        <v>70469</v>
      </c>
      <c r="S260" s="22"/>
      <c r="T260" s="36">
        <f>R260+R261+R262</f>
        <v>203667</v>
      </c>
      <c r="U260" s="372"/>
      <c r="V260" s="45" t="s">
        <v>52</v>
      </c>
    </row>
    <row r="261">
      <c r="A261" s="406"/>
      <c r="B261" s="407"/>
      <c r="C261" s="408"/>
      <c r="D261" s="404" t="s">
        <v>381</v>
      </c>
      <c r="E261" s="405">
        <v>26390.0</v>
      </c>
      <c r="F261" s="405">
        <v>39057.0</v>
      </c>
      <c r="G261" s="405">
        <v>2639.0</v>
      </c>
      <c r="H261" s="405">
        <v>1583.0</v>
      </c>
      <c r="I261" s="405">
        <v>0.0</v>
      </c>
      <c r="J261" s="405">
        <v>0.0</v>
      </c>
      <c r="K261" s="405">
        <v>0.0</v>
      </c>
      <c r="L261" s="405">
        <v>500.0</v>
      </c>
      <c r="M261" s="68">
        <v>300.0</v>
      </c>
      <c r="N261" s="68">
        <v>70469.0</v>
      </c>
      <c r="O261" s="68">
        <v>0.0</v>
      </c>
      <c r="P261" s="22">
        <v>0.0</v>
      </c>
      <c r="Q261" s="22">
        <v>0.0</v>
      </c>
      <c r="R261" s="68">
        <f t="shared" si="1"/>
        <v>70469</v>
      </c>
      <c r="S261" s="22"/>
      <c r="T261" s="36"/>
      <c r="U261" s="368" t="s">
        <v>31</v>
      </c>
      <c r="V261" s="45" t="s">
        <v>52</v>
      </c>
    </row>
    <row r="262">
      <c r="A262" s="406"/>
      <c r="B262" s="407"/>
      <c r="C262" s="408"/>
      <c r="D262" s="404" t="s">
        <v>382</v>
      </c>
      <c r="E262" s="405">
        <v>24140.0</v>
      </c>
      <c r="F262" s="405">
        <v>35727.0</v>
      </c>
      <c r="G262" s="405">
        <v>2414.0</v>
      </c>
      <c r="H262" s="405">
        <v>1448.0</v>
      </c>
      <c r="I262" s="405">
        <v>0.0</v>
      </c>
      <c r="J262" s="405">
        <v>0.0</v>
      </c>
      <c r="K262" s="405">
        <v>0.0</v>
      </c>
      <c r="L262" s="405">
        <v>500.0</v>
      </c>
      <c r="M262" s="68">
        <v>300.0</v>
      </c>
      <c r="N262" s="68">
        <v>64529.0</v>
      </c>
      <c r="O262" s="68">
        <v>1800.0</v>
      </c>
      <c r="P262" s="22">
        <v>0.0</v>
      </c>
      <c r="Q262" s="22">
        <v>0.0</v>
      </c>
      <c r="R262" s="68">
        <f t="shared" si="1"/>
        <v>62729</v>
      </c>
      <c r="S262" s="22"/>
      <c r="T262" s="36"/>
      <c r="U262" s="368" t="s">
        <v>31</v>
      </c>
      <c r="V262" s="45" t="s">
        <v>52</v>
      </c>
    </row>
    <row r="263">
      <c r="A263" s="401">
        <v>85.0</v>
      </c>
      <c r="B263" s="402" t="s">
        <v>383</v>
      </c>
      <c r="C263" s="403">
        <v>3.0935213356E10</v>
      </c>
      <c r="D263" s="404" t="s">
        <v>384</v>
      </c>
      <c r="E263" s="405">
        <v>26390.0</v>
      </c>
      <c r="F263" s="405">
        <v>39057.0</v>
      </c>
      <c r="G263" s="405">
        <v>2639.0</v>
      </c>
      <c r="H263" s="405">
        <v>1583.0</v>
      </c>
      <c r="I263" s="405">
        <v>0.0</v>
      </c>
      <c r="J263" s="405">
        <v>0.0</v>
      </c>
      <c r="K263" s="405">
        <v>0.0</v>
      </c>
      <c r="L263" s="405">
        <v>500.0</v>
      </c>
      <c r="M263" s="68">
        <v>300.0</v>
      </c>
      <c r="N263" s="68">
        <v>70469.0</v>
      </c>
      <c r="O263" s="68">
        <v>1800.0</v>
      </c>
      <c r="P263" s="22">
        <v>0.0</v>
      </c>
      <c r="Q263" s="22">
        <v>0.0</v>
      </c>
      <c r="R263" s="68">
        <f t="shared" si="1"/>
        <v>68669</v>
      </c>
      <c r="S263" s="22" t="s">
        <v>52</v>
      </c>
      <c r="T263" s="36">
        <f>R263+R264</f>
        <v>137338</v>
      </c>
      <c r="U263" s="372"/>
      <c r="V263" s="45" t="s">
        <v>52</v>
      </c>
    </row>
    <row r="264">
      <c r="A264" s="406"/>
      <c r="B264" s="407"/>
      <c r="C264" s="408"/>
      <c r="D264" s="404" t="s">
        <v>385</v>
      </c>
      <c r="E264" s="405">
        <v>26390.0</v>
      </c>
      <c r="F264" s="405">
        <v>39057.0</v>
      </c>
      <c r="G264" s="405">
        <v>2639.0</v>
      </c>
      <c r="H264" s="405">
        <v>1583.0</v>
      </c>
      <c r="I264" s="405">
        <v>0.0</v>
      </c>
      <c r="J264" s="405">
        <v>0.0</v>
      </c>
      <c r="K264" s="405">
        <v>0.0</v>
      </c>
      <c r="L264" s="405">
        <v>500.0</v>
      </c>
      <c r="M264" s="68">
        <v>300.0</v>
      </c>
      <c r="N264" s="68">
        <v>70469.0</v>
      </c>
      <c r="O264" s="68">
        <v>1800.0</v>
      </c>
      <c r="P264" s="22">
        <v>0.0</v>
      </c>
      <c r="Q264" s="22">
        <v>0.0</v>
      </c>
      <c r="R264" s="68">
        <f t="shared" si="1"/>
        <v>68669</v>
      </c>
      <c r="S264" s="22"/>
      <c r="T264" s="36"/>
      <c r="U264" s="368" t="s">
        <v>31</v>
      </c>
      <c r="V264" s="362"/>
    </row>
    <row r="265">
      <c r="A265" s="401">
        <v>86.0</v>
      </c>
      <c r="B265" s="402" t="s">
        <v>386</v>
      </c>
      <c r="C265" s="403">
        <v>1.0978255759E10</v>
      </c>
      <c r="D265" s="404" t="s">
        <v>387</v>
      </c>
      <c r="E265" s="405">
        <v>26390.0</v>
      </c>
      <c r="F265" s="405">
        <v>39057.0</v>
      </c>
      <c r="G265" s="405">
        <v>2639.0</v>
      </c>
      <c r="H265" s="405">
        <v>1583.0</v>
      </c>
      <c r="I265" s="405">
        <v>0.0</v>
      </c>
      <c r="J265" s="405">
        <v>0.0</v>
      </c>
      <c r="K265" s="405">
        <v>0.0</v>
      </c>
      <c r="L265" s="405">
        <v>500.0</v>
      </c>
      <c r="M265" s="68">
        <v>300.0</v>
      </c>
      <c r="N265" s="68">
        <v>70469.0</v>
      </c>
      <c r="O265" s="68">
        <v>1800.0</v>
      </c>
      <c r="P265" s="22">
        <v>0.0</v>
      </c>
      <c r="Q265" s="22">
        <v>0.0</v>
      </c>
      <c r="R265" s="68">
        <f t="shared" si="1"/>
        <v>68669</v>
      </c>
      <c r="S265" s="22" t="s">
        <v>28</v>
      </c>
      <c r="T265" s="36">
        <f>R265+R266</f>
        <v>136126</v>
      </c>
      <c r="U265" s="372"/>
      <c r="V265" s="362"/>
    </row>
    <row r="266">
      <c r="A266" s="406"/>
      <c r="B266" s="407"/>
      <c r="C266" s="408"/>
      <c r="D266" s="404" t="s">
        <v>388</v>
      </c>
      <c r="E266" s="405">
        <v>24870.0</v>
      </c>
      <c r="F266" s="405">
        <v>36808.0</v>
      </c>
      <c r="G266" s="405">
        <v>2487.0</v>
      </c>
      <c r="H266" s="405">
        <v>1492.0</v>
      </c>
      <c r="I266" s="405">
        <v>0.0</v>
      </c>
      <c r="J266" s="405">
        <v>0.0</v>
      </c>
      <c r="K266" s="405">
        <v>1000.0</v>
      </c>
      <c r="L266" s="405">
        <v>500.0</v>
      </c>
      <c r="M266" s="68">
        <v>300.0</v>
      </c>
      <c r="N266" s="68">
        <v>67457.0</v>
      </c>
      <c r="O266" s="68">
        <v>0.0</v>
      </c>
      <c r="P266" s="22">
        <v>0.0</v>
      </c>
      <c r="Q266" s="22">
        <v>0.0</v>
      </c>
      <c r="R266" s="68">
        <f t="shared" si="1"/>
        <v>67457</v>
      </c>
      <c r="S266" s="22" t="s">
        <v>28</v>
      </c>
      <c r="T266" s="36"/>
      <c r="U266" s="368" t="s">
        <v>31</v>
      </c>
      <c r="V266" s="362"/>
      <c r="W266" s="61"/>
    </row>
    <row r="267">
      <c r="A267" s="401">
        <v>87.0</v>
      </c>
      <c r="B267" s="402" t="s">
        <v>389</v>
      </c>
      <c r="C267" s="403">
        <v>3.0717922521E10</v>
      </c>
      <c r="D267" s="404" t="s">
        <v>133</v>
      </c>
      <c r="E267" s="405">
        <v>26390.0</v>
      </c>
      <c r="F267" s="405">
        <v>39057.0</v>
      </c>
      <c r="G267" s="405">
        <v>2639.0</v>
      </c>
      <c r="H267" s="405">
        <v>1583.0</v>
      </c>
      <c r="I267" s="405">
        <v>0.0</v>
      </c>
      <c r="J267" s="405">
        <v>1320.0</v>
      </c>
      <c r="K267" s="405">
        <v>0.0</v>
      </c>
      <c r="L267" s="405">
        <v>500.0</v>
      </c>
      <c r="M267" s="68">
        <v>300.0</v>
      </c>
      <c r="N267" s="68">
        <v>71789.0</v>
      </c>
      <c r="O267" s="68">
        <v>1800.0</v>
      </c>
      <c r="P267" s="22">
        <v>0.0</v>
      </c>
      <c r="Q267" s="22">
        <v>0.0</v>
      </c>
      <c r="R267" s="68">
        <f t="shared" si="1"/>
        <v>69989</v>
      </c>
      <c r="S267" s="22"/>
      <c r="T267" s="36">
        <f>R267+R268+R269</f>
        <v>141778</v>
      </c>
      <c r="U267" s="372"/>
      <c r="V267" s="362"/>
    </row>
    <row r="268">
      <c r="A268" s="406"/>
      <c r="B268" s="407"/>
      <c r="C268" s="408"/>
      <c r="D268" s="404" t="s">
        <v>390</v>
      </c>
      <c r="E268" s="405">
        <v>26390.0</v>
      </c>
      <c r="F268" s="405">
        <v>39057.0</v>
      </c>
      <c r="G268" s="405">
        <v>2639.0</v>
      </c>
      <c r="H268" s="405">
        <v>1583.0</v>
      </c>
      <c r="I268" s="405">
        <v>0.0</v>
      </c>
      <c r="J268" s="405">
        <v>1320.0</v>
      </c>
      <c r="K268" s="405">
        <v>0.0</v>
      </c>
      <c r="L268" s="405">
        <v>500.0</v>
      </c>
      <c r="M268" s="68">
        <v>300.0</v>
      </c>
      <c r="N268" s="68">
        <v>71789.0</v>
      </c>
      <c r="O268" s="68">
        <v>0.0</v>
      </c>
      <c r="P268" s="22">
        <v>0.0</v>
      </c>
      <c r="Q268" s="22">
        <v>0.0</v>
      </c>
      <c r="R268" s="68">
        <f t="shared" si="1"/>
        <v>71789</v>
      </c>
      <c r="S268" s="22"/>
      <c r="T268" s="36"/>
      <c r="U268" s="368" t="s">
        <v>31</v>
      </c>
      <c r="V268" s="362"/>
    </row>
    <row r="269">
      <c r="A269" s="406"/>
      <c r="B269" s="407"/>
      <c r="C269" s="408"/>
      <c r="D269" s="404" t="s">
        <v>1139</v>
      </c>
      <c r="E269" s="405">
        <v>0.0</v>
      </c>
      <c r="F269" s="405">
        <v>0.0</v>
      </c>
      <c r="G269" s="405">
        <v>0.0</v>
      </c>
      <c r="H269" s="405">
        <v>0.0</v>
      </c>
      <c r="I269" s="405">
        <v>0.0</v>
      </c>
      <c r="J269" s="405">
        <v>0.0</v>
      </c>
      <c r="K269" s="405">
        <v>0.0</v>
      </c>
      <c r="L269" s="405">
        <v>0.0</v>
      </c>
      <c r="M269" s="68">
        <v>0.0</v>
      </c>
      <c r="N269" s="68">
        <v>0.0</v>
      </c>
      <c r="O269" s="68">
        <v>0.0</v>
      </c>
      <c r="P269" s="22">
        <v>0.0</v>
      </c>
      <c r="Q269" s="22">
        <v>0.0</v>
      </c>
      <c r="R269" s="68">
        <f t="shared" si="1"/>
        <v>0</v>
      </c>
      <c r="S269" s="22"/>
      <c r="T269" s="36"/>
      <c r="U269" s="368" t="s">
        <v>31</v>
      </c>
      <c r="V269" s="362"/>
    </row>
    <row r="270">
      <c r="A270" s="401">
        <v>88.0</v>
      </c>
      <c r="B270" s="402" t="s">
        <v>391</v>
      </c>
      <c r="C270" s="403">
        <v>3.1972677929E10</v>
      </c>
      <c r="D270" s="404" t="s">
        <v>392</v>
      </c>
      <c r="E270" s="405">
        <v>26390.0</v>
      </c>
      <c r="F270" s="405">
        <v>39057.0</v>
      </c>
      <c r="G270" s="405">
        <v>5278.0</v>
      </c>
      <c r="H270" s="405">
        <v>0.0</v>
      </c>
      <c r="I270" s="405">
        <v>120.0</v>
      </c>
      <c r="J270" s="405">
        <v>0.0</v>
      </c>
      <c r="K270" s="405">
        <v>0.0</v>
      </c>
      <c r="L270" s="405">
        <v>500.0</v>
      </c>
      <c r="M270" s="68">
        <v>300.0</v>
      </c>
      <c r="N270" s="68">
        <v>71645.0</v>
      </c>
      <c r="O270" s="68">
        <v>1800.0</v>
      </c>
      <c r="P270" s="22">
        <v>0.0</v>
      </c>
      <c r="Q270" s="22">
        <v>0.0</v>
      </c>
      <c r="R270" s="68">
        <f t="shared" si="1"/>
        <v>69845</v>
      </c>
      <c r="S270" s="22" t="s">
        <v>71</v>
      </c>
      <c r="T270" s="36">
        <f>R270+R271+R272+R273</f>
        <v>281180</v>
      </c>
      <c r="U270" s="372"/>
      <c r="V270" s="45" t="s">
        <v>71</v>
      </c>
      <c r="W270" s="61"/>
    </row>
    <row r="271">
      <c r="A271" s="406"/>
      <c r="B271" s="407"/>
      <c r="C271" s="408"/>
      <c r="D271" s="404" t="s">
        <v>393</v>
      </c>
      <c r="E271" s="405">
        <v>26390.0</v>
      </c>
      <c r="F271" s="405">
        <v>39057.0</v>
      </c>
      <c r="G271" s="405">
        <v>5278.0</v>
      </c>
      <c r="H271" s="405">
        <v>0.0</v>
      </c>
      <c r="I271" s="405">
        <v>120.0</v>
      </c>
      <c r="J271" s="405">
        <v>0.0</v>
      </c>
      <c r="K271" s="405">
        <v>0.0</v>
      </c>
      <c r="L271" s="405">
        <v>500.0</v>
      </c>
      <c r="M271" s="68">
        <v>300.0</v>
      </c>
      <c r="N271" s="68">
        <v>71645.0</v>
      </c>
      <c r="O271" s="68">
        <v>1800.0</v>
      </c>
      <c r="P271" s="22">
        <v>0.0</v>
      </c>
      <c r="Q271" s="22">
        <v>0.0</v>
      </c>
      <c r="R271" s="68">
        <f t="shared" si="1"/>
        <v>69845</v>
      </c>
      <c r="S271" s="22" t="s">
        <v>71</v>
      </c>
      <c r="T271" s="36"/>
      <c r="U271" s="368" t="s">
        <v>31</v>
      </c>
      <c r="V271" s="362"/>
    </row>
    <row r="272">
      <c r="A272" s="406"/>
      <c r="B272" s="407"/>
      <c r="C272" s="408"/>
      <c r="D272" s="404" t="s">
        <v>91</v>
      </c>
      <c r="E272" s="405">
        <v>26390.0</v>
      </c>
      <c r="F272" s="405">
        <v>39057.0</v>
      </c>
      <c r="G272" s="405">
        <v>5278.0</v>
      </c>
      <c r="H272" s="405">
        <v>0.0</v>
      </c>
      <c r="I272" s="405">
        <v>120.0</v>
      </c>
      <c r="J272" s="405">
        <v>0.0</v>
      </c>
      <c r="K272" s="405">
        <v>0.0</v>
      </c>
      <c r="L272" s="405">
        <v>500.0</v>
      </c>
      <c r="M272" s="68">
        <v>300.0</v>
      </c>
      <c r="N272" s="68">
        <v>71645.0</v>
      </c>
      <c r="O272" s="68">
        <v>1800.0</v>
      </c>
      <c r="P272" s="22">
        <v>0.0</v>
      </c>
      <c r="Q272" s="22">
        <v>0.0</v>
      </c>
      <c r="R272" s="68">
        <f t="shared" si="1"/>
        <v>69845</v>
      </c>
      <c r="S272" s="22" t="s">
        <v>71</v>
      </c>
      <c r="T272" s="36"/>
      <c r="U272" s="368" t="s">
        <v>31</v>
      </c>
      <c r="V272" s="362"/>
      <c r="W272" s="61"/>
    </row>
    <row r="273">
      <c r="A273" s="406"/>
      <c r="B273" s="407"/>
      <c r="C273" s="408"/>
      <c r="D273" s="404" t="s">
        <v>91</v>
      </c>
      <c r="E273" s="405">
        <v>26390.0</v>
      </c>
      <c r="F273" s="405">
        <v>39057.0</v>
      </c>
      <c r="G273" s="405">
        <v>5278.0</v>
      </c>
      <c r="H273" s="405">
        <v>0.0</v>
      </c>
      <c r="I273" s="405">
        <v>120.0</v>
      </c>
      <c r="J273" s="405">
        <v>0.0</v>
      </c>
      <c r="K273" s="405">
        <v>0.0</v>
      </c>
      <c r="L273" s="405">
        <v>500.0</v>
      </c>
      <c r="M273" s="68">
        <v>300.0</v>
      </c>
      <c r="N273" s="68">
        <v>71645.0</v>
      </c>
      <c r="O273" s="68">
        <v>0.0</v>
      </c>
      <c r="P273" s="22">
        <v>0.0</v>
      </c>
      <c r="Q273" s="22">
        <v>0.0</v>
      </c>
      <c r="R273" s="68">
        <f t="shared" si="1"/>
        <v>71645</v>
      </c>
      <c r="S273" s="22" t="s">
        <v>71</v>
      </c>
      <c r="T273" s="36"/>
      <c r="U273" s="368" t="s">
        <v>31</v>
      </c>
      <c r="V273" s="362"/>
    </row>
    <row r="274">
      <c r="A274" s="401">
        <v>89.0</v>
      </c>
      <c r="B274" s="402" t="s">
        <v>394</v>
      </c>
      <c r="C274" s="403">
        <v>3.1857444963E10</v>
      </c>
      <c r="D274" s="404" t="s">
        <v>395</v>
      </c>
      <c r="E274" s="405">
        <v>26390.0</v>
      </c>
      <c r="F274" s="405">
        <v>39057.0</v>
      </c>
      <c r="G274" s="405">
        <v>2639.0</v>
      </c>
      <c r="H274" s="405">
        <v>1583.0</v>
      </c>
      <c r="I274" s="405">
        <v>0.0</v>
      </c>
      <c r="J274" s="405">
        <v>0.0</v>
      </c>
      <c r="K274" s="405">
        <v>0.0</v>
      </c>
      <c r="L274" s="405">
        <v>500.0</v>
      </c>
      <c r="M274" s="68">
        <v>300.0</v>
      </c>
      <c r="N274" s="68">
        <v>70469.0</v>
      </c>
      <c r="O274" s="68">
        <v>1800.0</v>
      </c>
      <c r="P274" s="22">
        <v>0.0</v>
      </c>
      <c r="Q274" s="22">
        <v>0.0</v>
      </c>
      <c r="R274" s="68">
        <f t="shared" si="1"/>
        <v>68669</v>
      </c>
      <c r="S274" s="22" t="s">
        <v>71</v>
      </c>
      <c r="T274" s="36">
        <f>R274+R275+R276</f>
        <v>206007</v>
      </c>
      <c r="U274" s="372"/>
      <c r="V274" s="362"/>
      <c r="W274" s="61" t="s">
        <v>28</v>
      </c>
    </row>
    <row r="275">
      <c r="A275" s="406"/>
      <c r="B275" s="407"/>
      <c r="C275" s="408"/>
      <c r="D275" s="404" t="s">
        <v>396</v>
      </c>
      <c r="E275" s="405">
        <v>26390.0</v>
      </c>
      <c r="F275" s="405">
        <v>39057.0</v>
      </c>
      <c r="G275" s="405">
        <v>2639.0</v>
      </c>
      <c r="H275" s="405">
        <v>1583.0</v>
      </c>
      <c r="I275" s="405">
        <v>0.0</v>
      </c>
      <c r="J275" s="405">
        <v>0.0</v>
      </c>
      <c r="K275" s="405">
        <v>0.0</v>
      </c>
      <c r="L275" s="405">
        <v>500.0</v>
      </c>
      <c r="M275" s="68">
        <v>300.0</v>
      </c>
      <c r="N275" s="68">
        <v>70469.0</v>
      </c>
      <c r="O275" s="68">
        <v>1800.0</v>
      </c>
      <c r="P275" s="22">
        <v>0.0</v>
      </c>
      <c r="Q275" s="22">
        <v>0.0</v>
      </c>
      <c r="R275" s="68">
        <f t="shared" si="1"/>
        <v>68669</v>
      </c>
      <c r="S275" s="22" t="s">
        <v>71</v>
      </c>
      <c r="T275" s="36"/>
      <c r="U275" s="368" t="s">
        <v>31</v>
      </c>
      <c r="V275" s="362"/>
    </row>
    <row r="276">
      <c r="A276" s="406"/>
      <c r="B276" s="407"/>
      <c r="C276" s="408"/>
      <c r="D276" s="404" t="s">
        <v>397</v>
      </c>
      <c r="E276" s="405">
        <v>26390.0</v>
      </c>
      <c r="F276" s="405">
        <v>39057.0</v>
      </c>
      <c r="G276" s="405">
        <v>2639.0</v>
      </c>
      <c r="H276" s="405">
        <v>1583.0</v>
      </c>
      <c r="I276" s="405">
        <v>0.0</v>
      </c>
      <c r="J276" s="405">
        <v>0.0</v>
      </c>
      <c r="K276" s="405">
        <v>0.0</v>
      </c>
      <c r="L276" s="405">
        <v>500.0</v>
      </c>
      <c r="M276" s="68">
        <v>300.0</v>
      </c>
      <c r="N276" s="68">
        <v>70469.0</v>
      </c>
      <c r="O276" s="68">
        <v>1800.0</v>
      </c>
      <c r="P276" s="22">
        <v>0.0</v>
      </c>
      <c r="Q276" s="22">
        <v>0.0</v>
      </c>
      <c r="R276" s="68">
        <f t="shared" si="1"/>
        <v>68669</v>
      </c>
      <c r="S276" s="22" t="s">
        <v>71</v>
      </c>
      <c r="T276" s="36"/>
      <c r="U276" s="368" t="s">
        <v>31</v>
      </c>
      <c r="V276" s="362"/>
    </row>
    <row r="277">
      <c r="A277" s="401">
        <v>90.0</v>
      </c>
      <c r="B277" s="402" t="s">
        <v>398</v>
      </c>
      <c r="C277" s="403">
        <v>1.1408780688E10</v>
      </c>
      <c r="D277" s="404" t="s">
        <v>399</v>
      </c>
      <c r="E277" s="405">
        <v>26390.0</v>
      </c>
      <c r="F277" s="405">
        <v>39057.0</v>
      </c>
      <c r="G277" s="405">
        <v>2639.0</v>
      </c>
      <c r="H277" s="405">
        <v>1583.0</v>
      </c>
      <c r="I277" s="405">
        <v>0.0</v>
      </c>
      <c r="J277" s="405">
        <v>0.0</v>
      </c>
      <c r="K277" s="405">
        <v>0.0</v>
      </c>
      <c r="L277" s="405">
        <v>500.0</v>
      </c>
      <c r="M277" s="68">
        <v>300.0</v>
      </c>
      <c r="N277" s="68">
        <v>70469.0</v>
      </c>
      <c r="O277" s="68">
        <v>0.0</v>
      </c>
      <c r="P277" s="22">
        <v>0.0</v>
      </c>
      <c r="Q277" s="22">
        <v>0.0</v>
      </c>
      <c r="R277" s="68">
        <f t="shared" si="1"/>
        <v>70469</v>
      </c>
      <c r="S277" s="22" t="s">
        <v>71</v>
      </c>
      <c r="T277" s="36">
        <f>R277+R278+R279</f>
        <v>209607</v>
      </c>
      <c r="U277" s="372"/>
      <c r="V277" s="362"/>
    </row>
    <row r="278">
      <c r="A278" s="406"/>
      <c r="B278" s="407"/>
      <c r="C278" s="408"/>
      <c r="D278" s="404" t="s">
        <v>400</v>
      </c>
      <c r="E278" s="405">
        <v>26390.0</v>
      </c>
      <c r="F278" s="405">
        <v>39057.0</v>
      </c>
      <c r="G278" s="405">
        <v>2639.0</v>
      </c>
      <c r="H278" s="405">
        <v>1583.0</v>
      </c>
      <c r="I278" s="405">
        <v>0.0</v>
      </c>
      <c r="J278" s="405">
        <v>0.0</v>
      </c>
      <c r="K278" s="405">
        <v>0.0</v>
      </c>
      <c r="L278" s="405">
        <v>500.0</v>
      </c>
      <c r="M278" s="68">
        <v>300.0</v>
      </c>
      <c r="N278" s="68">
        <v>70469.0</v>
      </c>
      <c r="O278" s="68">
        <v>0.0</v>
      </c>
      <c r="P278" s="22">
        <v>0.0</v>
      </c>
      <c r="Q278" s="22">
        <v>0.0</v>
      </c>
      <c r="R278" s="68">
        <f t="shared" si="1"/>
        <v>70469</v>
      </c>
      <c r="S278" s="22" t="s">
        <v>52</v>
      </c>
      <c r="T278" s="36"/>
      <c r="U278" s="368" t="s">
        <v>31</v>
      </c>
      <c r="V278" s="362"/>
    </row>
    <row r="279">
      <c r="A279" s="406"/>
      <c r="B279" s="407"/>
      <c r="C279" s="408"/>
      <c r="D279" s="404" t="s">
        <v>401</v>
      </c>
      <c r="E279" s="405">
        <v>26390.0</v>
      </c>
      <c r="F279" s="405">
        <v>39057.0</v>
      </c>
      <c r="G279" s="405">
        <v>2639.0</v>
      </c>
      <c r="H279" s="405">
        <v>1583.0</v>
      </c>
      <c r="I279" s="405">
        <v>0.0</v>
      </c>
      <c r="J279" s="405">
        <v>0.0</v>
      </c>
      <c r="K279" s="405">
        <v>0.0</v>
      </c>
      <c r="L279" s="405">
        <v>500.0</v>
      </c>
      <c r="M279" s="68">
        <v>300.0</v>
      </c>
      <c r="N279" s="68">
        <v>70469.0</v>
      </c>
      <c r="O279" s="68">
        <v>1800.0</v>
      </c>
      <c r="P279" s="22">
        <v>0.0</v>
      </c>
      <c r="Q279" s="22">
        <v>0.0</v>
      </c>
      <c r="R279" s="68">
        <f t="shared" si="1"/>
        <v>68669</v>
      </c>
      <c r="S279" s="22" t="s">
        <v>28</v>
      </c>
      <c r="T279" s="36"/>
      <c r="U279" s="368" t="s">
        <v>31</v>
      </c>
      <c r="V279" s="362"/>
    </row>
    <row r="280">
      <c r="A280" s="401">
        <v>91.0</v>
      </c>
      <c r="B280" s="402" t="s">
        <v>402</v>
      </c>
      <c r="C280" s="403">
        <v>3.1851404302E10</v>
      </c>
      <c r="D280" s="404" t="s">
        <v>403</v>
      </c>
      <c r="E280" s="405">
        <v>26390.0</v>
      </c>
      <c r="F280" s="405">
        <v>39057.0</v>
      </c>
      <c r="G280" s="405">
        <v>2639.0</v>
      </c>
      <c r="H280" s="405">
        <v>1583.0</v>
      </c>
      <c r="I280" s="405">
        <v>0.0</v>
      </c>
      <c r="J280" s="405">
        <v>1320.0</v>
      </c>
      <c r="K280" s="405">
        <v>0.0</v>
      </c>
      <c r="L280" s="405">
        <v>500.0</v>
      </c>
      <c r="M280" s="68">
        <v>300.0</v>
      </c>
      <c r="N280" s="68">
        <v>71789.0</v>
      </c>
      <c r="O280" s="68">
        <v>0.0</v>
      </c>
      <c r="P280" s="22">
        <v>0.0</v>
      </c>
      <c r="Q280" s="22">
        <v>0.0</v>
      </c>
      <c r="R280" s="68">
        <f t="shared" si="1"/>
        <v>71789</v>
      </c>
      <c r="S280" s="22" t="s">
        <v>71</v>
      </c>
      <c r="T280" s="36">
        <f>R280+R281+R282</f>
        <v>213567</v>
      </c>
      <c r="U280" s="372"/>
      <c r="V280" s="45"/>
    </row>
    <row r="281">
      <c r="A281" s="406"/>
      <c r="B281" s="407"/>
      <c r="C281" s="408"/>
      <c r="D281" s="404" t="s">
        <v>91</v>
      </c>
      <c r="E281" s="405">
        <v>26390.0</v>
      </c>
      <c r="F281" s="405">
        <v>39057.0</v>
      </c>
      <c r="G281" s="405">
        <v>2639.0</v>
      </c>
      <c r="H281" s="405">
        <v>1583.0</v>
      </c>
      <c r="I281" s="405">
        <v>0.0</v>
      </c>
      <c r="J281" s="405">
        <v>1320.0</v>
      </c>
      <c r="K281" s="405">
        <v>0.0</v>
      </c>
      <c r="L281" s="405">
        <v>500.0</v>
      </c>
      <c r="M281" s="68">
        <v>300.0</v>
      </c>
      <c r="N281" s="68">
        <v>71789.0</v>
      </c>
      <c r="O281" s="68">
        <v>0.0</v>
      </c>
      <c r="P281" s="22">
        <v>0.0</v>
      </c>
      <c r="Q281" s="22">
        <v>0.0</v>
      </c>
      <c r="R281" s="68">
        <f t="shared" si="1"/>
        <v>71789</v>
      </c>
      <c r="S281" s="22" t="s">
        <v>71</v>
      </c>
      <c r="T281" s="36"/>
      <c r="U281" s="368" t="s">
        <v>31</v>
      </c>
      <c r="V281" s="45"/>
    </row>
    <row r="282">
      <c r="A282" s="406"/>
      <c r="B282" s="407"/>
      <c r="C282" s="408"/>
      <c r="D282" s="404" t="s">
        <v>134</v>
      </c>
      <c r="E282" s="405">
        <v>26390.0</v>
      </c>
      <c r="F282" s="405">
        <v>39057.0</v>
      </c>
      <c r="G282" s="405">
        <v>2639.0</v>
      </c>
      <c r="H282" s="405">
        <v>1583.0</v>
      </c>
      <c r="I282" s="405">
        <v>0.0</v>
      </c>
      <c r="J282" s="405">
        <v>1320.0</v>
      </c>
      <c r="K282" s="405">
        <v>0.0</v>
      </c>
      <c r="L282" s="405">
        <v>500.0</v>
      </c>
      <c r="M282" s="68">
        <v>300.0</v>
      </c>
      <c r="N282" s="68">
        <v>71789.0</v>
      </c>
      <c r="O282" s="68">
        <v>1800.0</v>
      </c>
      <c r="P282" s="22">
        <v>0.0</v>
      </c>
      <c r="Q282" s="22">
        <v>0.0</v>
      </c>
      <c r="R282" s="68">
        <f t="shared" si="1"/>
        <v>69989</v>
      </c>
      <c r="S282" s="22" t="s">
        <v>71</v>
      </c>
      <c r="T282" s="36"/>
      <c r="U282" s="368" t="s">
        <v>31</v>
      </c>
      <c r="V282" s="45"/>
    </row>
    <row r="283">
      <c r="A283" s="401">
        <v>92.0</v>
      </c>
      <c r="B283" s="402" t="s">
        <v>404</v>
      </c>
      <c r="C283" s="403">
        <v>3.2069305451E10</v>
      </c>
      <c r="D283" s="404" t="s">
        <v>405</v>
      </c>
      <c r="E283" s="405">
        <v>26390.0</v>
      </c>
      <c r="F283" s="405">
        <v>39057.0</v>
      </c>
      <c r="G283" s="405">
        <v>2639.0</v>
      </c>
      <c r="H283" s="405">
        <v>1583.0</v>
      </c>
      <c r="I283" s="405">
        <v>0.0</v>
      </c>
      <c r="J283" s="405">
        <v>0.0</v>
      </c>
      <c r="K283" s="405">
        <v>0.0</v>
      </c>
      <c r="L283" s="405">
        <v>500.0</v>
      </c>
      <c r="M283" s="68">
        <v>300.0</v>
      </c>
      <c r="N283" s="68">
        <v>70469.0</v>
      </c>
      <c r="O283" s="68">
        <v>1800.0</v>
      </c>
      <c r="P283" s="22">
        <v>0.0</v>
      </c>
      <c r="Q283" s="22">
        <v>0.0</v>
      </c>
      <c r="R283" s="68">
        <f t="shared" si="1"/>
        <v>68669</v>
      </c>
      <c r="S283" s="22"/>
      <c r="T283" s="36">
        <f>R283+R284</f>
        <v>139138</v>
      </c>
      <c r="U283" s="372"/>
      <c r="V283" s="45" t="s">
        <v>28</v>
      </c>
    </row>
    <row r="284">
      <c r="A284" s="406"/>
      <c r="B284" s="407"/>
      <c r="C284" s="408"/>
      <c r="D284" s="404" t="s">
        <v>406</v>
      </c>
      <c r="E284" s="405">
        <v>26390.0</v>
      </c>
      <c r="F284" s="405">
        <v>39057.0</v>
      </c>
      <c r="G284" s="405">
        <v>2639.0</v>
      </c>
      <c r="H284" s="405">
        <v>1583.0</v>
      </c>
      <c r="I284" s="405">
        <v>0.0</v>
      </c>
      <c r="J284" s="405">
        <v>0.0</v>
      </c>
      <c r="K284" s="405">
        <v>0.0</v>
      </c>
      <c r="L284" s="405">
        <v>500.0</v>
      </c>
      <c r="M284" s="68">
        <v>300.0</v>
      </c>
      <c r="N284" s="68">
        <v>70469.0</v>
      </c>
      <c r="O284" s="68">
        <v>0.0</v>
      </c>
      <c r="P284" s="22">
        <v>0.0</v>
      </c>
      <c r="Q284" s="22">
        <v>0.0</v>
      </c>
      <c r="R284" s="68">
        <f t="shared" si="1"/>
        <v>70469</v>
      </c>
      <c r="S284" s="22"/>
      <c r="T284" s="36"/>
      <c r="U284" s="368" t="s">
        <v>31</v>
      </c>
      <c r="V284" s="45" t="s">
        <v>28</v>
      </c>
    </row>
    <row r="285">
      <c r="A285" s="401">
        <v>93.0</v>
      </c>
      <c r="B285" s="402" t="s">
        <v>407</v>
      </c>
      <c r="C285" s="403">
        <v>3.1961769868E10</v>
      </c>
      <c r="D285" s="404" t="s">
        <v>223</v>
      </c>
      <c r="E285" s="405">
        <v>26390.0</v>
      </c>
      <c r="F285" s="405">
        <v>39057.0</v>
      </c>
      <c r="G285" s="405">
        <v>2639.0</v>
      </c>
      <c r="H285" s="405">
        <v>1583.0</v>
      </c>
      <c r="I285" s="405">
        <v>0.0</v>
      </c>
      <c r="J285" s="405">
        <v>0.0</v>
      </c>
      <c r="K285" s="405">
        <v>0.0</v>
      </c>
      <c r="L285" s="405">
        <v>500.0</v>
      </c>
      <c r="M285" s="68">
        <v>300.0</v>
      </c>
      <c r="N285" s="68">
        <v>70469.0</v>
      </c>
      <c r="O285" s="68">
        <v>1800.0</v>
      </c>
      <c r="P285" s="22">
        <v>0.0</v>
      </c>
      <c r="Q285" s="22">
        <v>0.0</v>
      </c>
      <c r="R285" s="68">
        <f t="shared" si="1"/>
        <v>68669</v>
      </c>
      <c r="S285" s="22"/>
      <c r="T285" s="36">
        <f>R285+R286</f>
        <v>137338</v>
      </c>
      <c r="U285" s="372"/>
      <c r="V285" s="45"/>
    </row>
    <row r="286">
      <c r="A286" s="406"/>
      <c r="B286" s="407"/>
      <c r="C286" s="408"/>
      <c r="D286" s="404" t="s">
        <v>408</v>
      </c>
      <c r="E286" s="405">
        <v>26390.0</v>
      </c>
      <c r="F286" s="405">
        <v>39057.0</v>
      </c>
      <c r="G286" s="405">
        <v>2639.0</v>
      </c>
      <c r="H286" s="405">
        <v>1583.0</v>
      </c>
      <c r="I286" s="405">
        <v>0.0</v>
      </c>
      <c r="J286" s="405">
        <v>0.0</v>
      </c>
      <c r="K286" s="405">
        <v>0.0</v>
      </c>
      <c r="L286" s="405">
        <v>500.0</v>
      </c>
      <c r="M286" s="68">
        <v>300.0</v>
      </c>
      <c r="N286" s="68">
        <v>70469.0</v>
      </c>
      <c r="O286" s="68">
        <v>1800.0</v>
      </c>
      <c r="P286" s="22">
        <v>0.0</v>
      </c>
      <c r="Q286" s="22">
        <v>0.0</v>
      </c>
      <c r="R286" s="68">
        <f t="shared" si="1"/>
        <v>68669</v>
      </c>
      <c r="S286" s="22"/>
      <c r="T286" s="36"/>
      <c r="U286" s="368" t="s">
        <v>31</v>
      </c>
      <c r="V286" s="362"/>
    </row>
    <row r="287">
      <c r="A287" s="401">
        <v>94.0</v>
      </c>
      <c r="B287" s="402" t="s">
        <v>409</v>
      </c>
      <c r="C287" s="403">
        <v>3.2006829285E10</v>
      </c>
      <c r="D287" s="404" t="s">
        <v>410</v>
      </c>
      <c r="E287" s="405">
        <v>26390.0</v>
      </c>
      <c r="F287" s="405">
        <v>39057.0</v>
      </c>
      <c r="G287" s="405">
        <v>2639.0</v>
      </c>
      <c r="H287" s="405">
        <v>1583.0</v>
      </c>
      <c r="I287" s="405">
        <v>0.0</v>
      </c>
      <c r="J287" s="405">
        <v>0.0</v>
      </c>
      <c r="K287" s="405">
        <v>0.0</v>
      </c>
      <c r="L287" s="405">
        <v>500.0</v>
      </c>
      <c r="M287" s="68">
        <v>300.0</v>
      </c>
      <c r="N287" s="68">
        <v>70469.0</v>
      </c>
      <c r="O287" s="68">
        <v>1800.0</v>
      </c>
      <c r="P287" s="22">
        <v>0.0</v>
      </c>
      <c r="Q287" s="22">
        <v>0.0</v>
      </c>
      <c r="R287" s="68">
        <f t="shared" si="1"/>
        <v>68669</v>
      </c>
      <c r="S287" s="22"/>
      <c r="T287" s="36">
        <f>R287+R288+R289</f>
        <v>205595</v>
      </c>
      <c r="U287" s="372"/>
      <c r="V287" s="45" t="s">
        <v>71</v>
      </c>
    </row>
    <row r="288">
      <c r="A288" s="406"/>
      <c r="B288" s="407"/>
      <c r="C288" s="408"/>
      <c r="D288" s="404" t="s">
        <v>411</v>
      </c>
      <c r="E288" s="405">
        <v>26390.0</v>
      </c>
      <c r="F288" s="405">
        <v>39057.0</v>
      </c>
      <c r="G288" s="405">
        <v>2639.0</v>
      </c>
      <c r="H288" s="405">
        <v>1583.0</v>
      </c>
      <c r="I288" s="405">
        <v>0.0</v>
      </c>
      <c r="J288" s="405">
        <v>0.0</v>
      </c>
      <c r="K288" s="405">
        <v>0.0</v>
      </c>
      <c r="L288" s="405">
        <v>500.0</v>
      </c>
      <c r="M288" s="68">
        <v>300.0</v>
      </c>
      <c r="N288" s="68">
        <v>70469.0</v>
      </c>
      <c r="O288" s="68">
        <v>0.0</v>
      </c>
      <c r="P288" s="22">
        <v>0.0</v>
      </c>
      <c r="Q288" s="22">
        <v>0.0</v>
      </c>
      <c r="R288" s="68">
        <f t="shared" si="1"/>
        <v>70469</v>
      </c>
      <c r="S288" s="22"/>
      <c r="T288" s="36"/>
      <c r="U288" s="368" t="s">
        <v>31</v>
      </c>
      <c r="V288" s="45" t="s">
        <v>71</v>
      </c>
    </row>
    <row r="289">
      <c r="A289" s="406"/>
      <c r="B289" s="407"/>
      <c r="C289" s="408"/>
      <c r="D289" s="404" t="s">
        <v>412</v>
      </c>
      <c r="E289" s="405">
        <v>24870.0</v>
      </c>
      <c r="F289" s="405">
        <v>36808.0</v>
      </c>
      <c r="G289" s="405">
        <v>2487.0</v>
      </c>
      <c r="H289" s="405">
        <v>1492.0</v>
      </c>
      <c r="I289" s="405">
        <v>0.0</v>
      </c>
      <c r="J289" s="405">
        <v>0.0</v>
      </c>
      <c r="K289" s="405">
        <v>0.0</v>
      </c>
      <c r="L289" s="405">
        <v>500.0</v>
      </c>
      <c r="M289" s="68">
        <v>300.0</v>
      </c>
      <c r="N289" s="68">
        <v>66457.0</v>
      </c>
      <c r="O289" s="68">
        <v>0.0</v>
      </c>
      <c r="P289" s="22">
        <v>0.0</v>
      </c>
      <c r="Q289" s="22">
        <v>0.0</v>
      </c>
      <c r="R289" s="68">
        <f t="shared" si="1"/>
        <v>66457</v>
      </c>
      <c r="S289" s="22"/>
      <c r="T289" s="36"/>
      <c r="U289" s="368" t="s">
        <v>31</v>
      </c>
      <c r="V289" s="45" t="s">
        <v>71</v>
      </c>
    </row>
    <row r="290">
      <c r="A290" s="401">
        <v>95.0</v>
      </c>
      <c r="B290" s="402" t="s">
        <v>413</v>
      </c>
      <c r="C290" s="403">
        <v>3.2015929427E10</v>
      </c>
      <c r="D290" s="404" t="s">
        <v>414</v>
      </c>
      <c r="E290" s="405">
        <v>26390.0</v>
      </c>
      <c r="F290" s="405">
        <v>39057.0</v>
      </c>
      <c r="G290" s="405">
        <v>2639.0</v>
      </c>
      <c r="H290" s="405">
        <v>1583.0</v>
      </c>
      <c r="I290" s="405">
        <v>0.0</v>
      </c>
      <c r="J290" s="405">
        <v>1320.0</v>
      </c>
      <c r="K290" s="405">
        <v>0.0</v>
      </c>
      <c r="L290" s="405">
        <v>500.0</v>
      </c>
      <c r="M290" s="68">
        <v>300.0</v>
      </c>
      <c r="N290" s="68">
        <v>71789.0</v>
      </c>
      <c r="O290" s="68">
        <v>1800.0</v>
      </c>
      <c r="P290" s="22">
        <v>0.0</v>
      </c>
      <c r="Q290" s="22">
        <v>0.0</v>
      </c>
      <c r="R290" s="68">
        <f t="shared" si="1"/>
        <v>69989</v>
      </c>
      <c r="S290" s="22" t="s">
        <v>52</v>
      </c>
      <c r="T290" s="36">
        <f>R290+R291+R292</f>
        <v>205714</v>
      </c>
      <c r="U290" s="372"/>
      <c r="V290" s="45" t="s">
        <v>28</v>
      </c>
    </row>
    <row r="291">
      <c r="A291" s="406"/>
      <c r="B291" s="407"/>
      <c r="C291" s="408"/>
      <c r="D291" s="404" t="s">
        <v>415</v>
      </c>
      <c r="E291" s="405">
        <v>26390.0</v>
      </c>
      <c r="F291" s="405">
        <v>39057.0</v>
      </c>
      <c r="G291" s="405">
        <v>2639.0</v>
      </c>
      <c r="H291" s="405">
        <v>1583.0</v>
      </c>
      <c r="I291" s="405">
        <v>0.0</v>
      </c>
      <c r="J291" s="405">
        <v>1320.0</v>
      </c>
      <c r="K291" s="405">
        <v>0.0</v>
      </c>
      <c r="L291" s="405">
        <v>500.0</v>
      </c>
      <c r="M291" s="68">
        <v>300.0</v>
      </c>
      <c r="N291" s="68">
        <v>71789.0</v>
      </c>
      <c r="O291" s="68">
        <v>0.0</v>
      </c>
      <c r="P291" s="22">
        <v>0.0</v>
      </c>
      <c r="Q291" s="22">
        <v>0.0</v>
      </c>
      <c r="R291" s="68">
        <f t="shared" si="1"/>
        <v>71789</v>
      </c>
      <c r="S291" s="22" t="s">
        <v>52</v>
      </c>
      <c r="T291" s="36"/>
      <c r="U291" s="368" t="s">
        <v>31</v>
      </c>
      <c r="V291" s="45" t="s">
        <v>28</v>
      </c>
    </row>
    <row r="292">
      <c r="A292" s="406"/>
      <c r="B292" s="407"/>
      <c r="C292" s="408"/>
      <c r="D292" s="404" t="s">
        <v>416</v>
      </c>
      <c r="E292" s="405">
        <v>24140.0</v>
      </c>
      <c r="F292" s="405">
        <v>35727.0</v>
      </c>
      <c r="G292" s="405">
        <v>2414.0</v>
      </c>
      <c r="H292" s="405">
        <v>1448.0</v>
      </c>
      <c r="I292" s="405">
        <v>0.0</v>
      </c>
      <c r="J292" s="405">
        <v>1207.0</v>
      </c>
      <c r="K292" s="405">
        <v>0.0</v>
      </c>
      <c r="L292" s="405">
        <v>500.0</v>
      </c>
      <c r="M292" s="68">
        <v>300.0</v>
      </c>
      <c r="N292" s="68">
        <v>65736.0</v>
      </c>
      <c r="O292" s="68">
        <v>1800.0</v>
      </c>
      <c r="P292" s="22">
        <v>0.0</v>
      </c>
      <c r="Q292" s="22">
        <v>0.0</v>
      </c>
      <c r="R292" s="68">
        <f t="shared" si="1"/>
        <v>63936</v>
      </c>
      <c r="S292" s="22" t="s">
        <v>52</v>
      </c>
      <c r="T292" s="36"/>
      <c r="U292" s="368" t="s">
        <v>31</v>
      </c>
      <c r="V292" s="45" t="s">
        <v>28</v>
      </c>
    </row>
    <row r="293">
      <c r="A293" s="401">
        <v>96.0</v>
      </c>
      <c r="B293" s="402" t="s">
        <v>417</v>
      </c>
      <c r="C293" s="403">
        <v>3.1882903122E10</v>
      </c>
      <c r="D293" s="404" t="s">
        <v>418</v>
      </c>
      <c r="E293" s="405">
        <v>26390.0</v>
      </c>
      <c r="F293" s="405">
        <v>39057.0</v>
      </c>
      <c r="G293" s="405">
        <v>2639.0</v>
      </c>
      <c r="H293" s="405">
        <v>1583.0</v>
      </c>
      <c r="I293" s="405">
        <v>0.0</v>
      </c>
      <c r="J293" s="405">
        <v>0.0</v>
      </c>
      <c r="K293" s="405">
        <v>0.0</v>
      </c>
      <c r="L293" s="405">
        <v>500.0</v>
      </c>
      <c r="M293" s="68">
        <v>300.0</v>
      </c>
      <c r="N293" s="68">
        <v>70469.0</v>
      </c>
      <c r="O293" s="68">
        <v>1800.0</v>
      </c>
      <c r="P293" s="22">
        <v>0.0</v>
      </c>
      <c r="Q293" s="22">
        <v>0.0</v>
      </c>
      <c r="R293" s="68">
        <f t="shared" si="1"/>
        <v>68669</v>
      </c>
      <c r="S293" s="22"/>
      <c r="T293" s="36">
        <f>R293+R294</f>
        <v>139138</v>
      </c>
      <c r="U293" s="372"/>
      <c r="V293" s="362"/>
    </row>
    <row r="294">
      <c r="A294" s="406"/>
      <c r="B294" s="407"/>
      <c r="C294" s="408"/>
      <c r="D294" s="404" t="s">
        <v>419</v>
      </c>
      <c r="E294" s="405">
        <v>26390.0</v>
      </c>
      <c r="F294" s="405">
        <v>39057.0</v>
      </c>
      <c r="G294" s="405">
        <v>2639.0</v>
      </c>
      <c r="H294" s="405">
        <v>1583.0</v>
      </c>
      <c r="I294" s="405">
        <v>0.0</v>
      </c>
      <c r="J294" s="405">
        <v>0.0</v>
      </c>
      <c r="K294" s="405">
        <v>0.0</v>
      </c>
      <c r="L294" s="405">
        <v>500.0</v>
      </c>
      <c r="M294" s="68">
        <v>300.0</v>
      </c>
      <c r="N294" s="68">
        <v>70469.0</v>
      </c>
      <c r="O294" s="68">
        <v>0.0</v>
      </c>
      <c r="P294" s="22">
        <v>0.0</v>
      </c>
      <c r="Q294" s="22">
        <v>0.0</v>
      </c>
      <c r="R294" s="68">
        <f t="shared" si="1"/>
        <v>70469</v>
      </c>
      <c r="S294" s="22" t="s">
        <v>28</v>
      </c>
      <c r="T294" s="36"/>
      <c r="U294" s="368" t="s">
        <v>31</v>
      </c>
      <c r="V294" s="362"/>
    </row>
    <row r="295">
      <c r="A295" s="401">
        <v>97.0</v>
      </c>
      <c r="B295" s="402" t="s">
        <v>420</v>
      </c>
      <c r="C295" s="403">
        <v>3.1845678509E10</v>
      </c>
      <c r="D295" s="404" t="s">
        <v>421</v>
      </c>
      <c r="E295" s="405">
        <v>26390.0</v>
      </c>
      <c r="F295" s="405">
        <v>39057.0</v>
      </c>
      <c r="G295" s="405">
        <v>5278.0</v>
      </c>
      <c r="H295" s="405">
        <v>0.0</v>
      </c>
      <c r="I295" s="405">
        <v>120.0</v>
      </c>
      <c r="J295" s="405">
        <v>0.0</v>
      </c>
      <c r="K295" s="405">
        <v>0.0</v>
      </c>
      <c r="L295" s="405">
        <v>500.0</v>
      </c>
      <c r="M295" s="68">
        <v>300.0</v>
      </c>
      <c r="N295" s="68">
        <v>71645.0</v>
      </c>
      <c r="O295" s="68">
        <v>1800.0</v>
      </c>
      <c r="P295" s="22">
        <v>0.0</v>
      </c>
      <c r="Q295" s="22">
        <v>0.0</v>
      </c>
      <c r="R295" s="68">
        <f t="shared" si="1"/>
        <v>69845</v>
      </c>
      <c r="S295" s="22"/>
      <c r="T295" s="36">
        <f>R295+R296+R297+R298</f>
        <v>279380</v>
      </c>
      <c r="U295" s="372"/>
      <c r="V295" s="45" t="s">
        <v>28</v>
      </c>
    </row>
    <row r="296">
      <c r="A296" s="406"/>
      <c r="B296" s="407"/>
      <c r="C296" s="408"/>
      <c r="D296" s="404" t="s">
        <v>378</v>
      </c>
      <c r="E296" s="405">
        <v>26390.0</v>
      </c>
      <c r="F296" s="405">
        <v>39057.0</v>
      </c>
      <c r="G296" s="405">
        <v>5278.0</v>
      </c>
      <c r="H296" s="405">
        <v>0.0</v>
      </c>
      <c r="I296" s="405">
        <v>120.0</v>
      </c>
      <c r="J296" s="405">
        <v>0.0</v>
      </c>
      <c r="K296" s="405">
        <v>0.0</v>
      </c>
      <c r="L296" s="405">
        <v>500.0</v>
      </c>
      <c r="M296" s="68">
        <v>300.0</v>
      </c>
      <c r="N296" s="68">
        <v>71645.0</v>
      </c>
      <c r="O296" s="68">
        <v>1800.0</v>
      </c>
      <c r="P296" s="22">
        <v>0.0</v>
      </c>
      <c r="Q296" s="22">
        <v>0.0</v>
      </c>
      <c r="R296" s="68">
        <f t="shared" si="1"/>
        <v>69845</v>
      </c>
      <c r="S296" s="22"/>
      <c r="T296" s="36"/>
      <c r="U296" s="368" t="s">
        <v>31</v>
      </c>
      <c r="V296" s="45" t="s">
        <v>28</v>
      </c>
    </row>
    <row r="297">
      <c r="A297" s="406"/>
      <c r="B297" s="407"/>
      <c r="C297" s="408"/>
      <c r="D297" s="404" t="s">
        <v>422</v>
      </c>
      <c r="E297" s="405">
        <v>26390.0</v>
      </c>
      <c r="F297" s="405">
        <v>39057.0</v>
      </c>
      <c r="G297" s="405">
        <v>5278.0</v>
      </c>
      <c r="H297" s="405">
        <v>0.0</v>
      </c>
      <c r="I297" s="405">
        <v>120.0</v>
      </c>
      <c r="J297" s="405">
        <v>0.0</v>
      </c>
      <c r="K297" s="405">
        <v>0.0</v>
      </c>
      <c r="L297" s="405">
        <v>500.0</v>
      </c>
      <c r="M297" s="68">
        <v>300.0</v>
      </c>
      <c r="N297" s="68">
        <v>71645.0</v>
      </c>
      <c r="O297" s="68">
        <v>1800.0</v>
      </c>
      <c r="P297" s="22">
        <v>0.0</v>
      </c>
      <c r="Q297" s="22">
        <v>0.0</v>
      </c>
      <c r="R297" s="68">
        <f t="shared" si="1"/>
        <v>69845</v>
      </c>
      <c r="S297" s="22"/>
      <c r="T297" s="36"/>
      <c r="U297" s="368" t="s">
        <v>31</v>
      </c>
      <c r="V297" s="45" t="s">
        <v>28</v>
      </c>
    </row>
    <row r="298">
      <c r="A298" s="406"/>
      <c r="B298" s="407"/>
      <c r="C298" s="408"/>
      <c r="D298" s="404" t="s">
        <v>423</v>
      </c>
      <c r="E298" s="405">
        <v>26390.0</v>
      </c>
      <c r="F298" s="405">
        <v>39057.0</v>
      </c>
      <c r="G298" s="405">
        <v>5278.0</v>
      </c>
      <c r="H298" s="405">
        <v>0.0</v>
      </c>
      <c r="I298" s="405">
        <v>120.0</v>
      </c>
      <c r="J298" s="405">
        <v>0.0</v>
      </c>
      <c r="K298" s="405">
        <v>0.0</v>
      </c>
      <c r="L298" s="405">
        <v>500.0</v>
      </c>
      <c r="M298" s="68">
        <v>300.0</v>
      </c>
      <c r="N298" s="68">
        <v>71645.0</v>
      </c>
      <c r="O298" s="68">
        <v>1800.0</v>
      </c>
      <c r="P298" s="22">
        <v>0.0</v>
      </c>
      <c r="Q298" s="22">
        <v>0.0</v>
      </c>
      <c r="R298" s="68">
        <f t="shared" si="1"/>
        <v>69845</v>
      </c>
      <c r="S298" s="22"/>
      <c r="T298" s="36"/>
      <c r="U298" s="368" t="s">
        <v>31</v>
      </c>
      <c r="V298" s="45" t="s">
        <v>28</v>
      </c>
    </row>
    <row r="299">
      <c r="A299" s="401">
        <v>98.0</v>
      </c>
      <c r="B299" s="402" t="s">
        <v>424</v>
      </c>
      <c r="C299" s="403">
        <v>3.2021227158E10</v>
      </c>
      <c r="D299" s="404" t="s">
        <v>70</v>
      </c>
      <c r="E299" s="405">
        <v>26390.0</v>
      </c>
      <c r="F299" s="405">
        <v>39057.0</v>
      </c>
      <c r="G299" s="405">
        <v>5278.0</v>
      </c>
      <c r="H299" s="405">
        <v>0.0</v>
      </c>
      <c r="I299" s="405">
        <v>120.0</v>
      </c>
      <c r="J299" s="405">
        <v>0.0</v>
      </c>
      <c r="K299" s="405">
        <v>0.0</v>
      </c>
      <c r="L299" s="405">
        <v>500.0</v>
      </c>
      <c r="M299" s="68">
        <v>300.0</v>
      </c>
      <c r="N299" s="68">
        <v>71645.0</v>
      </c>
      <c r="O299" s="68">
        <v>1800.0</v>
      </c>
      <c r="P299" s="22">
        <v>0.0</v>
      </c>
      <c r="Q299" s="22">
        <v>0.0</v>
      </c>
      <c r="R299" s="68">
        <f t="shared" si="1"/>
        <v>69845</v>
      </c>
      <c r="S299" s="22" t="s">
        <v>52</v>
      </c>
      <c r="T299" s="36">
        <f>R299+R300+R301</f>
        <v>211335</v>
      </c>
      <c r="U299" s="372"/>
      <c r="V299" s="45" t="s">
        <v>28</v>
      </c>
    </row>
    <row r="300">
      <c r="A300" s="406"/>
      <c r="B300" s="407"/>
      <c r="C300" s="408"/>
      <c r="D300" s="404" t="s">
        <v>425</v>
      </c>
      <c r="E300" s="405">
        <v>26390.0</v>
      </c>
      <c r="F300" s="405">
        <v>39057.0</v>
      </c>
      <c r="G300" s="405">
        <v>5278.0</v>
      </c>
      <c r="H300" s="405">
        <v>0.0</v>
      </c>
      <c r="I300" s="405">
        <v>120.0</v>
      </c>
      <c r="J300" s="405">
        <v>0.0</v>
      </c>
      <c r="K300" s="405">
        <v>0.0</v>
      </c>
      <c r="L300" s="405">
        <v>500.0</v>
      </c>
      <c r="M300" s="68">
        <v>300.0</v>
      </c>
      <c r="N300" s="68">
        <v>71645.0</v>
      </c>
      <c r="O300" s="68">
        <v>1800.0</v>
      </c>
      <c r="P300" s="22">
        <v>0.0</v>
      </c>
      <c r="Q300" s="22">
        <v>0.0</v>
      </c>
      <c r="R300" s="68">
        <f t="shared" si="1"/>
        <v>69845</v>
      </c>
      <c r="S300" s="22" t="s">
        <v>52</v>
      </c>
      <c r="T300" s="36"/>
      <c r="U300" s="368" t="s">
        <v>31</v>
      </c>
      <c r="V300" s="45" t="s">
        <v>28</v>
      </c>
    </row>
    <row r="301">
      <c r="A301" s="406"/>
      <c r="B301" s="407"/>
      <c r="C301" s="408"/>
      <c r="D301" s="404" t="s">
        <v>426</v>
      </c>
      <c r="E301" s="405">
        <v>26390.0</v>
      </c>
      <c r="F301" s="405">
        <v>39057.0</v>
      </c>
      <c r="G301" s="405">
        <v>5278.0</v>
      </c>
      <c r="H301" s="405">
        <v>0.0</v>
      </c>
      <c r="I301" s="405">
        <v>120.0</v>
      </c>
      <c r="J301" s="405">
        <v>0.0</v>
      </c>
      <c r="K301" s="405">
        <v>0.0</v>
      </c>
      <c r="L301" s="405">
        <v>500.0</v>
      </c>
      <c r="M301" s="68">
        <v>300.0</v>
      </c>
      <c r="N301" s="68">
        <v>71645.0</v>
      </c>
      <c r="O301" s="68">
        <v>0.0</v>
      </c>
      <c r="P301" s="22">
        <v>0.0</v>
      </c>
      <c r="Q301" s="22">
        <v>0.0</v>
      </c>
      <c r="R301" s="68">
        <f t="shared" si="1"/>
        <v>71645</v>
      </c>
      <c r="S301" s="22" t="s">
        <v>52</v>
      </c>
      <c r="T301" s="36"/>
      <c r="U301" s="368" t="s">
        <v>31</v>
      </c>
      <c r="V301" s="45" t="s">
        <v>28</v>
      </c>
    </row>
    <row r="302">
      <c r="A302" s="401">
        <v>99.0</v>
      </c>
      <c r="B302" s="402" t="s">
        <v>427</v>
      </c>
      <c r="C302" s="403">
        <v>3.1946929811E10</v>
      </c>
      <c r="D302" s="404" t="s">
        <v>428</v>
      </c>
      <c r="E302" s="405">
        <v>26390.0</v>
      </c>
      <c r="F302" s="405">
        <v>39057.0</v>
      </c>
      <c r="G302" s="405">
        <v>2639.0</v>
      </c>
      <c r="H302" s="405">
        <v>1583.0</v>
      </c>
      <c r="I302" s="405">
        <v>0.0</v>
      </c>
      <c r="J302" s="405">
        <v>0.0</v>
      </c>
      <c r="K302" s="405">
        <v>0.0</v>
      </c>
      <c r="L302" s="405">
        <v>500.0</v>
      </c>
      <c r="M302" s="68">
        <v>300.0</v>
      </c>
      <c r="N302" s="68">
        <v>70469.0</v>
      </c>
      <c r="O302" s="68">
        <v>0.0</v>
      </c>
      <c r="P302" s="22">
        <v>0.0</v>
      </c>
      <c r="Q302" s="22">
        <v>0.0</v>
      </c>
      <c r="R302" s="68">
        <f t="shared" si="1"/>
        <v>70469</v>
      </c>
      <c r="S302" s="22" t="s">
        <v>717</v>
      </c>
      <c r="T302" s="36">
        <f>R302+R303+R304+R305</f>
        <v>270536</v>
      </c>
      <c r="U302" s="372"/>
      <c r="V302" s="45" t="s">
        <v>52</v>
      </c>
    </row>
    <row r="303">
      <c r="A303" s="406"/>
      <c r="B303" s="407"/>
      <c r="C303" s="408"/>
      <c r="D303" s="404" t="s">
        <v>429</v>
      </c>
      <c r="E303" s="405">
        <v>26390.0</v>
      </c>
      <c r="F303" s="405">
        <v>39057.0</v>
      </c>
      <c r="G303" s="405">
        <v>2639.0</v>
      </c>
      <c r="H303" s="405">
        <v>1583.0</v>
      </c>
      <c r="I303" s="405">
        <v>0.0</v>
      </c>
      <c r="J303" s="405">
        <v>0.0</v>
      </c>
      <c r="K303" s="405">
        <v>0.0</v>
      </c>
      <c r="L303" s="405">
        <v>500.0</v>
      </c>
      <c r="M303" s="68">
        <v>300.0</v>
      </c>
      <c r="N303" s="68">
        <v>70469.0</v>
      </c>
      <c r="O303" s="68">
        <v>1800.0</v>
      </c>
      <c r="P303" s="22">
        <v>0.0</v>
      </c>
      <c r="Q303" s="22">
        <v>0.0</v>
      </c>
      <c r="R303" s="68">
        <f t="shared" si="1"/>
        <v>68669</v>
      </c>
      <c r="S303" s="22" t="s">
        <v>717</v>
      </c>
      <c r="T303" s="36"/>
      <c r="U303" s="368" t="s">
        <v>31</v>
      </c>
      <c r="V303" s="362"/>
    </row>
    <row r="304">
      <c r="A304" s="406"/>
      <c r="B304" s="407"/>
      <c r="C304" s="408"/>
      <c r="D304" s="404" t="s">
        <v>430</v>
      </c>
      <c r="E304" s="405">
        <v>26390.0</v>
      </c>
      <c r="F304" s="405">
        <v>39057.0</v>
      </c>
      <c r="G304" s="405">
        <v>2639.0</v>
      </c>
      <c r="H304" s="405">
        <v>1583.0</v>
      </c>
      <c r="I304" s="405">
        <v>0.0</v>
      </c>
      <c r="J304" s="405">
        <v>0.0</v>
      </c>
      <c r="K304" s="405">
        <v>0.0</v>
      </c>
      <c r="L304" s="405">
        <v>500.0</v>
      </c>
      <c r="M304" s="68">
        <v>300.0</v>
      </c>
      <c r="N304" s="68">
        <v>70469.0</v>
      </c>
      <c r="O304" s="68">
        <v>1800.0</v>
      </c>
      <c r="P304" s="22">
        <v>0.0</v>
      </c>
      <c r="Q304" s="22">
        <v>0.0</v>
      </c>
      <c r="R304" s="68">
        <f t="shared" si="1"/>
        <v>68669</v>
      </c>
      <c r="S304" s="22" t="s">
        <v>717</v>
      </c>
      <c r="T304" s="36"/>
      <c r="U304" s="368" t="s">
        <v>31</v>
      </c>
      <c r="V304" s="362"/>
    </row>
    <row r="305">
      <c r="A305" s="406"/>
      <c r="B305" s="407"/>
      <c r="C305" s="408"/>
      <c r="D305" s="404" t="s">
        <v>431</v>
      </c>
      <c r="E305" s="405">
        <v>24140.0</v>
      </c>
      <c r="F305" s="405">
        <v>35727.0</v>
      </c>
      <c r="G305" s="405">
        <v>2414.0</v>
      </c>
      <c r="H305" s="405">
        <v>1448.0</v>
      </c>
      <c r="I305" s="405">
        <v>0.0</v>
      </c>
      <c r="J305" s="405">
        <v>0.0</v>
      </c>
      <c r="K305" s="405">
        <v>0.0</v>
      </c>
      <c r="L305" s="405">
        <v>500.0</v>
      </c>
      <c r="M305" s="68">
        <v>300.0</v>
      </c>
      <c r="N305" s="68">
        <v>64529.0</v>
      </c>
      <c r="O305" s="68">
        <v>1800.0</v>
      </c>
      <c r="P305" s="22">
        <v>0.0</v>
      </c>
      <c r="Q305" s="22">
        <v>0.0</v>
      </c>
      <c r="R305" s="68">
        <f t="shared" si="1"/>
        <v>62729</v>
      </c>
      <c r="S305" s="22" t="s">
        <v>717</v>
      </c>
      <c r="T305" s="36"/>
      <c r="U305" s="368" t="s">
        <v>31</v>
      </c>
      <c r="V305" s="362"/>
    </row>
    <row r="306">
      <c r="A306" s="401">
        <v>100.0</v>
      </c>
      <c r="B306" s="402" t="s">
        <v>432</v>
      </c>
      <c r="C306" s="403">
        <v>3.8157776652E10</v>
      </c>
      <c r="D306" s="404" t="s">
        <v>433</v>
      </c>
      <c r="E306" s="405">
        <v>26390.0</v>
      </c>
      <c r="F306" s="405">
        <v>39057.0</v>
      </c>
      <c r="G306" s="405">
        <v>5278.0</v>
      </c>
      <c r="H306" s="405">
        <v>0.0</v>
      </c>
      <c r="I306" s="405">
        <v>120.0</v>
      </c>
      <c r="J306" s="405">
        <v>0.0</v>
      </c>
      <c r="K306" s="405">
        <v>0.0</v>
      </c>
      <c r="L306" s="405">
        <v>500.0</v>
      </c>
      <c r="M306" s="68">
        <v>300.0</v>
      </c>
      <c r="N306" s="68">
        <v>71645.0</v>
      </c>
      <c r="O306" s="68">
        <v>1800.0</v>
      </c>
      <c r="P306" s="22">
        <v>0.0</v>
      </c>
      <c r="Q306" s="22">
        <v>0.0</v>
      </c>
      <c r="R306" s="68">
        <f t="shared" si="1"/>
        <v>69845</v>
      </c>
      <c r="S306" s="22" t="s">
        <v>717</v>
      </c>
      <c r="T306" s="36">
        <f>R306+R307+R308+R309</f>
        <v>273247</v>
      </c>
      <c r="U306" s="372"/>
      <c r="V306" s="362"/>
    </row>
    <row r="307">
      <c r="A307" s="406"/>
      <c r="B307" s="407"/>
      <c r="C307" s="408"/>
      <c r="D307" s="404" t="s">
        <v>435</v>
      </c>
      <c r="E307" s="405">
        <v>26390.0</v>
      </c>
      <c r="F307" s="405">
        <v>39057.0</v>
      </c>
      <c r="G307" s="405">
        <v>5278.0</v>
      </c>
      <c r="H307" s="405">
        <v>0.0</v>
      </c>
      <c r="I307" s="405">
        <v>120.0</v>
      </c>
      <c r="J307" s="405">
        <v>0.0</v>
      </c>
      <c r="K307" s="405">
        <v>0.0</v>
      </c>
      <c r="L307" s="405">
        <v>500.0</v>
      </c>
      <c r="M307" s="68">
        <v>300.0</v>
      </c>
      <c r="N307" s="68">
        <v>71645.0</v>
      </c>
      <c r="O307" s="68">
        <v>1800.0</v>
      </c>
      <c r="P307" s="22">
        <v>0.0</v>
      </c>
      <c r="Q307" s="22">
        <v>0.0</v>
      </c>
      <c r="R307" s="68">
        <f t="shared" si="1"/>
        <v>69845</v>
      </c>
      <c r="S307" s="22" t="s">
        <v>717</v>
      </c>
      <c r="T307" s="36"/>
      <c r="U307" s="368" t="s">
        <v>31</v>
      </c>
      <c r="V307" s="362"/>
    </row>
    <row r="308">
      <c r="A308" s="406"/>
      <c r="B308" s="407"/>
      <c r="C308" s="408"/>
      <c r="D308" s="404" t="s">
        <v>436</v>
      </c>
      <c r="E308" s="405">
        <v>26390.0</v>
      </c>
      <c r="F308" s="405">
        <v>39057.0</v>
      </c>
      <c r="G308" s="405">
        <v>5278.0</v>
      </c>
      <c r="H308" s="405">
        <v>0.0</v>
      </c>
      <c r="I308" s="405">
        <v>120.0</v>
      </c>
      <c r="J308" s="405">
        <v>0.0</v>
      </c>
      <c r="K308" s="405">
        <v>0.0</v>
      </c>
      <c r="L308" s="405">
        <v>500.0</v>
      </c>
      <c r="M308" s="68">
        <v>300.0</v>
      </c>
      <c r="N308" s="68">
        <v>71645.0</v>
      </c>
      <c r="O308" s="68">
        <v>0.0</v>
      </c>
      <c r="P308" s="22">
        <v>0.0</v>
      </c>
      <c r="Q308" s="22">
        <v>0.0</v>
      </c>
      <c r="R308" s="68">
        <f t="shared" si="1"/>
        <v>71645</v>
      </c>
      <c r="S308" s="22" t="s">
        <v>717</v>
      </c>
      <c r="T308" s="36"/>
      <c r="U308" s="368" t="s">
        <v>31</v>
      </c>
      <c r="V308" s="362"/>
    </row>
    <row r="309">
      <c r="A309" s="406"/>
      <c r="B309" s="407"/>
      <c r="C309" s="408"/>
      <c r="D309" s="404" t="s">
        <v>134</v>
      </c>
      <c r="E309" s="405">
        <v>23430.0</v>
      </c>
      <c r="F309" s="405">
        <v>34676.0</v>
      </c>
      <c r="G309" s="405">
        <v>4686.0</v>
      </c>
      <c r="H309" s="405">
        <v>0.0</v>
      </c>
      <c r="I309" s="405">
        <v>120.0</v>
      </c>
      <c r="J309" s="405">
        <v>0.0</v>
      </c>
      <c r="K309" s="405">
        <v>0.0</v>
      </c>
      <c r="L309" s="405">
        <v>500.0</v>
      </c>
      <c r="M309" s="68">
        <v>300.0</v>
      </c>
      <c r="N309" s="68">
        <v>63712.0</v>
      </c>
      <c r="O309" s="68">
        <v>1800.0</v>
      </c>
      <c r="P309" s="22">
        <v>0.0</v>
      </c>
      <c r="Q309" s="22">
        <v>0.0</v>
      </c>
      <c r="R309" s="68">
        <f t="shared" si="1"/>
        <v>61912</v>
      </c>
      <c r="S309" s="22" t="s">
        <v>717</v>
      </c>
      <c r="T309" s="36"/>
      <c r="U309" s="368" t="s">
        <v>31</v>
      </c>
      <c r="V309" s="362"/>
    </row>
    <row r="310">
      <c r="A310" s="401">
        <v>101.0</v>
      </c>
      <c r="B310" s="402" t="s">
        <v>437</v>
      </c>
      <c r="C310" s="403">
        <v>3.1831050955E10</v>
      </c>
      <c r="D310" s="404" t="s">
        <v>438</v>
      </c>
      <c r="E310" s="405">
        <v>26390.0</v>
      </c>
      <c r="F310" s="405">
        <v>39057.0</v>
      </c>
      <c r="G310" s="405">
        <v>5278.0</v>
      </c>
      <c r="H310" s="405">
        <v>0.0</v>
      </c>
      <c r="I310" s="405">
        <v>120.0</v>
      </c>
      <c r="J310" s="405">
        <v>0.0</v>
      </c>
      <c r="K310" s="405">
        <v>0.0</v>
      </c>
      <c r="L310" s="405">
        <v>500.0</v>
      </c>
      <c r="M310" s="68">
        <v>300.0</v>
      </c>
      <c r="N310" s="68">
        <v>71645.0</v>
      </c>
      <c r="O310" s="68">
        <v>1800.0</v>
      </c>
      <c r="P310" s="22">
        <v>0.0</v>
      </c>
      <c r="Q310" s="22">
        <v>0.0</v>
      </c>
      <c r="R310" s="68">
        <f t="shared" si="1"/>
        <v>69845</v>
      </c>
      <c r="S310" s="22"/>
      <c r="T310" s="36">
        <f>R310+R311+R312+R313</f>
        <v>279380</v>
      </c>
      <c r="U310" s="372"/>
      <c r="V310" s="362"/>
    </row>
    <row r="311">
      <c r="A311" s="406"/>
      <c r="B311" s="407"/>
      <c r="C311" s="408"/>
      <c r="D311" s="404" t="s">
        <v>439</v>
      </c>
      <c r="E311" s="405">
        <v>26390.0</v>
      </c>
      <c r="F311" s="405">
        <v>39057.0</v>
      </c>
      <c r="G311" s="405">
        <v>5278.0</v>
      </c>
      <c r="H311" s="405">
        <v>0.0</v>
      </c>
      <c r="I311" s="405">
        <v>120.0</v>
      </c>
      <c r="J311" s="405">
        <v>0.0</v>
      </c>
      <c r="K311" s="405">
        <v>0.0</v>
      </c>
      <c r="L311" s="405">
        <v>500.0</v>
      </c>
      <c r="M311" s="68">
        <v>300.0</v>
      </c>
      <c r="N311" s="68">
        <v>71645.0</v>
      </c>
      <c r="O311" s="68">
        <v>1800.0</v>
      </c>
      <c r="P311" s="22">
        <v>0.0</v>
      </c>
      <c r="Q311" s="22">
        <v>0.0</v>
      </c>
      <c r="R311" s="68">
        <f t="shared" si="1"/>
        <v>69845</v>
      </c>
      <c r="S311" s="22"/>
      <c r="T311" s="36"/>
      <c r="U311" s="368" t="s">
        <v>31</v>
      </c>
      <c r="V311" s="362"/>
    </row>
    <row r="312">
      <c r="A312" s="406"/>
      <c r="B312" s="407"/>
      <c r="C312" s="408"/>
      <c r="D312" s="404" t="s">
        <v>423</v>
      </c>
      <c r="E312" s="405">
        <v>26390.0</v>
      </c>
      <c r="F312" s="405">
        <v>39057.0</v>
      </c>
      <c r="G312" s="405">
        <v>5278.0</v>
      </c>
      <c r="H312" s="405">
        <v>0.0</v>
      </c>
      <c r="I312" s="405">
        <v>120.0</v>
      </c>
      <c r="J312" s="405">
        <v>0.0</v>
      </c>
      <c r="K312" s="405">
        <v>0.0</v>
      </c>
      <c r="L312" s="405">
        <v>500.0</v>
      </c>
      <c r="M312" s="68">
        <v>300.0</v>
      </c>
      <c r="N312" s="68">
        <v>71645.0</v>
      </c>
      <c r="O312" s="68">
        <v>1800.0</v>
      </c>
      <c r="P312" s="22">
        <v>0.0</v>
      </c>
      <c r="Q312" s="22">
        <v>0.0</v>
      </c>
      <c r="R312" s="68">
        <f t="shared" si="1"/>
        <v>69845</v>
      </c>
      <c r="S312" s="22"/>
      <c r="T312" s="36"/>
      <c r="U312" s="368" t="s">
        <v>31</v>
      </c>
      <c r="V312" s="362"/>
    </row>
    <row r="313">
      <c r="A313" s="406"/>
      <c r="B313" s="407"/>
      <c r="C313" s="408"/>
      <c r="D313" s="404" t="s">
        <v>440</v>
      </c>
      <c r="E313" s="405">
        <v>26390.0</v>
      </c>
      <c r="F313" s="405">
        <v>39057.0</v>
      </c>
      <c r="G313" s="405">
        <v>5278.0</v>
      </c>
      <c r="H313" s="405">
        <v>0.0</v>
      </c>
      <c r="I313" s="405">
        <v>120.0</v>
      </c>
      <c r="J313" s="405">
        <v>0.0</v>
      </c>
      <c r="K313" s="405">
        <v>0.0</v>
      </c>
      <c r="L313" s="405">
        <v>500.0</v>
      </c>
      <c r="M313" s="68">
        <v>300.0</v>
      </c>
      <c r="N313" s="68">
        <v>71645.0</v>
      </c>
      <c r="O313" s="68">
        <v>1800.0</v>
      </c>
      <c r="P313" s="22">
        <v>0.0</v>
      </c>
      <c r="Q313" s="22">
        <v>0.0</v>
      </c>
      <c r="R313" s="68">
        <f t="shared" si="1"/>
        <v>69845</v>
      </c>
      <c r="S313" s="22"/>
      <c r="T313" s="36"/>
      <c r="U313" s="368" t="s">
        <v>31</v>
      </c>
      <c r="V313" s="45" t="s">
        <v>126</v>
      </c>
    </row>
    <row r="314">
      <c r="A314" s="401">
        <v>102.0</v>
      </c>
      <c r="B314" s="402" t="s">
        <v>441</v>
      </c>
      <c r="C314" s="403">
        <v>3.2059472311E10</v>
      </c>
      <c r="D314" s="404" t="s">
        <v>442</v>
      </c>
      <c r="E314" s="405">
        <v>26390.0</v>
      </c>
      <c r="F314" s="405">
        <v>39057.0</v>
      </c>
      <c r="G314" s="405">
        <v>2639.0</v>
      </c>
      <c r="H314" s="405">
        <v>1583.0</v>
      </c>
      <c r="I314" s="405">
        <v>0.0</v>
      </c>
      <c r="J314" s="405">
        <v>1320.0</v>
      </c>
      <c r="K314" s="405">
        <v>0.0</v>
      </c>
      <c r="L314" s="405">
        <v>500.0</v>
      </c>
      <c r="M314" s="68">
        <v>300.0</v>
      </c>
      <c r="N314" s="68">
        <v>71789.0</v>
      </c>
      <c r="O314" s="68">
        <v>0.0</v>
      </c>
      <c r="P314" s="22">
        <v>0.0</v>
      </c>
      <c r="Q314" s="22">
        <v>0.0</v>
      </c>
      <c r="R314" s="68">
        <f t="shared" si="1"/>
        <v>71789</v>
      </c>
      <c r="S314" s="22" t="s">
        <v>28</v>
      </c>
      <c r="T314" s="36">
        <f>R314+R315</f>
        <v>141778</v>
      </c>
      <c r="U314" s="372"/>
      <c r="V314" s="45" t="s">
        <v>28</v>
      </c>
    </row>
    <row r="315">
      <c r="A315" s="406"/>
      <c r="B315" s="407"/>
      <c r="C315" s="408"/>
      <c r="D315" s="404" t="s">
        <v>443</v>
      </c>
      <c r="E315" s="405">
        <v>26390.0</v>
      </c>
      <c r="F315" s="405">
        <v>39057.0</v>
      </c>
      <c r="G315" s="405">
        <v>2639.0</v>
      </c>
      <c r="H315" s="405">
        <v>1583.0</v>
      </c>
      <c r="I315" s="405">
        <v>0.0</v>
      </c>
      <c r="J315" s="405">
        <v>1320.0</v>
      </c>
      <c r="K315" s="405">
        <v>0.0</v>
      </c>
      <c r="L315" s="405">
        <v>500.0</v>
      </c>
      <c r="M315" s="68">
        <v>300.0</v>
      </c>
      <c r="N315" s="68">
        <v>71789.0</v>
      </c>
      <c r="O315" s="68">
        <v>1800.0</v>
      </c>
      <c r="P315" s="22">
        <v>0.0</v>
      </c>
      <c r="Q315" s="22">
        <v>0.0</v>
      </c>
      <c r="R315" s="68">
        <f t="shared" si="1"/>
        <v>69989</v>
      </c>
      <c r="S315" s="22" t="s">
        <v>28</v>
      </c>
      <c r="T315" s="36"/>
      <c r="U315" s="368" t="s">
        <v>31</v>
      </c>
      <c r="V315" s="362"/>
    </row>
    <row r="316">
      <c r="A316" s="401">
        <v>103.0</v>
      </c>
      <c r="B316" s="402" t="s">
        <v>444</v>
      </c>
      <c r="C316" s="403">
        <v>3.0004061002E10</v>
      </c>
      <c r="D316" s="404" t="s">
        <v>445</v>
      </c>
      <c r="E316" s="405">
        <v>26390.0</v>
      </c>
      <c r="F316" s="405">
        <v>39057.0</v>
      </c>
      <c r="G316" s="405">
        <v>2639.0</v>
      </c>
      <c r="H316" s="405">
        <v>1583.0</v>
      </c>
      <c r="I316" s="405">
        <v>0.0</v>
      </c>
      <c r="J316" s="405">
        <v>0.0</v>
      </c>
      <c r="K316" s="405">
        <v>0.0</v>
      </c>
      <c r="L316" s="405">
        <v>500.0</v>
      </c>
      <c r="M316" s="68">
        <v>300.0</v>
      </c>
      <c r="N316" s="68">
        <v>70469.0</v>
      </c>
      <c r="O316" s="68">
        <v>0.0</v>
      </c>
      <c r="P316" s="22">
        <v>0.0</v>
      </c>
      <c r="Q316" s="22">
        <v>0.0</v>
      </c>
      <c r="R316" s="68">
        <f t="shared" si="1"/>
        <v>70469</v>
      </c>
      <c r="S316" s="22" t="s">
        <v>28</v>
      </c>
      <c r="T316" s="36">
        <f>R316+R317</f>
        <v>139138</v>
      </c>
      <c r="U316" s="372"/>
      <c r="V316" s="45" t="s">
        <v>28</v>
      </c>
    </row>
    <row r="317">
      <c r="A317" s="406"/>
      <c r="B317" s="407"/>
      <c r="C317" s="408"/>
      <c r="D317" s="404" t="s">
        <v>446</v>
      </c>
      <c r="E317" s="405">
        <v>26390.0</v>
      </c>
      <c r="F317" s="405">
        <v>39057.0</v>
      </c>
      <c r="G317" s="405">
        <v>2639.0</v>
      </c>
      <c r="H317" s="405">
        <v>1583.0</v>
      </c>
      <c r="I317" s="405">
        <v>0.0</v>
      </c>
      <c r="J317" s="405">
        <v>0.0</v>
      </c>
      <c r="K317" s="405">
        <v>0.0</v>
      </c>
      <c r="L317" s="405">
        <v>500.0</v>
      </c>
      <c r="M317" s="68">
        <v>300.0</v>
      </c>
      <c r="N317" s="68">
        <v>70469.0</v>
      </c>
      <c r="O317" s="68">
        <v>1800.0</v>
      </c>
      <c r="P317" s="22">
        <v>0.0</v>
      </c>
      <c r="Q317" s="22">
        <v>0.0</v>
      </c>
      <c r="R317" s="68">
        <f t="shared" si="1"/>
        <v>68669</v>
      </c>
      <c r="S317" s="22" t="s">
        <v>28</v>
      </c>
      <c r="T317" s="36"/>
      <c r="U317" s="368" t="s">
        <v>31</v>
      </c>
      <c r="V317" s="362"/>
    </row>
    <row r="318">
      <c r="A318" s="401">
        <v>104.0</v>
      </c>
      <c r="B318" s="402" t="s">
        <v>447</v>
      </c>
      <c r="C318" s="403">
        <v>3.2056716501E10</v>
      </c>
      <c r="D318" s="404" t="s">
        <v>448</v>
      </c>
      <c r="E318" s="405">
        <v>26390.0</v>
      </c>
      <c r="F318" s="405">
        <v>39057.0</v>
      </c>
      <c r="G318" s="405">
        <v>2639.0</v>
      </c>
      <c r="H318" s="405">
        <v>1583.0</v>
      </c>
      <c r="I318" s="405">
        <v>0.0</v>
      </c>
      <c r="J318" s="405">
        <v>0.0</v>
      </c>
      <c r="K318" s="405">
        <v>0.0</v>
      </c>
      <c r="L318" s="405">
        <v>500.0</v>
      </c>
      <c r="M318" s="68">
        <v>300.0</v>
      </c>
      <c r="N318" s="68">
        <v>70469.0</v>
      </c>
      <c r="O318" s="68">
        <v>0.0</v>
      </c>
      <c r="P318" s="22">
        <v>0.0</v>
      </c>
      <c r="Q318" s="22">
        <v>0.0</v>
      </c>
      <c r="R318" s="68">
        <f t="shared" si="1"/>
        <v>70469</v>
      </c>
      <c r="S318" s="22"/>
      <c r="T318" s="36">
        <f>R318+R319</f>
        <v>140938</v>
      </c>
      <c r="U318" s="372"/>
      <c r="V318" s="45" t="s">
        <v>28</v>
      </c>
    </row>
    <row r="319">
      <c r="A319" s="406"/>
      <c r="B319" s="407"/>
      <c r="C319" s="408"/>
      <c r="D319" s="404" t="s">
        <v>196</v>
      </c>
      <c r="E319" s="405">
        <v>26390.0</v>
      </c>
      <c r="F319" s="405">
        <v>39057.0</v>
      </c>
      <c r="G319" s="405">
        <v>2639.0</v>
      </c>
      <c r="H319" s="405">
        <v>1583.0</v>
      </c>
      <c r="I319" s="405">
        <v>0.0</v>
      </c>
      <c r="J319" s="405">
        <v>0.0</v>
      </c>
      <c r="K319" s="405">
        <v>0.0</v>
      </c>
      <c r="L319" s="405">
        <v>500.0</v>
      </c>
      <c r="M319" s="68">
        <v>300.0</v>
      </c>
      <c r="N319" s="68">
        <v>70469.0</v>
      </c>
      <c r="O319" s="68">
        <v>0.0</v>
      </c>
      <c r="P319" s="22">
        <v>0.0</v>
      </c>
      <c r="Q319" s="22">
        <v>0.0</v>
      </c>
      <c r="R319" s="68">
        <f t="shared" si="1"/>
        <v>70469</v>
      </c>
      <c r="S319" s="22"/>
      <c r="T319" s="36"/>
      <c r="U319" s="368" t="s">
        <v>31</v>
      </c>
      <c r="V319" s="362"/>
    </row>
    <row r="320">
      <c r="A320" s="401">
        <v>105.0</v>
      </c>
      <c r="B320" s="402" t="s">
        <v>449</v>
      </c>
      <c r="C320" s="403">
        <v>3.1987895099E10</v>
      </c>
      <c r="D320" s="404" t="s">
        <v>450</v>
      </c>
      <c r="E320" s="405">
        <v>26390.0</v>
      </c>
      <c r="F320" s="405">
        <v>39057.0</v>
      </c>
      <c r="G320" s="405">
        <v>2639.0</v>
      </c>
      <c r="H320" s="405">
        <v>1583.0</v>
      </c>
      <c r="I320" s="405">
        <v>0.0</v>
      </c>
      <c r="J320" s="405">
        <v>0.0</v>
      </c>
      <c r="K320" s="405">
        <v>0.0</v>
      </c>
      <c r="L320" s="405">
        <v>500.0</v>
      </c>
      <c r="M320" s="68">
        <v>300.0</v>
      </c>
      <c r="N320" s="68">
        <v>70469.0</v>
      </c>
      <c r="O320" s="68">
        <v>1800.0</v>
      </c>
      <c r="P320" s="22">
        <v>0.0</v>
      </c>
      <c r="Q320" s="22">
        <v>0.0</v>
      </c>
      <c r="R320" s="68">
        <f t="shared" si="1"/>
        <v>68669</v>
      </c>
      <c r="S320" s="22" t="s">
        <v>71</v>
      </c>
      <c r="T320" s="36">
        <f>R320+R321</f>
        <v>137338</v>
      </c>
      <c r="U320" s="372"/>
      <c r="V320" s="362"/>
    </row>
    <row r="321">
      <c r="A321" s="406"/>
      <c r="B321" s="407"/>
      <c r="C321" s="408"/>
      <c r="D321" s="404" t="s">
        <v>451</v>
      </c>
      <c r="E321" s="405">
        <v>26390.0</v>
      </c>
      <c r="F321" s="405">
        <v>39057.0</v>
      </c>
      <c r="G321" s="405">
        <v>2639.0</v>
      </c>
      <c r="H321" s="405">
        <v>1583.0</v>
      </c>
      <c r="I321" s="405">
        <v>0.0</v>
      </c>
      <c r="J321" s="405">
        <v>0.0</v>
      </c>
      <c r="K321" s="405">
        <v>0.0</v>
      </c>
      <c r="L321" s="405">
        <v>500.0</v>
      </c>
      <c r="M321" s="68">
        <v>300.0</v>
      </c>
      <c r="N321" s="68">
        <v>70469.0</v>
      </c>
      <c r="O321" s="68">
        <v>1800.0</v>
      </c>
      <c r="P321" s="22">
        <v>0.0</v>
      </c>
      <c r="Q321" s="22">
        <v>0.0</v>
      </c>
      <c r="R321" s="68">
        <f t="shared" si="1"/>
        <v>68669</v>
      </c>
      <c r="S321" s="22" t="s">
        <v>71</v>
      </c>
      <c r="T321" s="36"/>
      <c r="U321" s="368" t="s">
        <v>31</v>
      </c>
      <c r="V321" s="362"/>
    </row>
    <row r="322">
      <c r="A322" s="401">
        <v>106.0</v>
      </c>
      <c r="B322" s="402" t="s">
        <v>452</v>
      </c>
      <c r="C322" s="403">
        <v>3.1870234798E10</v>
      </c>
      <c r="D322" s="404" t="s">
        <v>453</v>
      </c>
      <c r="E322" s="405">
        <v>26390.0</v>
      </c>
      <c r="F322" s="405">
        <v>39057.0</v>
      </c>
      <c r="G322" s="405">
        <v>2639.0</v>
      </c>
      <c r="H322" s="405">
        <v>1583.0</v>
      </c>
      <c r="I322" s="405">
        <v>0.0</v>
      </c>
      <c r="J322" s="405">
        <v>0.0</v>
      </c>
      <c r="K322" s="405">
        <v>0.0</v>
      </c>
      <c r="L322" s="405">
        <v>500.0</v>
      </c>
      <c r="M322" s="68">
        <v>300.0</v>
      </c>
      <c r="N322" s="68">
        <v>70469.0</v>
      </c>
      <c r="O322" s="68">
        <v>1800.0</v>
      </c>
      <c r="P322" s="22">
        <v>0.0</v>
      </c>
      <c r="Q322" s="22">
        <v>0.0</v>
      </c>
      <c r="R322" s="68">
        <f t="shared" si="1"/>
        <v>68669</v>
      </c>
      <c r="S322" s="22" t="s">
        <v>71</v>
      </c>
      <c r="T322" s="36">
        <f>R322+R323+R324</f>
        <v>203563</v>
      </c>
      <c r="U322" s="372"/>
      <c r="V322" s="45" t="s">
        <v>71</v>
      </c>
    </row>
    <row r="323">
      <c r="A323" s="406"/>
      <c r="B323" s="407"/>
      <c r="C323" s="408"/>
      <c r="D323" s="404" t="s">
        <v>455</v>
      </c>
      <c r="E323" s="405">
        <v>25620.0</v>
      </c>
      <c r="F323" s="405">
        <v>37918.0</v>
      </c>
      <c r="G323" s="405">
        <v>2562.0</v>
      </c>
      <c r="H323" s="405">
        <v>1537.0</v>
      </c>
      <c r="I323" s="405">
        <v>0.0</v>
      </c>
      <c r="J323" s="405">
        <v>0.0</v>
      </c>
      <c r="K323" s="405">
        <v>0.0</v>
      </c>
      <c r="L323" s="405">
        <v>500.0</v>
      </c>
      <c r="M323" s="68">
        <v>300.0</v>
      </c>
      <c r="N323" s="68">
        <v>68437.0</v>
      </c>
      <c r="O323" s="68">
        <v>0.0</v>
      </c>
      <c r="P323" s="22">
        <v>0.0</v>
      </c>
      <c r="Q323" s="22">
        <v>0.0</v>
      </c>
      <c r="R323" s="68">
        <f t="shared" si="1"/>
        <v>68437</v>
      </c>
      <c r="S323" s="22" t="s">
        <v>71</v>
      </c>
      <c r="T323" s="36"/>
      <c r="U323" s="368" t="s">
        <v>31</v>
      </c>
      <c r="V323" s="45" t="s">
        <v>71</v>
      </c>
    </row>
    <row r="324">
      <c r="A324" s="406"/>
      <c r="B324" s="407"/>
      <c r="C324" s="408"/>
      <c r="D324" s="404" t="s">
        <v>343</v>
      </c>
      <c r="E324" s="405">
        <v>24870.0</v>
      </c>
      <c r="F324" s="405">
        <v>36808.0</v>
      </c>
      <c r="G324" s="405">
        <v>2487.0</v>
      </c>
      <c r="H324" s="405">
        <v>1492.0</v>
      </c>
      <c r="I324" s="405">
        <v>0.0</v>
      </c>
      <c r="J324" s="405">
        <v>0.0</v>
      </c>
      <c r="K324" s="405">
        <v>0.0</v>
      </c>
      <c r="L324" s="405">
        <v>500.0</v>
      </c>
      <c r="M324" s="68">
        <v>300.0</v>
      </c>
      <c r="N324" s="68">
        <v>66457.0</v>
      </c>
      <c r="O324" s="68">
        <v>0.0</v>
      </c>
      <c r="P324" s="22">
        <v>0.0</v>
      </c>
      <c r="Q324" s="22">
        <v>0.0</v>
      </c>
      <c r="R324" s="68">
        <f t="shared" si="1"/>
        <v>66457</v>
      </c>
      <c r="S324" s="22" t="s">
        <v>71</v>
      </c>
      <c r="T324" s="36"/>
      <c r="U324" s="368" t="s">
        <v>31</v>
      </c>
      <c r="V324" s="45" t="s">
        <v>71</v>
      </c>
    </row>
    <row r="325">
      <c r="A325" s="401">
        <v>107.0</v>
      </c>
      <c r="B325" s="402" t="s">
        <v>456</v>
      </c>
      <c r="C325" s="403">
        <v>3.1923704522E10</v>
      </c>
      <c r="D325" s="404" t="s">
        <v>457</v>
      </c>
      <c r="E325" s="405">
        <v>26390.0</v>
      </c>
      <c r="F325" s="405">
        <v>39057.0</v>
      </c>
      <c r="G325" s="405">
        <v>5278.0</v>
      </c>
      <c r="H325" s="405">
        <v>0.0</v>
      </c>
      <c r="I325" s="405">
        <v>120.0</v>
      </c>
      <c r="J325" s="405">
        <v>0.0</v>
      </c>
      <c r="K325" s="405">
        <v>0.0</v>
      </c>
      <c r="L325" s="405">
        <v>500.0</v>
      </c>
      <c r="M325" s="68">
        <v>300.0</v>
      </c>
      <c r="N325" s="68">
        <v>71645.0</v>
      </c>
      <c r="O325" s="68">
        <v>1800.0</v>
      </c>
      <c r="P325" s="22">
        <v>0.0</v>
      </c>
      <c r="Q325" s="22">
        <v>0.0</v>
      </c>
      <c r="R325" s="68">
        <f t="shared" si="1"/>
        <v>69845</v>
      </c>
      <c r="S325" s="22" t="s">
        <v>28</v>
      </c>
      <c r="T325" s="36">
        <f>R325+R326+R327</f>
        <v>211335</v>
      </c>
      <c r="U325" s="372"/>
      <c r="V325" s="45" t="s">
        <v>52</v>
      </c>
    </row>
    <row r="326">
      <c r="A326" s="406"/>
      <c r="B326" s="407"/>
      <c r="C326" s="408"/>
      <c r="D326" s="404" t="s">
        <v>458</v>
      </c>
      <c r="E326" s="405">
        <v>26390.0</v>
      </c>
      <c r="F326" s="405">
        <v>39057.0</v>
      </c>
      <c r="G326" s="405">
        <v>5278.0</v>
      </c>
      <c r="H326" s="405">
        <v>0.0</v>
      </c>
      <c r="I326" s="405">
        <v>120.0</v>
      </c>
      <c r="J326" s="405">
        <v>0.0</v>
      </c>
      <c r="K326" s="405">
        <v>0.0</v>
      </c>
      <c r="L326" s="405">
        <v>500.0</v>
      </c>
      <c r="M326" s="68">
        <v>300.0</v>
      </c>
      <c r="N326" s="68">
        <v>71645.0</v>
      </c>
      <c r="O326" s="68">
        <v>1800.0</v>
      </c>
      <c r="P326" s="22">
        <v>0.0</v>
      </c>
      <c r="Q326" s="22">
        <v>0.0</v>
      </c>
      <c r="R326" s="68">
        <f t="shared" si="1"/>
        <v>69845</v>
      </c>
      <c r="S326" s="22" t="s">
        <v>28</v>
      </c>
      <c r="T326" s="36"/>
      <c r="U326" s="368" t="s">
        <v>31</v>
      </c>
      <c r="V326" s="45" t="s">
        <v>52</v>
      </c>
    </row>
    <row r="327">
      <c r="A327" s="406"/>
      <c r="B327" s="407"/>
      <c r="C327" s="408"/>
      <c r="D327" s="404" t="s">
        <v>459</v>
      </c>
      <c r="E327" s="405">
        <v>26390.0</v>
      </c>
      <c r="F327" s="405">
        <v>39057.0</v>
      </c>
      <c r="G327" s="405">
        <v>5278.0</v>
      </c>
      <c r="H327" s="405">
        <v>0.0</v>
      </c>
      <c r="I327" s="405">
        <v>120.0</v>
      </c>
      <c r="J327" s="405">
        <v>0.0</v>
      </c>
      <c r="K327" s="405">
        <v>0.0</v>
      </c>
      <c r="L327" s="405">
        <v>500.0</v>
      </c>
      <c r="M327" s="68">
        <v>300.0</v>
      </c>
      <c r="N327" s="68">
        <v>71645.0</v>
      </c>
      <c r="O327" s="68">
        <v>0.0</v>
      </c>
      <c r="P327" s="22">
        <v>0.0</v>
      </c>
      <c r="Q327" s="22">
        <v>0.0</v>
      </c>
      <c r="R327" s="68">
        <f t="shared" si="1"/>
        <v>71645</v>
      </c>
      <c r="S327" s="22" t="s">
        <v>28</v>
      </c>
      <c r="T327" s="36"/>
      <c r="U327" s="368" t="s">
        <v>31</v>
      </c>
      <c r="V327" s="45" t="s">
        <v>52</v>
      </c>
    </row>
    <row r="328">
      <c r="A328" s="401">
        <v>108.0</v>
      </c>
      <c r="B328" s="402" t="s">
        <v>460</v>
      </c>
      <c r="C328" s="403">
        <v>3.1859037433E10</v>
      </c>
      <c r="D328" s="404" t="s">
        <v>461</v>
      </c>
      <c r="E328" s="405">
        <v>26390.0</v>
      </c>
      <c r="F328" s="405">
        <v>39057.0</v>
      </c>
      <c r="G328" s="405">
        <v>2639.0</v>
      </c>
      <c r="H328" s="405">
        <v>1583.0</v>
      </c>
      <c r="I328" s="405">
        <v>0.0</v>
      </c>
      <c r="J328" s="405">
        <v>0.0</v>
      </c>
      <c r="K328" s="405">
        <v>0.0</v>
      </c>
      <c r="L328" s="405">
        <v>500.0</v>
      </c>
      <c r="M328" s="68">
        <v>300.0</v>
      </c>
      <c r="N328" s="68">
        <v>70469.0</v>
      </c>
      <c r="O328" s="68">
        <v>1800.0</v>
      </c>
      <c r="P328" s="22">
        <v>0.0</v>
      </c>
      <c r="Q328" s="22">
        <v>0.0</v>
      </c>
      <c r="R328" s="68">
        <f t="shared" si="1"/>
        <v>68669</v>
      </c>
      <c r="S328" s="22"/>
      <c r="T328" s="36">
        <f>R328+R329</f>
        <v>139138</v>
      </c>
      <c r="U328" s="372"/>
      <c r="V328" s="45" t="s">
        <v>52</v>
      </c>
    </row>
    <row r="329">
      <c r="A329" s="406"/>
      <c r="B329" s="407"/>
      <c r="C329" s="408"/>
      <c r="D329" s="404" t="s">
        <v>72</v>
      </c>
      <c r="E329" s="405">
        <v>26390.0</v>
      </c>
      <c r="F329" s="405">
        <v>39057.0</v>
      </c>
      <c r="G329" s="405">
        <v>2639.0</v>
      </c>
      <c r="H329" s="405">
        <v>1583.0</v>
      </c>
      <c r="I329" s="405">
        <v>0.0</v>
      </c>
      <c r="J329" s="405">
        <v>0.0</v>
      </c>
      <c r="K329" s="405">
        <v>0.0</v>
      </c>
      <c r="L329" s="405">
        <v>500.0</v>
      </c>
      <c r="M329" s="68">
        <v>300.0</v>
      </c>
      <c r="N329" s="68">
        <v>70469.0</v>
      </c>
      <c r="O329" s="68">
        <v>0.0</v>
      </c>
      <c r="P329" s="22">
        <v>0.0</v>
      </c>
      <c r="Q329" s="22">
        <v>0.0</v>
      </c>
      <c r="R329" s="68">
        <f t="shared" si="1"/>
        <v>70469</v>
      </c>
      <c r="S329" s="22"/>
      <c r="T329" s="36"/>
      <c r="U329" s="368" t="s">
        <v>31</v>
      </c>
      <c r="V329" s="45" t="s">
        <v>52</v>
      </c>
    </row>
    <row r="330">
      <c r="A330" s="401">
        <v>109.0</v>
      </c>
      <c r="B330" s="402" t="s">
        <v>462</v>
      </c>
      <c r="C330" s="403">
        <v>3.1799213497E10</v>
      </c>
      <c r="D330" s="404" t="s">
        <v>463</v>
      </c>
      <c r="E330" s="405">
        <v>26390.0</v>
      </c>
      <c r="F330" s="405">
        <v>39057.0</v>
      </c>
      <c r="G330" s="405">
        <v>2639.0</v>
      </c>
      <c r="H330" s="405">
        <v>1583.0</v>
      </c>
      <c r="I330" s="405">
        <v>0.0</v>
      </c>
      <c r="J330" s="405">
        <v>1320.0</v>
      </c>
      <c r="K330" s="405">
        <v>0.0</v>
      </c>
      <c r="L330" s="405">
        <v>500.0</v>
      </c>
      <c r="M330" s="68">
        <v>300.0</v>
      </c>
      <c r="N330" s="68">
        <v>71789.0</v>
      </c>
      <c r="O330" s="68">
        <v>0.0</v>
      </c>
      <c r="P330" s="22">
        <v>0.0</v>
      </c>
      <c r="Q330" s="22">
        <v>0.0</v>
      </c>
      <c r="R330" s="68">
        <f t="shared" si="1"/>
        <v>71789</v>
      </c>
      <c r="S330" s="22"/>
      <c r="T330" s="36">
        <f>R330+R331</f>
        <v>135725</v>
      </c>
      <c r="U330" s="372"/>
      <c r="V330" s="362"/>
    </row>
    <row r="331">
      <c r="A331" s="406"/>
      <c r="B331" s="407"/>
      <c r="C331" s="408"/>
      <c r="D331" s="404" t="s">
        <v>464</v>
      </c>
      <c r="E331" s="405">
        <v>24140.0</v>
      </c>
      <c r="F331" s="405">
        <v>35727.0</v>
      </c>
      <c r="G331" s="405">
        <v>2414.0</v>
      </c>
      <c r="H331" s="405">
        <v>1448.0</v>
      </c>
      <c r="I331" s="405">
        <v>0.0</v>
      </c>
      <c r="J331" s="405">
        <v>1207.0</v>
      </c>
      <c r="K331" s="405">
        <v>0.0</v>
      </c>
      <c r="L331" s="405">
        <v>500.0</v>
      </c>
      <c r="M331" s="68">
        <v>300.0</v>
      </c>
      <c r="N331" s="68">
        <v>65736.0</v>
      </c>
      <c r="O331" s="68">
        <v>1800.0</v>
      </c>
      <c r="P331" s="22">
        <v>0.0</v>
      </c>
      <c r="Q331" s="22">
        <v>0.0</v>
      </c>
      <c r="R331" s="68">
        <f t="shared" si="1"/>
        <v>63936</v>
      </c>
      <c r="S331" s="22"/>
      <c r="T331" s="36"/>
      <c r="U331" s="368" t="s">
        <v>31</v>
      </c>
      <c r="V331" s="362"/>
    </row>
    <row r="332">
      <c r="A332" s="401">
        <v>110.0</v>
      </c>
      <c r="B332" s="402" t="s">
        <v>466</v>
      </c>
      <c r="C332" s="403">
        <v>3.196558046E10</v>
      </c>
      <c r="D332" s="404" t="s">
        <v>467</v>
      </c>
      <c r="E332" s="405">
        <v>26390.0</v>
      </c>
      <c r="F332" s="405">
        <v>39057.0</v>
      </c>
      <c r="G332" s="405">
        <v>2639.0</v>
      </c>
      <c r="H332" s="405">
        <v>1583.0</v>
      </c>
      <c r="I332" s="405">
        <v>0.0</v>
      </c>
      <c r="J332" s="405">
        <v>0.0</v>
      </c>
      <c r="K332" s="405">
        <v>0.0</v>
      </c>
      <c r="L332" s="405">
        <v>500.0</v>
      </c>
      <c r="M332" s="68">
        <v>300.0</v>
      </c>
      <c r="N332" s="68">
        <v>70469.0</v>
      </c>
      <c r="O332" s="68">
        <v>1800.0</v>
      </c>
      <c r="P332" s="22">
        <v>0.0</v>
      </c>
      <c r="Q332" s="22">
        <v>0.0</v>
      </c>
      <c r="R332" s="68">
        <f t="shared" si="1"/>
        <v>68669</v>
      </c>
      <c r="S332" s="22"/>
      <c r="T332" s="36">
        <f>R332+R333</f>
        <v>137106</v>
      </c>
      <c r="U332" s="372"/>
      <c r="V332" s="362"/>
    </row>
    <row r="333">
      <c r="A333" s="406"/>
      <c r="B333" s="407"/>
      <c r="C333" s="408"/>
      <c r="D333" s="404" t="s">
        <v>468</v>
      </c>
      <c r="E333" s="405">
        <v>25620.0</v>
      </c>
      <c r="F333" s="405">
        <v>37918.0</v>
      </c>
      <c r="G333" s="405">
        <v>2562.0</v>
      </c>
      <c r="H333" s="405">
        <v>1537.0</v>
      </c>
      <c r="I333" s="405">
        <v>0.0</v>
      </c>
      <c r="J333" s="405">
        <v>0.0</v>
      </c>
      <c r="K333" s="405">
        <v>0.0</v>
      </c>
      <c r="L333" s="405">
        <v>500.0</v>
      </c>
      <c r="M333" s="68">
        <v>300.0</v>
      </c>
      <c r="N333" s="68">
        <v>68437.0</v>
      </c>
      <c r="O333" s="68">
        <v>0.0</v>
      </c>
      <c r="P333" s="22">
        <v>0.0</v>
      </c>
      <c r="Q333" s="22">
        <v>0.0</v>
      </c>
      <c r="R333" s="68">
        <f t="shared" si="1"/>
        <v>68437</v>
      </c>
      <c r="S333" s="22"/>
      <c r="T333" s="36"/>
      <c r="U333" s="368" t="s">
        <v>31</v>
      </c>
      <c r="V333" s="362"/>
    </row>
    <row r="334">
      <c r="A334" s="401">
        <v>111.0</v>
      </c>
      <c r="B334" s="402" t="s">
        <v>469</v>
      </c>
      <c r="C334" s="403">
        <v>3.2053921137E10</v>
      </c>
      <c r="D334" s="404" t="s">
        <v>470</v>
      </c>
      <c r="E334" s="405">
        <v>26390.0</v>
      </c>
      <c r="F334" s="405">
        <v>39057.0</v>
      </c>
      <c r="G334" s="405">
        <v>2639.0</v>
      </c>
      <c r="H334" s="405">
        <v>1583.0</v>
      </c>
      <c r="I334" s="405">
        <v>0.0</v>
      </c>
      <c r="J334" s="405">
        <v>1320.0</v>
      </c>
      <c r="K334" s="405">
        <v>0.0</v>
      </c>
      <c r="L334" s="405">
        <v>500.0</v>
      </c>
      <c r="M334" s="68">
        <v>300.0</v>
      </c>
      <c r="N334" s="68">
        <v>71789.0</v>
      </c>
      <c r="O334" s="68">
        <v>0.0</v>
      </c>
      <c r="P334" s="22">
        <v>0.0</v>
      </c>
      <c r="Q334" s="22">
        <v>0.0</v>
      </c>
      <c r="R334" s="68">
        <f t="shared" si="1"/>
        <v>71789</v>
      </c>
      <c r="S334" s="22" t="s">
        <v>71</v>
      </c>
      <c r="T334" s="36">
        <f>R334+R335+R336+R337+R338</f>
        <v>347004</v>
      </c>
      <c r="U334" s="372"/>
      <c r="V334" s="45" t="s">
        <v>52</v>
      </c>
    </row>
    <row r="335">
      <c r="A335" s="406"/>
      <c r="B335" s="407"/>
      <c r="C335" s="408"/>
      <c r="D335" s="404" t="s">
        <v>443</v>
      </c>
      <c r="E335" s="405">
        <v>26390.0</v>
      </c>
      <c r="F335" s="405">
        <v>39057.0</v>
      </c>
      <c r="G335" s="405">
        <v>2639.0</v>
      </c>
      <c r="H335" s="405">
        <v>1583.0</v>
      </c>
      <c r="I335" s="405">
        <v>0.0</v>
      </c>
      <c r="J335" s="405">
        <v>1320.0</v>
      </c>
      <c r="K335" s="405">
        <v>0.0</v>
      </c>
      <c r="L335" s="405">
        <v>500.0</v>
      </c>
      <c r="M335" s="68">
        <v>300.0</v>
      </c>
      <c r="N335" s="68">
        <v>71789.0</v>
      </c>
      <c r="O335" s="68">
        <v>0.0</v>
      </c>
      <c r="P335" s="22">
        <v>0.0</v>
      </c>
      <c r="Q335" s="22">
        <v>0.0</v>
      </c>
      <c r="R335" s="68">
        <f t="shared" si="1"/>
        <v>71789</v>
      </c>
      <c r="S335" s="22" t="s">
        <v>52</v>
      </c>
      <c r="T335" s="36"/>
      <c r="U335" s="368" t="s">
        <v>31</v>
      </c>
      <c r="V335" s="45" t="s">
        <v>52</v>
      </c>
    </row>
    <row r="336">
      <c r="A336" s="406"/>
      <c r="B336" s="407"/>
      <c r="C336" s="408"/>
      <c r="D336" s="404" t="s">
        <v>471</v>
      </c>
      <c r="E336" s="405">
        <v>26390.0</v>
      </c>
      <c r="F336" s="405">
        <v>39057.0</v>
      </c>
      <c r="G336" s="405">
        <v>2639.0</v>
      </c>
      <c r="H336" s="405">
        <v>1583.0</v>
      </c>
      <c r="I336" s="405">
        <v>0.0</v>
      </c>
      <c r="J336" s="405">
        <v>1320.0</v>
      </c>
      <c r="K336" s="405">
        <v>0.0</v>
      </c>
      <c r="L336" s="405">
        <v>500.0</v>
      </c>
      <c r="M336" s="68">
        <v>300.0</v>
      </c>
      <c r="N336" s="68">
        <v>71789.0</v>
      </c>
      <c r="O336" s="68">
        <v>0.0</v>
      </c>
      <c r="P336" s="22">
        <v>0.0</v>
      </c>
      <c r="Q336" s="22">
        <v>0.0</v>
      </c>
      <c r="R336" s="68">
        <f t="shared" si="1"/>
        <v>71789</v>
      </c>
      <c r="S336" s="22" t="s">
        <v>52</v>
      </c>
      <c r="T336" s="36"/>
      <c r="U336" s="368" t="s">
        <v>31</v>
      </c>
      <c r="V336" s="45" t="s">
        <v>52</v>
      </c>
    </row>
    <row r="337">
      <c r="A337" s="406"/>
      <c r="B337" s="407"/>
      <c r="C337" s="408"/>
      <c r="D337" s="404" t="s">
        <v>472</v>
      </c>
      <c r="E337" s="405">
        <v>24870.0</v>
      </c>
      <c r="F337" s="405">
        <v>36808.0</v>
      </c>
      <c r="G337" s="405">
        <v>2487.0</v>
      </c>
      <c r="H337" s="405">
        <v>1492.0</v>
      </c>
      <c r="I337" s="405">
        <v>0.0</v>
      </c>
      <c r="J337" s="405">
        <v>1244.0</v>
      </c>
      <c r="K337" s="405">
        <v>0.0</v>
      </c>
      <c r="L337" s="405">
        <v>500.0</v>
      </c>
      <c r="M337" s="68">
        <v>300.0</v>
      </c>
      <c r="N337" s="68">
        <v>67701.0</v>
      </c>
      <c r="O337" s="68">
        <v>0.0</v>
      </c>
      <c r="P337" s="22">
        <v>0.0</v>
      </c>
      <c r="Q337" s="22">
        <v>0.0</v>
      </c>
      <c r="R337" s="68">
        <f t="shared" si="1"/>
        <v>67701</v>
      </c>
      <c r="S337" s="22" t="s">
        <v>52</v>
      </c>
      <c r="T337" s="36"/>
      <c r="U337" s="368" t="s">
        <v>31</v>
      </c>
      <c r="V337" s="45" t="s">
        <v>52</v>
      </c>
    </row>
    <row r="338">
      <c r="A338" s="406"/>
      <c r="B338" s="407"/>
      <c r="C338" s="408"/>
      <c r="D338" s="404" t="s">
        <v>473</v>
      </c>
      <c r="E338" s="405">
        <v>24140.0</v>
      </c>
      <c r="F338" s="405">
        <v>35727.0</v>
      </c>
      <c r="G338" s="405">
        <v>2414.0</v>
      </c>
      <c r="H338" s="405">
        <v>1448.0</v>
      </c>
      <c r="I338" s="405">
        <v>0.0</v>
      </c>
      <c r="J338" s="405">
        <v>1207.0</v>
      </c>
      <c r="K338" s="405">
        <v>0.0</v>
      </c>
      <c r="L338" s="405">
        <v>500.0</v>
      </c>
      <c r="M338" s="68">
        <v>300.0</v>
      </c>
      <c r="N338" s="68">
        <v>65736.0</v>
      </c>
      <c r="O338" s="68">
        <v>1800.0</v>
      </c>
      <c r="P338" s="22">
        <v>0.0</v>
      </c>
      <c r="Q338" s="22">
        <v>0.0</v>
      </c>
      <c r="R338" s="68">
        <f t="shared" si="1"/>
        <v>63936</v>
      </c>
      <c r="S338" s="22" t="s">
        <v>52</v>
      </c>
      <c r="T338" s="36"/>
      <c r="U338" s="368" t="s">
        <v>31</v>
      </c>
      <c r="V338" s="45" t="s">
        <v>126</v>
      </c>
    </row>
    <row r="339">
      <c r="A339" s="401">
        <v>112.0</v>
      </c>
      <c r="B339" s="402" t="s">
        <v>474</v>
      </c>
      <c r="C339" s="403">
        <v>3.1792550825E10</v>
      </c>
      <c r="D339" s="404" t="s">
        <v>475</v>
      </c>
      <c r="E339" s="405">
        <v>26390.0</v>
      </c>
      <c r="F339" s="405">
        <v>39057.0</v>
      </c>
      <c r="G339" s="405">
        <v>5278.0</v>
      </c>
      <c r="H339" s="405">
        <v>0.0</v>
      </c>
      <c r="I339" s="405">
        <v>120.0</v>
      </c>
      <c r="J339" s="405">
        <v>0.0</v>
      </c>
      <c r="K339" s="405">
        <v>0.0</v>
      </c>
      <c r="L339" s="405">
        <v>500.0</v>
      </c>
      <c r="M339" s="68">
        <v>300.0</v>
      </c>
      <c r="N339" s="68">
        <v>71645.0</v>
      </c>
      <c r="O339" s="68">
        <v>1800.0</v>
      </c>
      <c r="P339" s="22">
        <v>0.0</v>
      </c>
      <c r="Q339" s="22">
        <v>0.0</v>
      </c>
      <c r="R339" s="68">
        <f t="shared" si="1"/>
        <v>69845</v>
      </c>
      <c r="S339" s="22" t="s">
        <v>52</v>
      </c>
      <c r="T339" s="36">
        <f>R339+R340</f>
        <v>141490</v>
      </c>
      <c r="U339" s="372"/>
      <c r="V339" s="362"/>
    </row>
    <row r="340">
      <c r="A340" s="406"/>
      <c r="B340" s="407"/>
      <c r="C340" s="408"/>
      <c r="D340" s="404" t="s">
        <v>476</v>
      </c>
      <c r="E340" s="405">
        <v>26390.0</v>
      </c>
      <c r="F340" s="405">
        <v>39057.0</v>
      </c>
      <c r="G340" s="405">
        <v>5278.0</v>
      </c>
      <c r="H340" s="405">
        <v>0.0</v>
      </c>
      <c r="I340" s="405">
        <v>120.0</v>
      </c>
      <c r="J340" s="405">
        <v>0.0</v>
      </c>
      <c r="K340" s="405">
        <v>0.0</v>
      </c>
      <c r="L340" s="405">
        <v>500.0</v>
      </c>
      <c r="M340" s="68">
        <v>300.0</v>
      </c>
      <c r="N340" s="68">
        <v>71645.0</v>
      </c>
      <c r="O340" s="68">
        <v>0.0</v>
      </c>
      <c r="P340" s="22">
        <v>0.0</v>
      </c>
      <c r="Q340" s="22">
        <v>0.0</v>
      </c>
      <c r="R340" s="68">
        <f t="shared" si="1"/>
        <v>71645</v>
      </c>
      <c r="S340" s="22" t="s">
        <v>52</v>
      </c>
      <c r="T340" s="36"/>
      <c r="U340" s="368" t="s">
        <v>31</v>
      </c>
      <c r="V340" s="362"/>
    </row>
    <row r="341">
      <c r="A341" s="401">
        <v>113.0</v>
      </c>
      <c r="B341" s="402" t="s">
        <v>477</v>
      </c>
      <c r="C341" s="403">
        <v>3.1877774023E10</v>
      </c>
      <c r="D341" s="404" t="s">
        <v>478</v>
      </c>
      <c r="E341" s="405">
        <v>26390.0</v>
      </c>
      <c r="F341" s="405">
        <v>39057.0</v>
      </c>
      <c r="G341" s="405">
        <v>2639.0</v>
      </c>
      <c r="H341" s="405">
        <v>1583.0</v>
      </c>
      <c r="I341" s="405">
        <v>0.0</v>
      </c>
      <c r="J341" s="405">
        <v>1320.0</v>
      </c>
      <c r="K341" s="405">
        <v>0.0</v>
      </c>
      <c r="L341" s="405">
        <v>500.0</v>
      </c>
      <c r="M341" s="68">
        <v>300.0</v>
      </c>
      <c r="N341" s="68">
        <v>71789.0</v>
      </c>
      <c r="O341" s="68">
        <v>1800.0</v>
      </c>
      <c r="P341" s="22">
        <v>0.0</v>
      </c>
      <c r="Q341" s="22">
        <v>0.0</v>
      </c>
      <c r="R341" s="68">
        <f t="shared" si="1"/>
        <v>69989</v>
      </c>
      <c r="S341" s="22" t="s">
        <v>52</v>
      </c>
      <c r="T341" s="36">
        <f>R341+R342</f>
        <v>141778</v>
      </c>
      <c r="U341" s="372"/>
      <c r="V341" s="362"/>
    </row>
    <row r="342">
      <c r="A342" s="406"/>
      <c r="B342" s="407"/>
      <c r="C342" s="408"/>
      <c r="D342" s="404" t="s">
        <v>479</v>
      </c>
      <c r="E342" s="405">
        <v>26390.0</v>
      </c>
      <c r="F342" s="405">
        <v>39057.0</v>
      </c>
      <c r="G342" s="405">
        <v>2639.0</v>
      </c>
      <c r="H342" s="405">
        <v>1583.0</v>
      </c>
      <c r="I342" s="405">
        <v>0.0</v>
      </c>
      <c r="J342" s="405">
        <v>1320.0</v>
      </c>
      <c r="K342" s="405">
        <v>0.0</v>
      </c>
      <c r="L342" s="405">
        <v>500.0</v>
      </c>
      <c r="M342" s="68">
        <v>300.0</v>
      </c>
      <c r="N342" s="68">
        <v>71789.0</v>
      </c>
      <c r="O342" s="68">
        <v>0.0</v>
      </c>
      <c r="P342" s="22">
        <v>0.0</v>
      </c>
      <c r="Q342" s="22">
        <v>0.0</v>
      </c>
      <c r="R342" s="68">
        <f t="shared" si="1"/>
        <v>71789</v>
      </c>
      <c r="S342" s="22" t="s">
        <v>52</v>
      </c>
      <c r="T342" s="36"/>
      <c r="U342" s="368" t="s">
        <v>31</v>
      </c>
      <c r="V342" s="362"/>
    </row>
    <row r="343">
      <c r="A343" s="401">
        <v>114.0</v>
      </c>
      <c r="B343" s="402" t="s">
        <v>480</v>
      </c>
      <c r="C343" s="403">
        <v>3.004403975E10</v>
      </c>
      <c r="D343" s="404" t="s">
        <v>481</v>
      </c>
      <c r="E343" s="405">
        <v>26390.0</v>
      </c>
      <c r="F343" s="405">
        <v>39057.0</v>
      </c>
      <c r="G343" s="405">
        <v>2639.0</v>
      </c>
      <c r="H343" s="405">
        <v>1583.0</v>
      </c>
      <c r="I343" s="405">
        <v>0.0</v>
      </c>
      <c r="J343" s="405">
        <v>1320.0</v>
      </c>
      <c r="K343" s="405">
        <v>0.0</v>
      </c>
      <c r="L343" s="405">
        <v>500.0</v>
      </c>
      <c r="M343" s="68">
        <v>300.0</v>
      </c>
      <c r="N343" s="68">
        <v>71789.0</v>
      </c>
      <c r="O343" s="68">
        <v>1800.0</v>
      </c>
      <c r="P343" s="22">
        <v>0.0</v>
      </c>
      <c r="Q343" s="22">
        <v>0.0</v>
      </c>
      <c r="R343" s="68">
        <f t="shared" si="1"/>
        <v>69989</v>
      </c>
      <c r="S343" s="22" t="s">
        <v>52</v>
      </c>
      <c r="T343" s="36">
        <f>R343+R344</f>
        <v>139978</v>
      </c>
      <c r="U343" s="372"/>
      <c r="V343" s="362"/>
    </row>
    <row r="344">
      <c r="A344" s="406"/>
      <c r="B344" s="407"/>
      <c r="C344" s="408"/>
      <c r="D344" s="404" t="s">
        <v>483</v>
      </c>
      <c r="E344" s="405">
        <v>26390.0</v>
      </c>
      <c r="F344" s="405">
        <v>39057.0</v>
      </c>
      <c r="G344" s="405">
        <v>2639.0</v>
      </c>
      <c r="H344" s="405">
        <v>1583.0</v>
      </c>
      <c r="I344" s="409"/>
      <c r="J344" s="405">
        <v>1320.0</v>
      </c>
      <c r="K344" s="409"/>
      <c r="L344" s="405">
        <v>500.0</v>
      </c>
      <c r="M344" s="68">
        <v>300.0</v>
      </c>
      <c r="N344" s="68">
        <v>71789.0</v>
      </c>
      <c r="O344" s="68">
        <v>1800.0</v>
      </c>
      <c r="P344" s="22">
        <v>0.0</v>
      </c>
      <c r="Q344" s="22">
        <v>0.0</v>
      </c>
      <c r="R344" s="68">
        <f t="shared" si="1"/>
        <v>69989</v>
      </c>
      <c r="S344" s="22" t="s">
        <v>52</v>
      </c>
      <c r="T344" s="36"/>
      <c r="U344" s="368" t="s">
        <v>31</v>
      </c>
      <c r="V344" s="362"/>
    </row>
    <row r="345">
      <c r="A345" s="401">
        <v>115.0</v>
      </c>
      <c r="B345" s="402" t="s">
        <v>484</v>
      </c>
      <c r="C345" s="403">
        <v>3.1987607772E10</v>
      </c>
      <c r="D345" s="404" t="s">
        <v>485</v>
      </c>
      <c r="E345" s="405">
        <v>24140.0</v>
      </c>
      <c r="F345" s="405">
        <v>35727.0</v>
      </c>
      <c r="G345" s="405">
        <v>2414.0</v>
      </c>
      <c r="H345" s="405">
        <v>1448.0</v>
      </c>
      <c r="I345" s="405">
        <v>0.0</v>
      </c>
      <c r="J345" s="405">
        <v>1207.0</v>
      </c>
      <c r="K345" s="405">
        <v>0.0</v>
      </c>
      <c r="L345" s="405">
        <v>500.0</v>
      </c>
      <c r="M345" s="68">
        <v>300.0</v>
      </c>
      <c r="N345" s="68">
        <v>65736.0</v>
      </c>
      <c r="O345" s="68">
        <v>1800.0</v>
      </c>
      <c r="P345" s="22">
        <v>0.0</v>
      </c>
      <c r="Q345" s="22">
        <v>0.0</v>
      </c>
      <c r="R345" s="68">
        <f t="shared" si="1"/>
        <v>63936</v>
      </c>
      <c r="S345" s="22" t="s">
        <v>28</v>
      </c>
      <c r="T345" s="36">
        <f>R345+R346</f>
        <v>135725</v>
      </c>
      <c r="U345" s="372"/>
      <c r="V345" s="45"/>
    </row>
    <row r="346">
      <c r="A346" s="406"/>
      <c r="B346" s="407"/>
      <c r="C346" s="408"/>
      <c r="D346" s="404" t="s">
        <v>486</v>
      </c>
      <c r="E346" s="405">
        <v>26390.0</v>
      </c>
      <c r="F346" s="405">
        <v>39057.0</v>
      </c>
      <c r="G346" s="405">
        <v>2639.0</v>
      </c>
      <c r="H346" s="405">
        <v>1583.0</v>
      </c>
      <c r="I346" s="405">
        <v>0.0</v>
      </c>
      <c r="J346" s="405">
        <v>1320.0</v>
      </c>
      <c r="K346" s="405">
        <v>0.0</v>
      </c>
      <c r="L346" s="405">
        <v>500.0</v>
      </c>
      <c r="M346" s="68">
        <v>300.0</v>
      </c>
      <c r="N346" s="68">
        <v>71789.0</v>
      </c>
      <c r="O346" s="68">
        <v>0.0</v>
      </c>
      <c r="P346" s="22">
        <v>0.0</v>
      </c>
      <c r="Q346" s="22">
        <v>0.0</v>
      </c>
      <c r="R346" s="68">
        <f t="shared" si="1"/>
        <v>71789</v>
      </c>
      <c r="S346" s="22" t="s">
        <v>28</v>
      </c>
      <c r="T346" s="36"/>
      <c r="U346" s="368" t="s">
        <v>31</v>
      </c>
      <c r="V346" s="45" t="s">
        <v>28</v>
      </c>
    </row>
    <row r="347">
      <c r="A347" s="401">
        <v>116.0</v>
      </c>
      <c r="B347" s="402" t="s">
        <v>487</v>
      </c>
      <c r="C347" s="403">
        <v>3.2058865926E10</v>
      </c>
      <c r="D347" s="404" t="s">
        <v>488</v>
      </c>
      <c r="E347" s="405">
        <v>26390.0</v>
      </c>
      <c r="F347" s="405">
        <v>39057.0</v>
      </c>
      <c r="G347" s="405">
        <v>2639.0</v>
      </c>
      <c r="H347" s="405">
        <v>1583.0</v>
      </c>
      <c r="I347" s="405">
        <v>0.0</v>
      </c>
      <c r="J347" s="405">
        <v>1320.0</v>
      </c>
      <c r="K347" s="405">
        <v>0.0</v>
      </c>
      <c r="L347" s="405">
        <v>500.0</v>
      </c>
      <c r="M347" s="68">
        <v>300.0</v>
      </c>
      <c r="N347" s="68">
        <v>71789.0</v>
      </c>
      <c r="O347" s="68">
        <v>1800.0</v>
      </c>
      <c r="P347" s="22">
        <v>0.0</v>
      </c>
      <c r="Q347" s="22">
        <v>0.0</v>
      </c>
      <c r="R347" s="68">
        <f t="shared" si="1"/>
        <v>69989</v>
      </c>
      <c r="S347" s="22" t="s">
        <v>52</v>
      </c>
      <c r="T347" s="36">
        <f>R347+R348</f>
        <v>139978</v>
      </c>
      <c r="U347" s="372"/>
      <c r="V347" s="45"/>
    </row>
    <row r="348">
      <c r="A348" s="406"/>
      <c r="B348" s="407"/>
      <c r="C348" s="408"/>
      <c r="D348" s="404" t="s">
        <v>489</v>
      </c>
      <c r="E348" s="405">
        <v>26390.0</v>
      </c>
      <c r="F348" s="405">
        <v>39057.0</v>
      </c>
      <c r="G348" s="405">
        <v>2639.0</v>
      </c>
      <c r="H348" s="405">
        <v>1583.0</v>
      </c>
      <c r="I348" s="405">
        <v>0.0</v>
      </c>
      <c r="J348" s="405">
        <v>1320.0</v>
      </c>
      <c r="K348" s="405">
        <v>0.0</v>
      </c>
      <c r="L348" s="405">
        <v>500.0</v>
      </c>
      <c r="M348" s="68">
        <v>300.0</v>
      </c>
      <c r="N348" s="68">
        <v>71789.0</v>
      </c>
      <c r="O348" s="68">
        <v>1800.0</v>
      </c>
      <c r="P348" s="22">
        <v>0.0</v>
      </c>
      <c r="Q348" s="22">
        <v>0.0</v>
      </c>
      <c r="R348" s="68">
        <f t="shared" si="1"/>
        <v>69989</v>
      </c>
      <c r="S348" s="22" t="s">
        <v>52</v>
      </c>
      <c r="T348" s="36"/>
      <c r="U348" s="368" t="s">
        <v>31</v>
      </c>
      <c r="V348" s="362"/>
    </row>
    <row r="349">
      <c r="A349" s="401">
        <v>117.0</v>
      </c>
      <c r="B349" s="402" t="s">
        <v>490</v>
      </c>
      <c r="C349" s="403">
        <v>3.1938137688E10</v>
      </c>
      <c r="D349" s="404" t="s">
        <v>491</v>
      </c>
      <c r="E349" s="405">
        <v>26390.0</v>
      </c>
      <c r="F349" s="405">
        <v>39057.0</v>
      </c>
      <c r="G349" s="405">
        <v>2639.0</v>
      </c>
      <c r="H349" s="405">
        <v>1583.0</v>
      </c>
      <c r="I349" s="405">
        <v>0.0</v>
      </c>
      <c r="J349" s="405">
        <v>0.0</v>
      </c>
      <c r="K349" s="405">
        <v>0.0</v>
      </c>
      <c r="L349" s="405">
        <v>500.0</v>
      </c>
      <c r="M349" s="68">
        <v>300.0</v>
      </c>
      <c r="N349" s="68">
        <v>70469.0</v>
      </c>
      <c r="O349" s="68">
        <v>1800.0</v>
      </c>
      <c r="P349" s="22">
        <v>0.0</v>
      </c>
      <c r="Q349" s="22">
        <v>0.0</v>
      </c>
      <c r="R349" s="68">
        <f t="shared" si="1"/>
        <v>68669</v>
      </c>
      <c r="S349" s="22"/>
      <c r="T349" s="36">
        <f>R349</f>
        <v>68669</v>
      </c>
      <c r="U349" s="372"/>
      <c r="V349" s="45" t="s">
        <v>71</v>
      </c>
    </row>
    <row r="350">
      <c r="A350" s="401">
        <v>118.0</v>
      </c>
      <c r="B350" s="402" t="s">
        <v>492</v>
      </c>
      <c r="C350" s="403">
        <v>3.2090528163E10</v>
      </c>
      <c r="D350" s="404" t="s">
        <v>493</v>
      </c>
      <c r="E350" s="405">
        <v>26390.0</v>
      </c>
      <c r="F350" s="405">
        <v>39057.0</v>
      </c>
      <c r="G350" s="405">
        <v>2639.0</v>
      </c>
      <c r="H350" s="405">
        <v>1583.0</v>
      </c>
      <c r="I350" s="405">
        <v>0.0</v>
      </c>
      <c r="J350" s="405">
        <v>0.0</v>
      </c>
      <c r="K350" s="405">
        <v>0.0</v>
      </c>
      <c r="L350" s="405">
        <v>500.0</v>
      </c>
      <c r="M350" s="68">
        <v>300.0</v>
      </c>
      <c r="N350" s="68">
        <v>70469.0</v>
      </c>
      <c r="O350" s="68">
        <v>1800.0</v>
      </c>
      <c r="P350" s="22">
        <v>0.0</v>
      </c>
      <c r="Q350" s="22">
        <v>0.0</v>
      </c>
      <c r="R350" s="68">
        <f t="shared" si="1"/>
        <v>68669</v>
      </c>
      <c r="S350" s="22"/>
      <c r="T350" s="36">
        <f>R350+R351</f>
        <v>131398</v>
      </c>
      <c r="U350" s="372"/>
      <c r="V350" s="45" t="s">
        <v>1154</v>
      </c>
    </row>
    <row r="351">
      <c r="A351" s="406"/>
      <c r="B351" s="407"/>
      <c r="C351" s="408"/>
      <c r="D351" s="404" t="s">
        <v>494</v>
      </c>
      <c r="E351" s="405">
        <v>24140.0</v>
      </c>
      <c r="F351" s="405">
        <v>35727.0</v>
      </c>
      <c r="G351" s="405">
        <v>2414.0</v>
      </c>
      <c r="H351" s="405">
        <v>1448.0</v>
      </c>
      <c r="I351" s="405">
        <v>0.0</v>
      </c>
      <c r="J351" s="405">
        <v>0.0</v>
      </c>
      <c r="K351" s="405">
        <v>0.0</v>
      </c>
      <c r="L351" s="405">
        <v>500.0</v>
      </c>
      <c r="M351" s="68">
        <v>300.0</v>
      </c>
      <c r="N351" s="68">
        <v>64529.0</v>
      </c>
      <c r="O351" s="68">
        <v>1800.0</v>
      </c>
      <c r="P351" s="22">
        <v>0.0</v>
      </c>
      <c r="Q351" s="22">
        <v>0.0</v>
      </c>
      <c r="R351" s="68">
        <f t="shared" si="1"/>
        <v>62729</v>
      </c>
      <c r="S351" s="22"/>
      <c r="T351" s="36"/>
      <c r="U351" s="368" t="s">
        <v>31</v>
      </c>
      <c r="V351" s="362"/>
    </row>
    <row r="352">
      <c r="A352" s="401">
        <v>119.0</v>
      </c>
      <c r="B352" s="402" t="s">
        <v>495</v>
      </c>
      <c r="C352" s="403">
        <v>1.1329373491E10</v>
      </c>
      <c r="D352" s="404" t="s">
        <v>496</v>
      </c>
      <c r="E352" s="405">
        <v>26390.0</v>
      </c>
      <c r="F352" s="405">
        <v>39057.0</v>
      </c>
      <c r="G352" s="405">
        <v>2639.0</v>
      </c>
      <c r="H352" s="405">
        <v>1583.0</v>
      </c>
      <c r="I352" s="405">
        <v>0.0</v>
      </c>
      <c r="J352" s="405">
        <v>0.0</v>
      </c>
      <c r="K352" s="405">
        <v>0.0</v>
      </c>
      <c r="L352" s="405">
        <v>500.0</v>
      </c>
      <c r="M352" s="68">
        <v>300.0</v>
      </c>
      <c r="N352" s="68">
        <v>70469.0</v>
      </c>
      <c r="O352" s="68">
        <v>1800.0</v>
      </c>
      <c r="P352" s="22">
        <v>0.0</v>
      </c>
      <c r="Q352" s="22">
        <v>0.0</v>
      </c>
      <c r="R352" s="68">
        <f t="shared" si="1"/>
        <v>68669</v>
      </c>
      <c r="S352" s="22" t="s">
        <v>28</v>
      </c>
      <c r="T352" s="36">
        <f>R352+R353</f>
        <v>139138</v>
      </c>
      <c r="U352" s="372"/>
      <c r="V352" s="45" t="s">
        <v>691</v>
      </c>
    </row>
    <row r="353">
      <c r="A353" s="406"/>
      <c r="B353" s="407"/>
      <c r="C353" s="408"/>
      <c r="D353" s="404" t="s">
        <v>497</v>
      </c>
      <c r="E353" s="405">
        <v>26390.0</v>
      </c>
      <c r="F353" s="405">
        <v>39057.0</v>
      </c>
      <c r="G353" s="405">
        <v>2639.0</v>
      </c>
      <c r="H353" s="405">
        <v>1583.0</v>
      </c>
      <c r="I353" s="405">
        <v>0.0</v>
      </c>
      <c r="J353" s="405">
        <v>0.0</v>
      </c>
      <c r="K353" s="405">
        <v>0.0</v>
      </c>
      <c r="L353" s="405">
        <v>500.0</v>
      </c>
      <c r="M353" s="68">
        <v>300.0</v>
      </c>
      <c r="N353" s="68">
        <v>70469.0</v>
      </c>
      <c r="O353" s="68">
        <v>0.0</v>
      </c>
      <c r="P353" s="22">
        <v>0.0</v>
      </c>
      <c r="Q353" s="22">
        <v>0.0</v>
      </c>
      <c r="R353" s="68">
        <f t="shared" si="1"/>
        <v>70469</v>
      </c>
      <c r="S353" s="22" t="s">
        <v>28</v>
      </c>
      <c r="T353" s="36"/>
      <c r="U353" s="368" t="s">
        <v>31</v>
      </c>
      <c r="V353" s="45" t="s">
        <v>691</v>
      </c>
    </row>
    <row r="354">
      <c r="A354" s="401">
        <v>120.0</v>
      </c>
      <c r="B354" s="402" t="s">
        <v>498</v>
      </c>
      <c r="C354" s="403">
        <v>3.1992883789E10</v>
      </c>
      <c r="D354" s="404" t="s">
        <v>161</v>
      </c>
      <c r="E354" s="405">
        <v>26390.0</v>
      </c>
      <c r="F354" s="405">
        <v>39057.0</v>
      </c>
      <c r="G354" s="405">
        <v>2639.0</v>
      </c>
      <c r="H354" s="405">
        <v>1583.0</v>
      </c>
      <c r="I354" s="405">
        <v>0.0</v>
      </c>
      <c r="J354" s="405">
        <v>0.0</v>
      </c>
      <c r="K354" s="405">
        <v>0.0</v>
      </c>
      <c r="L354" s="405">
        <v>500.0</v>
      </c>
      <c r="M354" s="68">
        <v>300.0</v>
      </c>
      <c r="N354" s="68">
        <v>70469.0</v>
      </c>
      <c r="O354" s="68">
        <v>0.0</v>
      </c>
      <c r="P354" s="22">
        <v>0.0</v>
      </c>
      <c r="Q354" s="22">
        <v>0.0</v>
      </c>
      <c r="R354" s="68">
        <f t="shared" si="1"/>
        <v>70469</v>
      </c>
      <c r="S354" s="22" t="s">
        <v>28</v>
      </c>
      <c r="T354" s="36">
        <f>R354+R355</f>
        <v>140938</v>
      </c>
      <c r="U354" s="372"/>
      <c r="V354" s="45" t="s">
        <v>691</v>
      </c>
    </row>
    <row r="355">
      <c r="A355" s="406"/>
      <c r="B355" s="407"/>
      <c r="C355" s="408"/>
      <c r="D355" s="404" t="s">
        <v>445</v>
      </c>
      <c r="E355" s="405">
        <v>26390.0</v>
      </c>
      <c r="F355" s="405">
        <v>39057.0</v>
      </c>
      <c r="G355" s="405">
        <v>2639.0</v>
      </c>
      <c r="H355" s="405">
        <v>1583.0</v>
      </c>
      <c r="I355" s="405">
        <v>0.0</v>
      </c>
      <c r="J355" s="405">
        <v>0.0</v>
      </c>
      <c r="K355" s="405">
        <v>0.0</v>
      </c>
      <c r="L355" s="405">
        <v>500.0</v>
      </c>
      <c r="M355" s="68">
        <v>300.0</v>
      </c>
      <c r="N355" s="68">
        <v>70469.0</v>
      </c>
      <c r="O355" s="68">
        <v>0.0</v>
      </c>
      <c r="P355" s="22">
        <v>0.0</v>
      </c>
      <c r="Q355" s="22">
        <v>0.0</v>
      </c>
      <c r="R355" s="68">
        <f t="shared" si="1"/>
        <v>70469</v>
      </c>
      <c r="S355" s="22" t="s">
        <v>28</v>
      </c>
      <c r="T355" s="36"/>
      <c r="U355" s="368" t="s">
        <v>31</v>
      </c>
      <c r="V355" s="45" t="s">
        <v>691</v>
      </c>
    </row>
    <row r="356">
      <c r="A356" s="401">
        <v>121.0</v>
      </c>
      <c r="B356" s="414" t="s">
        <v>499</v>
      </c>
      <c r="C356" s="415">
        <v>3.180549517E10</v>
      </c>
      <c r="D356" s="404" t="s">
        <v>500</v>
      </c>
      <c r="E356" s="405">
        <v>26390.0</v>
      </c>
      <c r="F356" s="405">
        <v>39057.0</v>
      </c>
      <c r="G356" s="405">
        <v>2639.0</v>
      </c>
      <c r="H356" s="405">
        <v>1583.0</v>
      </c>
      <c r="I356" s="405">
        <v>0.0</v>
      </c>
      <c r="J356" s="405">
        <v>0.0</v>
      </c>
      <c r="K356" s="405">
        <v>0.0</v>
      </c>
      <c r="L356" s="405">
        <v>500.0</v>
      </c>
      <c r="M356" s="68">
        <v>300.0</v>
      </c>
      <c r="N356" s="68">
        <v>70469.0</v>
      </c>
      <c r="O356" s="68">
        <v>1800.0</v>
      </c>
      <c r="P356" s="22">
        <v>0.0</v>
      </c>
      <c r="Q356" s="22">
        <v>0.0</v>
      </c>
      <c r="R356" s="68">
        <f t="shared" si="1"/>
        <v>68669</v>
      </c>
      <c r="S356" s="22" t="s">
        <v>28</v>
      </c>
      <c r="T356" s="36">
        <f>R356</f>
        <v>68669</v>
      </c>
      <c r="U356" s="386"/>
      <c r="V356" s="362"/>
    </row>
    <row r="357">
      <c r="A357" s="401">
        <v>122.0</v>
      </c>
      <c r="B357" s="402" t="s">
        <v>501</v>
      </c>
      <c r="C357" s="403">
        <v>3.1051368768E10</v>
      </c>
      <c r="D357" s="404" t="s">
        <v>502</v>
      </c>
      <c r="E357" s="405">
        <v>26390.0</v>
      </c>
      <c r="F357" s="405">
        <v>39057.0</v>
      </c>
      <c r="G357" s="405">
        <v>2639.0</v>
      </c>
      <c r="H357" s="405">
        <v>1583.0</v>
      </c>
      <c r="I357" s="405">
        <v>0.0</v>
      </c>
      <c r="J357" s="405">
        <v>0.0</v>
      </c>
      <c r="K357" s="405">
        <v>0.0</v>
      </c>
      <c r="L357" s="405">
        <v>500.0</v>
      </c>
      <c r="M357" s="68">
        <v>300.0</v>
      </c>
      <c r="N357" s="68">
        <v>70469.0</v>
      </c>
      <c r="O357" s="68">
        <v>1800.0</v>
      </c>
      <c r="P357" s="22">
        <v>0.0</v>
      </c>
      <c r="Q357" s="22">
        <v>0.0</v>
      </c>
      <c r="R357" s="68">
        <f t="shared" si="1"/>
        <v>68669</v>
      </c>
      <c r="S357" s="22"/>
      <c r="T357" s="36">
        <f>R357+R358</f>
        <v>137338</v>
      </c>
      <c r="U357" s="387"/>
      <c r="V357" s="45" t="s">
        <v>28</v>
      </c>
    </row>
    <row r="358">
      <c r="A358" s="406"/>
      <c r="B358" s="407"/>
      <c r="C358" s="408"/>
      <c r="D358" s="404" t="s">
        <v>503</v>
      </c>
      <c r="E358" s="405">
        <v>26390.0</v>
      </c>
      <c r="F358" s="405">
        <v>39057.0</v>
      </c>
      <c r="G358" s="405">
        <v>2639.0</v>
      </c>
      <c r="H358" s="405">
        <v>1583.0</v>
      </c>
      <c r="I358" s="405">
        <v>0.0</v>
      </c>
      <c r="J358" s="405">
        <v>0.0</v>
      </c>
      <c r="K358" s="405">
        <v>0.0</v>
      </c>
      <c r="L358" s="405">
        <v>500.0</v>
      </c>
      <c r="M358" s="68">
        <v>300.0</v>
      </c>
      <c r="N358" s="68">
        <v>70469.0</v>
      </c>
      <c r="O358" s="68">
        <v>1800.0</v>
      </c>
      <c r="P358" s="22">
        <v>0.0</v>
      </c>
      <c r="Q358" s="22">
        <v>0.0</v>
      </c>
      <c r="R358" s="68">
        <f t="shared" si="1"/>
        <v>68669</v>
      </c>
      <c r="S358" s="22"/>
      <c r="T358" s="36"/>
      <c r="U358" s="368" t="s">
        <v>31</v>
      </c>
      <c r="V358" s="45" t="s">
        <v>28</v>
      </c>
    </row>
    <row r="359">
      <c r="A359" s="401">
        <v>123.0</v>
      </c>
      <c r="B359" s="402" t="s">
        <v>504</v>
      </c>
      <c r="C359" s="403">
        <v>3.1852340617E10</v>
      </c>
      <c r="D359" s="404" t="s">
        <v>268</v>
      </c>
      <c r="E359" s="405">
        <v>26390.0</v>
      </c>
      <c r="F359" s="405">
        <v>39057.0</v>
      </c>
      <c r="G359" s="405">
        <v>2639.0</v>
      </c>
      <c r="H359" s="405">
        <v>1583.0</v>
      </c>
      <c r="I359" s="405">
        <v>0.0</v>
      </c>
      <c r="J359" s="405">
        <v>0.0</v>
      </c>
      <c r="K359" s="405">
        <v>0.0</v>
      </c>
      <c r="L359" s="405">
        <v>500.0</v>
      </c>
      <c r="M359" s="68">
        <v>300.0</v>
      </c>
      <c r="N359" s="68">
        <v>70469.0</v>
      </c>
      <c r="O359" s="68">
        <v>1800.0</v>
      </c>
      <c r="P359" s="22">
        <v>0.0</v>
      </c>
      <c r="Q359" s="22">
        <v>0.0</v>
      </c>
      <c r="R359" s="68">
        <f t="shared" si="1"/>
        <v>68669</v>
      </c>
      <c r="S359" s="22"/>
      <c r="T359" s="36">
        <f>R359+R360</f>
        <v>139138</v>
      </c>
      <c r="U359" s="372"/>
      <c r="V359" s="45" t="s">
        <v>1155</v>
      </c>
    </row>
    <row r="360">
      <c r="A360" s="406"/>
      <c r="B360" s="407"/>
      <c r="C360" s="408"/>
      <c r="D360" s="404" t="s">
        <v>443</v>
      </c>
      <c r="E360" s="405">
        <v>26390.0</v>
      </c>
      <c r="F360" s="405">
        <v>39057.0</v>
      </c>
      <c r="G360" s="405">
        <v>2639.0</v>
      </c>
      <c r="H360" s="405">
        <v>1583.0</v>
      </c>
      <c r="I360" s="405">
        <v>0.0</v>
      </c>
      <c r="J360" s="405">
        <v>0.0</v>
      </c>
      <c r="K360" s="405">
        <v>0.0</v>
      </c>
      <c r="L360" s="405">
        <v>500.0</v>
      </c>
      <c r="M360" s="68">
        <v>300.0</v>
      </c>
      <c r="N360" s="68">
        <v>70469.0</v>
      </c>
      <c r="O360" s="68">
        <v>0.0</v>
      </c>
      <c r="P360" s="22">
        <v>0.0</v>
      </c>
      <c r="Q360" s="22">
        <v>0.0</v>
      </c>
      <c r="R360" s="68">
        <f t="shared" si="1"/>
        <v>70469</v>
      </c>
      <c r="S360" s="22"/>
      <c r="T360" s="36"/>
      <c r="U360" s="368" t="s">
        <v>31</v>
      </c>
      <c r="V360" s="362"/>
    </row>
    <row r="361">
      <c r="A361" s="401">
        <v>124.0</v>
      </c>
      <c r="B361" s="402" t="s">
        <v>505</v>
      </c>
      <c r="C361" s="403">
        <v>3.1798695005E10</v>
      </c>
      <c r="D361" s="404" t="s">
        <v>506</v>
      </c>
      <c r="E361" s="405">
        <v>26390.0</v>
      </c>
      <c r="F361" s="405">
        <v>39057.0</v>
      </c>
      <c r="G361" s="405">
        <v>2639.0</v>
      </c>
      <c r="H361" s="405">
        <v>1583.0</v>
      </c>
      <c r="I361" s="405">
        <v>0.0</v>
      </c>
      <c r="J361" s="405">
        <v>1320.0</v>
      </c>
      <c r="K361" s="405">
        <v>0.0</v>
      </c>
      <c r="L361" s="405">
        <v>500.0</v>
      </c>
      <c r="M361" s="68">
        <v>300.0</v>
      </c>
      <c r="N361" s="68">
        <v>71789.0</v>
      </c>
      <c r="O361" s="68">
        <v>1800.0</v>
      </c>
      <c r="P361" s="22">
        <v>0.0</v>
      </c>
      <c r="Q361" s="22">
        <v>0.0</v>
      </c>
      <c r="R361" s="68">
        <f t="shared" si="1"/>
        <v>69989</v>
      </c>
      <c r="S361" s="22"/>
      <c r="T361" s="36">
        <f>R361+R362</f>
        <v>141778</v>
      </c>
      <c r="U361" s="372"/>
      <c r="V361" s="45" t="s">
        <v>71</v>
      </c>
    </row>
    <row r="362">
      <c r="A362" s="406"/>
      <c r="B362" s="407"/>
      <c r="C362" s="408"/>
      <c r="D362" s="404" t="s">
        <v>507</v>
      </c>
      <c r="E362" s="405">
        <v>26390.0</v>
      </c>
      <c r="F362" s="405">
        <v>39057.0</v>
      </c>
      <c r="G362" s="405">
        <v>2639.0</v>
      </c>
      <c r="H362" s="405">
        <v>1583.0</v>
      </c>
      <c r="I362" s="405">
        <v>0.0</v>
      </c>
      <c r="J362" s="405">
        <v>1320.0</v>
      </c>
      <c r="K362" s="405">
        <v>0.0</v>
      </c>
      <c r="L362" s="405">
        <v>500.0</v>
      </c>
      <c r="M362" s="68">
        <v>300.0</v>
      </c>
      <c r="N362" s="68">
        <v>71789.0</v>
      </c>
      <c r="O362" s="68">
        <v>0.0</v>
      </c>
      <c r="P362" s="22">
        <v>0.0</v>
      </c>
      <c r="Q362" s="22">
        <v>0.0</v>
      </c>
      <c r="R362" s="68">
        <f t="shared" si="1"/>
        <v>71789</v>
      </c>
      <c r="S362" s="22"/>
      <c r="T362" s="36"/>
      <c r="U362" s="368" t="s">
        <v>31</v>
      </c>
      <c r="V362" s="45" t="s">
        <v>71</v>
      </c>
    </row>
    <row r="363">
      <c r="A363" s="401">
        <v>125.0</v>
      </c>
      <c r="B363" s="402" t="s">
        <v>508</v>
      </c>
      <c r="C363" s="403">
        <v>3.2019803148E10</v>
      </c>
      <c r="D363" s="404" t="s">
        <v>488</v>
      </c>
      <c r="E363" s="405">
        <v>26390.0</v>
      </c>
      <c r="F363" s="405">
        <v>39057.0</v>
      </c>
      <c r="G363" s="405">
        <v>2639.0</v>
      </c>
      <c r="H363" s="405">
        <v>1583.0</v>
      </c>
      <c r="I363" s="405">
        <v>0.0</v>
      </c>
      <c r="J363" s="405">
        <v>1320.0</v>
      </c>
      <c r="K363" s="405">
        <v>0.0</v>
      </c>
      <c r="L363" s="405">
        <v>500.0</v>
      </c>
      <c r="M363" s="68">
        <v>300.0</v>
      </c>
      <c r="N363" s="68">
        <v>71789.0</v>
      </c>
      <c r="O363" s="68">
        <v>1800.0</v>
      </c>
      <c r="P363" s="22">
        <v>0.0</v>
      </c>
      <c r="Q363" s="22">
        <v>0.0</v>
      </c>
      <c r="R363" s="68">
        <f t="shared" si="1"/>
        <v>69989</v>
      </c>
      <c r="S363" s="22"/>
      <c r="T363" s="36">
        <f>R363+R364</f>
        <v>141778</v>
      </c>
      <c r="U363" s="372"/>
      <c r="V363" s="362"/>
    </row>
    <row r="364">
      <c r="A364" s="406"/>
      <c r="B364" s="407"/>
      <c r="C364" s="408"/>
      <c r="D364" s="404" t="s">
        <v>509</v>
      </c>
      <c r="E364" s="405">
        <v>26390.0</v>
      </c>
      <c r="F364" s="405">
        <v>39057.0</v>
      </c>
      <c r="G364" s="405">
        <v>2639.0</v>
      </c>
      <c r="H364" s="405">
        <v>1583.0</v>
      </c>
      <c r="I364" s="405">
        <v>0.0</v>
      </c>
      <c r="J364" s="405">
        <v>1320.0</v>
      </c>
      <c r="K364" s="405">
        <v>0.0</v>
      </c>
      <c r="L364" s="405">
        <v>500.0</v>
      </c>
      <c r="M364" s="68">
        <v>300.0</v>
      </c>
      <c r="N364" s="68">
        <v>71789.0</v>
      </c>
      <c r="O364" s="68">
        <v>0.0</v>
      </c>
      <c r="P364" s="22">
        <v>0.0</v>
      </c>
      <c r="Q364" s="22">
        <v>0.0</v>
      </c>
      <c r="R364" s="68">
        <f t="shared" si="1"/>
        <v>71789</v>
      </c>
      <c r="S364" s="22"/>
      <c r="T364" s="36"/>
      <c r="U364" s="368" t="s">
        <v>31</v>
      </c>
      <c r="V364" s="362"/>
    </row>
    <row r="365">
      <c r="A365" s="401">
        <v>126.0</v>
      </c>
      <c r="B365" s="402" t="s">
        <v>510</v>
      </c>
      <c r="C365" s="403">
        <v>3.1851537808E10</v>
      </c>
      <c r="D365" s="404" t="s">
        <v>246</v>
      </c>
      <c r="E365" s="405">
        <v>26390.0</v>
      </c>
      <c r="F365" s="405">
        <v>39057.0</v>
      </c>
      <c r="G365" s="405">
        <v>2639.0</v>
      </c>
      <c r="H365" s="405">
        <v>1583.0</v>
      </c>
      <c r="I365" s="405">
        <v>0.0</v>
      </c>
      <c r="J365" s="405">
        <v>1320.0</v>
      </c>
      <c r="K365" s="405">
        <v>0.0</v>
      </c>
      <c r="L365" s="405">
        <v>500.0</v>
      </c>
      <c r="M365" s="68">
        <v>300.0</v>
      </c>
      <c r="N365" s="68">
        <v>71789.0</v>
      </c>
      <c r="O365" s="68">
        <v>0.0</v>
      </c>
      <c r="P365" s="22">
        <v>0.0</v>
      </c>
      <c r="Q365" s="22">
        <v>0.0</v>
      </c>
      <c r="R365" s="68">
        <f t="shared" si="1"/>
        <v>71789</v>
      </c>
      <c r="S365" s="22" t="s">
        <v>28</v>
      </c>
      <c r="T365" s="36">
        <f>R365+R366</f>
        <v>141778</v>
      </c>
      <c r="U365" s="372"/>
      <c r="V365" s="45" t="s">
        <v>28</v>
      </c>
    </row>
    <row r="366">
      <c r="A366" s="406"/>
      <c r="B366" s="407"/>
      <c r="C366" s="408"/>
      <c r="D366" s="404" t="s">
        <v>511</v>
      </c>
      <c r="E366" s="405">
        <v>26390.0</v>
      </c>
      <c r="F366" s="405">
        <v>39057.0</v>
      </c>
      <c r="G366" s="405">
        <v>2639.0</v>
      </c>
      <c r="H366" s="405">
        <v>1583.0</v>
      </c>
      <c r="I366" s="405">
        <v>0.0</v>
      </c>
      <c r="J366" s="405">
        <v>1320.0</v>
      </c>
      <c r="K366" s="405">
        <v>0.0</v>
      </c>
      <c r="L366" s="405">
        <v>500.0</v>
      </c>
      <c r="M366" s="68">
        <v>300.0</v>
      </c>
      <c r="N366" s="68">
        <v>71789.0</v>
      </c>
      <c r="O366" s="68">
        <v>1800.0</v>
      </c>
      <c r="P366" s="22">
        <v>0.0</v>
      </c>
      <c r="Q366" s="22">
        <v>0.0</v>
      </c>
      <c r="R366" s="68">
        <f t="shared" si="1"/>
        <v>69989</v>
      </c>
      <c r="S366" s="22" t="s">
        <v>28</v>
      </c>
      <c r="T366" s="36"/>
      <c r="U366" s="368" t="s">
        <v>31</v>
      </c>
      <c r="V366" s="45" t="s">
        <v>28</v>
      </c>
    </row>
    <row r="367">
      <c r="A367" s="401">
        <v>127.0</v>
      </c>
      <c r="B367" s="402" t="s">
        <v>512</v>
      </c>
      <c r="C367" s="403">
        <v>3.1914946722E10</v>
      </c>
      <c r="D367" s="404" t="s">
        <v>100</v>
      </c>
      <c r="E367" s="405">
        <v>26390.0</v>
      </c>
      <c r="F367" s="405">
        <v>39057.0</v>
      </c>
      <c r="G367" s="405">
        <v>2639.0</v>
      </c>
      <c r="H367" s="405">
        <v>1583.0</v>
      </c>
      <c r="I367" s="405">
        <v>0.0</v>
      </c>
      <c r="J367" s="405">
        <v>0.0</v>
      </c>
      <c r="K367" s="405">
        <v>0.0</v>
      </c>
      <c r="L367" s="405">
        <v>500.0</v>
      </c>
      <c r="M367" s="68">
        <v>300.0</v>
      </c>
      <c r="N367" s="68">
        <v>70469.0</v>
      </c>
      <c r="O367" s="68">
        <v>0.0</v>
      </c>
      <c r="P367" s="22">
        <v>0.0</v>
      </c>
      <c r="Q367" s="22">
        <v>0.0</v>
      </c>
      <c r="R367" s="68">
        <f t="shared" si="1"/>
        <v>70469</v>
      </c>
      <c r="S367" s="22" t="s">
        <v>52</v>
      </c>
      <c r="T367" s="36">
        <f>R367+R368</f>
        <v>140938</v>
      </c>
      <c r="U367" s="372"/>
      <c r="V367" s="45" t="s">
        <v>1156</v>
      </c>
    </row>
    <row r="368">
      <c r="A368" s="406"/>
      <c r="B368" s="407"/>
      <c r="C368" s="408"/>
      <c r="D368" s="404" t="s">
        <v>489</v>
      </c>
      <c r="E368" s="405">
        <v>26390.0</v>
      </c>
      <c r="F368" s="405">
        <v>39057.0</v>
      </c>
      <c r="G368" s="405">
        <v>2639.0</v>
      </c>
      <c r="H368" s="405">
        <v>1583.0</v>
      </c>
      <c r="I368" s="405">
        <v>0.0</v>
      </c>
      <c r="J368" s="405">
        <v>0.0</v>
      </c>
      <c r="K368" s="405">
        <v>0.0</v>
      </c>
      <c r="L368" s="405">
        <v>500.0</v>
      </c>
      <c r="M368" s="68">
        <v>300.0</v>
      </c>
      <c r="N368" s="68">
        <v>70469.0</v>
      </c>
      <c r="O368" s="68">
        <v>0.0</v>
      </c>
      <c r="P368" s="22">
        <v>0.0</v>
      </c>
      <c r="Q368" s="22">
        <v>0.0</v>
      </c>
      <c r="R368" s="68">
        <f t="shared" si="1"/>
        <v>70469</v>
      </c>
      <c r="S368" s="22" t="s">
        <v>52</v>
      </c>
      <c r="T368" s="36"/>
      <c r="U368" s="368" t="s">
        <v>31</v>
      </c>
      <c r="V368" s="362"/>
    </row>
    <row r="369">
      <c r="A369" s="401">
        <v>128.0</v>
      </c>
      <c r="B369" s="402" t="s">
        <v>513</v>
      </c>
      <c r="C369" s="403">
        <v>3.1797037476E10</v>
      </c>
      <c r="D369" s="404" t="s">
        <v>514</v>
      </c>
      <c r="E369" s="405">
        <v>26390.0</v>
      </c>
      <c r="F369" s="405">
        <v>39057.0</v>
      </c>
      <c r="G369" s="405">
        <v>5278.0</v>
      </c>
      <c r="H369" s="405">
        <v>0.0</v>
      </c>
      <c r="I369" s="405">
        <v>120.0</v>
      </c>
      <c r="J369" s="405">
        <v>0.0</v>
      </c>
      <c r="K369" s="405">
        <v>0.0</v>
      </c>
      <c r="L369" s="405">
        <v>500.0</v>
      </c>
      <c r="M369" s="68">
        <v>300.0</v>
      </c>
      <c r="N369" s="68">
        <v>71645.0</v>
      </c>
      <c r="O369" s="68">
        <v>1800.0</v>
      </c>
      <c r="P369" s="22">
        <v>0.0</v>
      </c>
      <c r="Q369" s="22">
        <v>0.0</v>
      </c>
      <c r="R369" s="68">
        <f t="shared" si="1"/>
        <v>69845</v>
      </c>
      <c r="S369" s="22" t="s">
        <v>52</v>
      </c>
      <c r="T369" s="36">
        <f>R369+R370</f>
        <v>139690</v>
      </c>
      <c r="U369" s="372"/>
      <c r="V369" s="362"/>
    </row>
    <row r="370">
      <c r="A370" s="406"/>
      <c r="B370" s="407"/>
      <c r="C370" s="408"/>
      <c r="D370" s="404" t="s">
        <v>515</v>
      </c>
      <c r="E370" s="405">
        <v>26390.0</v>
      </c>
      <c r="F370" s="405">
        <v>39057.0</v>
      </c>
      <c r="G370" s="405">
        <v>5278.0</v>
      </c>
      <c r="H370" s="405">
        <v>0.0</v>
      </c>
      <c r="I370" s="405">
        <v>120.0</v>
      </c>
      <c r="J370" s="405">
        <v>0.0</v>
      </c>
      <c r="K370" s="405">
        <v>0.0</v>
      </c>
      <c r="L370" s="405">
        <v>500.0</v>
      </c>
      <c r="M370" s="68">
        <v>300.0</v>
      </c>
      <c r="N370" s="68">
        <v>71645.0</v>
      </c>
      <c r="O370" s="68">
        <v>1800.0</v>
      </c>
      <c r="P370" s="22">
        <v>0.0</v>
      </c>
      <c r="Q370" s="22">
        <v>0.0</v>
      </c>
      <c r="R370" s="68">
        <f t="shared" si="1"/>
        <v>69845</v>
      </c>
      <c r="S370" s="22" t="s">
        <v>52</v>
      </c>
      <c r="T370" s="36"/>
      <c r="U370" s="368" t="s">
        <v>31</v>
      </c>
      <c r="V370" s="362"/>
    </row>
    <row r="371">
      <c r="A371" s="401">
        <v>129.0</v>
      </c>
      <c r="B371" s="402" t="s">
        <v>516</v>
      </c>
      <c r="C371" s="403">
        <v>3.1999186601E10</v>
      </c>
      <c r="D371" s="404" t="s">
        <v>517</v>
      </c>
      <c r="E371" s="405">
        <v>26390.0</v>
      </c>
      <c r="F371" s="405">
        <v>39057.0</v>
      </c>
      <c r="G371" s="405">
        <v>5278.0</v>
      </c>
      <c r="H371" s="405">
        <v>0.0</v>
      </c>
      <c r="I371" s="405">
        <v>120.0</v>
      </c>
      <c r="J371" s="405">
        <v>0.0</v>
      </c>
      <c r="K371" s="405">
        <v>0.0</v>
      </c>
      <c r="L371" s="405">
        <v>500.0</v>
      </c>
      <c r="M371" s="68">
        <v>300.0</v>
      </c>
      <c r="N371" s="68">
        <v>71645.0</v>
      </c>
      <c r="O371" s="68">
        <v>1800.0</v>
      </c>
      <c r="P371" s="22">
        <v>0.0</v>
      </c>
      <c r="Q371" s="22">
        <v>0.0</v>
      </c>
      <c r="R371" s="68">
        <f t="shared" si="1"/>
        <v>69845</v>
      </c>
      <c r="S371" s="22" t="s">
        <v>28</v>
      </c>
      <c r="T371" s="36">
        <f>R371+R372</f>
        <v>139690</v>
      </c>
      <c r="U371" s="372"/>
      <c r="V371" s="45" t="s">
        <v>28</v>
      </c>
    </row>
    <row r="372">
      <c r="A372" s="406"/>
      <c r="B372" s="407"/>
      <c r="C372" s="408"/>
      <c r="D372" s="404" t="s">
        <v>518</v>
      </c>
      <c r="E372" s="405">
        <v>26390.0</v>
      </c>
      <c r="F372" s="405">
        <v>39057.0</v>
      </c>
      <c r="G372" s="405">
        <v>5278.0</v>
      </c>
      <c r="H372" s="405">
        <v>0.0</v>
      </c>
      <c r="I372" s="405">
        <v>120.0</v>
      </c>
      <c r="J372" s="405">
        <v>0.0</v>
      </c>
      <c r="K372" s="405">
        <v>0.0</v>
      </c>
      <c r="L372" s="405">
        <v>500.0</v>
      </c>
      <c r="M372" s="68">
        <v>300.0</v>
      </c>
      <c r="N372" s="68">
        <v>71645.0</v>
      </c>
      <c r="O372" s="68">
        <v>1800.0</v>
      </c>
      <c r="P372" s="22">
        <v>0.0</v>
      </c>
      <c r="Q372" s="22">
        <v>0.0</v>
      </c>
      <c r="R372" s="68">
        <f t="shared" si="1"/>
        <v>69845</v>
      </c>
      <c r="S372" s="22" t="s">
        <v>364</v>
      </c>
      <c r="T372" s="36"/>
      <c r="U372" s="368" t="s">
        <v>31</v>
      </c>
      <c r="V372" s="45" t="s">
        <v>28</v>
      </c>
    </row>
    <row r="373">
      <c r="A373" s="401">
        <v>130.0</v>
      </c>
      <c r="B373" s="402" t="s">
        <v>519</v>
      </c>
      <c r="C373" s="403">
        <v>3.2028553117E10</v>
      </c>
      <c r="D373" s="404" t="s">
        <v>520</v>
      </c>
      <c r="E373" s="405">
        <v>26390.0</v>
      </c>
      <c r="F373" s="405">
        <v>39057.0</v>
      </c>
      <c r="G373" s="405">
        <v>2639.0</v>
      </c>
      <c r="H373" s="405">
        <v>1583.0</v>
      </c>
      <c r="I373" s="405">
        <v>0.0</v>
      </c>
      <c r="J373" s="405">
        <v>0.0</v>
      </c>
      <c r="K373" s="405">
        <v>0.0</v>
      </c>
      <c r="L373" s="405">
        <v>500.0</v>
      </c>
      <c r="M373" s="68">
        <v>300.0</v>
      </c>
      <c r="N373" s="68">
        <v>70469.0</v>
      </c>
      <c r="O373" s="68">
        <v>1800.0</v>
      </c>
      <c r="P373" s="22">
        <v>0.0</v>
      </c>
      <c r="Q373" s="22">
        <v>0.0</v>
      </c>
      <c r="R373" s="68">
        <f t="shared" si="1"/>
        <v>68669</v>
      </c>
      <c r="S373" s="22" t="s">
        <v>52</v>
      </c>
      <c r="T373" s="36">
        <f>R373+R374</f>
        <v>137106</v>
      </c>
      <c r="U373" s="372"/>
      <c r="V373" s="45" t="s">
        <v>188</v>
      </c>
    </row>
    <row r="374">
      <c r="A374" s="406"/>
      <c r="B374" s="407"/>
      <c r="C374" s="408"/>
      <c r="D374" s="404" t="s">
        <v>522</v>
      </c>
      <c r="E374" s="405">
        <v>25620.0</v>
      </c>
      <c r="F374" s="405">
        <v>37918.0</v>
      </c>
      <c r="G374" s="405">
        <v>2562.0</v>
      </c>
      <c r="H374" s="405">
        <v>1537.0</v>
      </c>
      <c r="I374" s="405">
        <v>0.0</v>
      </c>
      <c r="J374" s="405">
        <v>0.0</v>
      </c>
      <c r="K374" s="405">
        <v>0.0</v>
      </c>
      <c r="L374" s="405">
        <v>500.0</v>
      </c>
      <c r="M374" s="68">
        <v>300.0</v>
      </c>
      <c r="N374" s="68">
        <v>68437.0</v>
      </c>
      <c r="O374" s="68">
        <v>0.0</v>
      </c>
      <c r="P374" s="22">
        <v>0.0</v>
      </c>
      <c r="Q374" s="22">
        <v>0.0</v>
      </c>
      <c r="R374" s="68">
        <f t="shared" si="1"/>
        <v>68437</v>
      </c>
      <c r="S374" s="22" t="s">
        <v>52</v>
      </c>
      <c r="T374" s="36"/>
      <c r="U374" s="368" t="s">
        <v>31</v>
      </c>
      <c r="V374" s="362"/>
    </row>
    <row r="375">
      <c r="A375" s="401">
        <v>131.0</v>
      </c>
      <c r="B375" s="402" t="s">
        <v>523</v>
      </c>
      <c r="C375" s="403">
        <v>3.1822783134E10</v>
      </c>
      <c r="D375" s="404" t="s">
        <v>524</v>
      </c>
      <c r="E375" s="405">
        <v>26390.0</v>
      </c>
      <c r="F375" s="405">
        <v>39057.0</v>
      </c>
      <c r="G375" s="405">
        <v>2639.0</v>
      </c>
      <c r="H375" s="405">
        <v>1583.0</v>
      </c>
      <c r="I375" s="405">
        <v>0.0</v>
      </c>
      <c r="J375" s="405">
        <v>1320.0</v>
      </c>
      <c r="K375" s="405">
        <v>0.0</v>
      </c>
      <c r="L375" s="405">
        <v>500.0</v>
      </c>
      <c r="M375" s="68">
        <v>300.0</v>
      </c>
      <c r="N375" s="68">
        <v>71789.0</v>
      </c>
      <c r="O375" s="68">
        <v>1800.0</v>
      </c>
      <c r="P375" s="22">
        <v>0.0</v>
      </c>
      <c r="Q375" s="22">
        <v>0.0</v>
      </c>
      <c r="R375" s="68">
        <f t="shared" si="1"/>
        <v>69989</v>
      </c>
      <c r="S375" s="22"/>
      <c r="T375" s="36">
        <f>R375</f>
        <v>69989</v>
      </c>
      <c r="U375" s="372"/>
      <c r="V375" s="362"/>
    </row>
    <row r="376">
      <c r="A376" s="401">
        <v>132.0</v>
      </c>
      <c r="B376" s="402" t="s">
        <v>525</v>
      </c>
      <c r="C376" s="403">
        <v>3.1866128244E10</v>
      </c>
      <c r="D376" s="404" t="s">
        <v>526</v>
      </c>
      <c r="E376" s="405">
        <v>23430.0</v>
      </c>
      <c r="F376" s="405">
        <v>34676.0</v>
      </c>
      <c r="G376" s="405">
        <v>2343.0</v>
      </c>
      <c r="H376" s="405">
        <v>1406.0</v>
      </c>
      <c r="I376" s="405">
        <v>0.0</v>
      </c>
      <c r="J376" s="405">
        <v>1172.0</v>
      </c>
      <c r="K376" s="405">
        <v>0.0</v>
      </c>
      <c r="L376" s="405">
        <v>500.0</v>
      </c>
      <c r="M376" s="68">
        <v>300.0</v>
      </c>
      <c r="N376" s="68">
        <v>63827.0</v>
      </c>
      <c r="O376" s="68">
        <v>1800.0</v>
      </c>
      <c r="P376" s="22">
        <v>0.0</v>
      </c>
      <c r="Q376" s="22">
        <v>0.0</v>
      </c>
      <c r="R376" s="68">
        <f t="shared" si="1"/>
        <v>62027</v>
      </c>
      <c r="S376" s="22" t="s">
        <v>28</v>
      </c>
      <c r="T376" s="36">
        <f>R376+R377</f>
        <v>124054</v>
      </c>
      <c r="U376" s="372"/>
      <c r="V376" s="45" t="s">
        <v>71</v>
      </c>
    </row>
    <row r="377">
      <c r="A377" s="406"/>
      <c r="B377" s="407"/>
      <c r="C377" s="408"/>
      <c r="D377" s="404" t="s">
        <v>1157</v>
      </c>
      <c r="E377" s="405">
        <v>23430.0</v>
      </c>
      <c r="F377" s="405">
        <v>34676.0</v>
      </c>
      <c r="G377" s="405">
        <v>2343.0</v>
      </c>
      <c r="H377" s="405">
        <v>1406.0</v>
      </c>
      <c r="I377" s="405">
        <v>0.0</v>
      </c>
      <c r="J377" s="405">
        <v>1172.0</v>
      </c>
      <c r="K377" s="405">
        <v>0.0</v>
      </c>
      <c r="L377" s="405">
        <v>500.0</v>
      </c>
      <c r="M377" s="68">
        <v>300.0</v>
      </c>
      <c r="N377" s="68">
        <v>63827.0</v>
      </c>
      <c r="O377" s="68">
        <v>1800.0</v>
      </c>
      <c r="P377" s="22">
        <v>0.0</v>
      </c>
      <c r="Q377" s="22">
        <v>0.0</v>
      </c>
      <c r="R377" s="68">
        <f t="shared" si="1"/>
        <v>62027</v>
      </c>
      <c r="S377" s="22" t="s">
        <v>28</v>
      </c>
      <c r="T377" s="36"/>
      <c r="U377" s="368" t="s">
        <v>31</v>
      </c>
      <c r="V377" s="45" t="s">
        <v>71</v>
      </c>
    </row>
    <row r="378">
      <c r="A378" s="401">
        <v>133.0</v>
      </c>
      <c r="B378" s="402" t="s">
        <v>527</v>
      </c>
      <c r="C378" s="403">
        <v>3.1849348351E10</v>
      </c>
      <c r="D378" s="404" t="s">
        <v>433</v>
      </c>
      <c r="E378" s="405">
        <v>26390.0</v>
      </c>
      <c r="F378" s="405">
        <v>39057.0</v>
      </c>
      <c r="G378" s="405">
        <v>5278.0</v>
      </c>
      <c r="H378" s="405">
        <v>0.0</v>
      </c>
      <c r="I378" s="405">
        <v>120.0</v>
      </c>
      <c r="J378" s="405">
        <v>0.0</v>
      </c>
      <c r="K378" s="405">
        <v>0.0</v>
      </c>
      <c r="L378" s="405">
        <v>500.0</v>
      </c>
      <c r="M378" s="68">
        <v>300.0</v>
      </c>
      <c r="N378" s="68">
        <v>71645.0</v>
      </c>
      <c r="O378" s="68">
        <v>1800.0</v>
      </c>
      <c r="P378" s="22">
        <v>0.0</v>
      </c>
      <c r="Q378" s="22">
        <v>0.0</v>
      </c>
      <c r="R378" s="68">
        <f t="shared" si="1"/>
        <v>69845</v>
      </c>
      <c r="S378" s="22" t="s">
        <v>71</v>
      </c>
      <c r="T378" s="36">
        <f>R378+R379</f>
        <v>139690</v>
      </c>
      <c r="U378" s="372"/>
      <c r="V378" s="362"/>
    </row>
    <row r="379">
      <c r="A379" s="406"/>
      <c r="B379" s="407"/>
      <c r="C379" s="408"/>
      <c r="D379" s="404" t="s">
        <v>529</v>
      </c>
      <c r="E379" s="405">
        <v>26390.0</v>
      </c>
      <c r="F379" s="405">
        <v>39057.0</v>
      </c>
      <c r="G379" s="405">
        <v>5278.0</v>
      </c>
      <c r="H379" s="405">
        <v>0.0</v>
      </c>
      <c r="I379" s="405">
        <v>120.0</v>
      </c>
      <c r="J379" s="405">
        <v>0.0</v>
      </c>
      <c r="K379" s="405">
        <v>0.0</v>
      </c>
      <c r="L379" s="405">
        <v>500.0</v>
      </c>
      <c r="M379" s="68">
        <v>300.0</v>
      </c>
      <c r="N379" s="68">
        <v>71645.0</v>
      </c>
      <c r="O379" s="68">
        <v>1800.0</v>
      </c>
      <c r="P379" s="22">
        <v>0.0</v>
      </c>
      <c r="Q379" s="22">
        <v>0.0</v>
      </c>
      <c r="R379" s="68">
        <f t="shared" si="1"/>
        <v>69845</v>
      </c>
      <c r="S379" s="22" t="s">
        <v>71</v>
      </c>
      <c r="T379" s="36"/>
      <c r="U379" s="368" t="s">
        <v>31</v>
      </c>
      <c r="V379" s="362"/>
    </row>
    <row r="380">
      <c r="A380" s="401">
        <v>134.0</v>
      </c>
      <c r="B380" s="402" t="s">
        <v>530</v>
      </c>
      <c r="C380" s="403">
        <v>3.1891312855E10</v>
      </c>
      <c r="D380" s="404" t="s">
        <v>254</v>
      </c>
      <c r="E380" s="405">
        <v>26390.0</v>
      </c>
      <c r="F380" s="405">
        <v>39057.0</v>
      </c>
      <c r="G380" s="405">
        <v>2639.0</v>
      </c>
      <c r="H380" s="405">
        <v>1583.0</v>
      </c>
      <c r="I380" s="405">
        <v>0.0</v>
      </c>
      <c r="J380" s="405">
        <v>0.0</v>
      </c>
      <c r="K380" s="405">
        <v>0.0</v>
      </c>
      <c r="L380" s="405">
        <v>500.0</v>
      </c>
      <c r="M380" s="68">
        <v>300.0</v>
      </c>
      <c r="N380" s="68">
        <v>70469.0</v>
      </c>
      <c r="O380" s="68">
        <v>0.0</v>
      </c>
      <c r="P380" s="22">
        <v>0.0</v>
      </c>
      <c r="Q380" s="22">
        <v>0.0</v>
      </c>
      <c r="R380" s="68">
        <f t="shared" si="1"/>
        <v>70469</v>
      </c>
      <c r="S380" s="22"/>
      <c r="T380" s="36">
        <f>R380</f>
        <v>70469</v>
      </c>
      <c r="U380" s="372"/>
      <c r="V380" s="45" t="s">
        <v>28</v>
      </c>
    </row>
    <row r="381">
      <c r="A381" s="401">
        <v>135.0</v>
      </c>
      <c r="B381" s="402" t="s">
        <v>531</v>
      </c>
      <c r="C381" s="403">
        <v>3.2133069099E10</v>
      </c>
      <c r="D381" s="404" t="s">
        <v>184</v>
      </c>
      <c r="E381" s="405">
        <v>26390.0</v>
      </c>
      <c r="F381" s="405">
        <v>39057.0</v>
      </c>
      <c r="G381" s="405">
        <v>2639.0</v>
      </c>
      <c r="H381" s="405">
        <v>1583.0</v>
      </c>
      <c r="I381" s="405">
        <v>0.0</v>
      </c>
      <c r="J381" s="405">
        <v>0.0</v>
      </c>
      <c r="K381" s="405">
        <v>0.0</v>
      </c>
      <c r="L381" s="405">
        <v>500.0</v>
      </c>
      <c r="M381" s="68">
        <v>300.0</v>
      </c>
      <c r="N381" s="68">
        <v>70469.0</v>
      </c>
      <c r="O381" s="68">
        <v>1800.0</v>
      </c>
      <c r="P381" s="22">
        <v>0.0</v>
      </c>
      <c r="Q381" s="22">
        <v>0.0</v>
      </c>
      <c r="R381" s="68">
        <f t="shared" si="1"/>
        <v>68669</v>
      </c>
      <c r="S381" s="22" t="s">
        <v>28</v>
      </c>
      <c r="T381" s="36">
        <f>R381+R382</f>
        <v>137338</v>
      </c>
      <c r="U381" s="372"/>
      <c r="V381" s="45" t="s">
        <v>28</v>
      </c>
    </row>
    <row r="382">
      <c r="A382" s="406"/>
      <c r="B382" s="407"/>
      <c r="C382" s="408"/>
      <c r="D382" s="404" t="s">
        <v>292</v>
      </c>
      <c r="E382" s="405">
        <v>26390.0</v>
      </c>
      <c r="F382" s="405">
        <v>39057.0</v>
      </c>
      <c r="G382" s="405">
        <v>2639.0</v>
      </c>
      <c r="H382" s="405">
        <v>1583.0</v>
      </c>
      <c r="I382" s="405">
        <v>0.0</v>
      </c>
      <c r="J382" s="405">
        <v>0.0</v>
      </c>
      <c r="K382" s="405">
        <v>0.0</v>
      </c>
      <c r="L382" s="405">
        <v>500.0</v>
      </c>
      <c r="M382" s="68">
        <v>300.0</v>
      </c>
      <c r="N382" s="68">
        <v>70469.0</v>
      </c>
      <c r="O382" s="68">
        <v>1800.0</v>
      </c>
      <c r="P382" s="22">
        <v>0.0</v>
      </c>
      <c r="Q382" s="22">
        <v>0.0</v>
      </c>
      <c r="R382" s="68">
        <f t="shared" si="1"/>
        <v>68669</v>
      </c>
      <c r="S382" s="22" t="s">
        <v>28</v>
      </c>
      <c r="T382" s="36"/>
      <c r="U382" s="368" t="s">
        <v>31</v>
      </c>
      <c r="V382" s="362"/>
    </row>
    <row r="383">
      <c r="A383" s="401">
        <v>136.0</v>
      </c>
      <c r="B383" s="402" t="s">
        <v>532</v>
      </c>
      <c r="C383" s="403">
        <v>3.1796851159E10</v>
      </c>
      <c r="D383" s="404" t="s">
        <v>533</v>
      </c>
      <c r="E383" s="405">
        <v>26390.0</v>
      </c>
      <c r="F383" s="405">
        <v>39057.0</v>
      </c>
      <c r="G383" s="405">
        <v>5278.0</v>
      </c>
      <c r="H383" s="405">
        <v>0.0</v>
      </c>
      <c r="I383" s="405">
        <v>120.0</v>
      </c>
      <c r="J383" s="405">
        <v>0.0</v>
      </c>
      <c r="K383" s="405">
        <v>0.0</v>
      </c>
      <c r="L383" s="405">
        <v>500.0</v>
      </c>
      <c r="M383" s="68">
        <v>300.0</v>
      </c>
      <c r="N383" s="68">
        <v>71645.0</v>
      </c>
      <c r="O383" s="68">
        <v>1800.0</v>
      </c>
      <c r="P383" s="22">
        <v>0.0</v>
      </c>
      <c r="Q383" s="22">
        <v>0.0</v>
      </c>
      <c r="R383" s="68">
        <f t="shared" si="1"/>
        <v>69845</v>
      </c>
      <c r="S383" s="22"/>
      <c r="T383" s="36">
        <f>R383+R384</f>
        <v>139690</v>
      </c>
      <c r="U383" s="372"/>
      <c r="V383" s="362"/>
    </row>
    <row r="384">
      <c r="A384" s="406"/>
      <c r="B384" s="407"/>
      <c r="C384" s="408"/>
      <c r="D384" s="404" t="s">
        <v>535</v>
      </c>
      <c r="E384" s="405">
        <v>26390.0</v>
      </c>
      <c r="F384" s="405">
        <v>39057.0</v>
      </c>
      <c r="G384" s="405">
        <v>5278.0</v>
      </c>
      <c r="H384" s="405">
        <v>0.0</v>
      </c>
      <c r="I384" s="405">
        <v>120.0</v>
      </c>
      <c r="J384" s="405">
        <v>0.0</v>
      </c>
      <c r="K384" s="405">
        <v>0.0</v>
      </c>
      <c r="L384" s="405">
        <v>500.0</v>
      </c>
      <c r="M384" s="68">
        <v>300.0</v>
      </c>
      <c r="N384" s="68">
        <v>71645.0</v>
      </c>
      <c r="O384" s="68">
        <v>1800.0</v>
      </c>
      <c r="P384" s="22">
        <v>0.0</v>
      </c>
      <c r="Q384" s="22">
        <v>0.0</v>
      </c>
      <c r="R384" s="68">
        <f t="shared" si="1"/>
        <v>69845</v>
      </c>
      <c r="S384" s="22"/>
      <c r="T384" s="36"/>
      <c r="U384" s="368" t="s">
        <v>31</v>
      </c>
      <c r="V384" s="362"/>
    </row>
    <row r="385">
      <c r="A385" s="401">
        <v>137.0</v>
      </c>
      <c r="B385" s="402" t="s">
        <v>537</v>
      </c>
      <c r="C385" s="403">
        <v>3.186535596E10</v>
      </c>
      <c r="D385" s="404" t="s">
        <v>538</v>
      </c>
      <c r="E385" s="405">
        <v>26390.0</v>
      </c>
      <c r="F385" s="405">
        <v>39057.0</v>
      </c>
      <c r="G385" s="405">
        <v>2639.0</v>
      </c>
      <c r="H385" s="405">
        <v>1583.0</v>
      </c>
      <c r="I385" s="405">
        <v>0.0</v>
      </c>
      <c r="J385" s="405">
        <v>0.0</v>
      </c>
      <c r="K385" s="405">
        <v>0.0</v>
      </c>
      <c r="L385" s="405">
        <v>500.0</v>
      </c>
      <c r="M385" s="68">
        <v>300.0</v>
      </c>
      <c r="N385" s="68">
        <v>70469.0</v>
      </c>
      <c r="O385" s="68">
        <v>0.0</v>
      </c>
      <c r="P385" s="22">
        <v>0.0</v>
      </c>
      <c r="Q385" s="22">
        <v>0.0</v>
      </c>
      <c r="R385" s="68">
        <f t="shared" si="1"/>
        <v>70469</v>
      </c>
      <c r="S385" s="22"/>
      <c r="T385" s="36">
        <f>R385</f>
        <v>70469</v>
      </c>
      <c r="U385" s="372"/>
      <c r="V385" s="362"/>
    </row>
    <row r="386">
      <c r="A386" s="401">
        <v>138.0</v>
      </c>
      <c r="B386" s="402" t="s">
        <v>539</v>
      </c>
      <c r="C386" s="403">
        <v>3.2090531062E10</v>
      </c>
      <c r="D386" s="404" t="s">
        <v>196</v>
      </c>
      <c r="E386" s="405">
        <v>26390.0</v>
      </c>
      <c r="F386" s="405">
        <v>39057.0</v>
      </c>
      <c r="G386" s="405">
        <v>2639.0</v>
      </c>
      <c r="H386" s="405">
        <v>1583.0</v>
      </c>
      <c r="I386" s="405">
        <v>0.0</v>
      </c>
      <c r="J386" s="405">
        <v>0.0</v>
      </c>
      <c r="K386" s="405">
        <v>0.0</v>
      </c>
      <c r="L386" s="405">
        <v>500.0</v>
      </c>
      <c r="M386" s="68">
        <v>300.0</v>
      </c>
      <c r="N386" s="68">
        <v>70469.0</v>
      </c>
      <c r="O386" s="68">
        <v>0.0</v>
      </c>
      <c r="P386" s="22">
        <v>0.0</v>
      </c>
      <c r="Q386" s="22">
        <v>0.0</v>
      </c>
      <c r="R386" s="68">
        <f t="shared" si="1"/>
        <v>70469</v>
      </c>
      <c r="S386" s="22" t="s">
        <v>71</v>
      </c>
      <c r="T386" s="36">
        <f>R386+R387</f>
        <v>140938</v>
      </c>
      <c r="U386" s="372"/>
      <c r="V386" s="45"/>
    </row>
    <row r="387">
      <c r="A387" s="406"/>
      <c r="B387" s="407"/>
      <c r="C387" s="408"/>
      <c r="D387" s="404" t="s">
        <v>540</v>
      </c>
      <c r="E387" s="405">
        <v>26390.0</v>
      </c>
      <c r="F387" s="405">
        <v>39057.0</v>
      </c>
      <c r="G387" s="405">
        <v>2639.0</v>
      </c>
      <c r="H387" s="405">
        <v>1583.0</v>
      </c>
      <c r="I387" s="405">
        <v>0.0</v>
      </c>
      <c r="J387" s="405">
        <v>0.0</v>
      </c>
      <c r="K387" s="405">
        <v>0.0</v>
      </c>
      <c r="L387" s="405">
        <v>500.0</v>
      </c>
      <c r="M387" s="68">
        <v>300.0</v>
      </c>
      <c r="N387" s="68">
        <v>70469.0</v>
      </c>
      <c r="O387" s="68">
        <v>0.0</v>
      </c>
      <c r="P387" s="22">
        <v>0.0</v>
      </c>
      <c r="Q387" s="22">
        <v>0.0</v>
      </c>
      <c r="R387" s="68">
        <f t="shared" si="1"/>
        <v>70469</v>
      </c>
      <c r="S387" s="22"/>
      <c r="T387" s="36"/>
      <c r="U387" s="368" t="s">
        <v>31</v>
      </c>
      <c r="V387" s="362"/>
    </row>
    <row r="388">
      <c r="A388" s="401">
        <v>139.0</v>
      </c>
      <c r="B388" s="402" t="s">
        <v>541</v>
      </c>
      <c r="C388" s="403">
        <v>3.2037333009E10</v>
      </c>
      <c r="D388" s="404" t="s">
        <v>542</v>
      </c>
      <c r="E388" s="405">
        <v>26390.0</v>
      </c>
      <c r="F388" s="405">
        <v>39057.0</v>
      </c>
      <c r="G388" s="405">
        <v>2639.0</v>
      </c>
      <c r="H388" s="405">
        <v>1583.0</v>
      </c>
      <c r="I388" s="405">
        <v>0.0</v>
      </c>
      <c r="J388" s="405">
        <v>1320.0</v>
      </c>
      <c r="K388" s="405">
        <v>0.0</v>
      </c>
      <c r="L388" s="405">
        <v>500.0</v>
      </c>
      <c r="M388" s="68">
        <v>300.0</v>
      </c>
      <c r="N388" s="68">
        <v>71789.0</v>
      </c>
      <c r="O388" s="68">
        <v>1800.0</v>
      </c>
      <c r="P388" s="22">
        <v>0.0</v>
      </c>
      <c r="Q388" s="22">
        <v>0.0</v>
      </c>
      <c r="R388" s="68">
        <f t="shared" si="1"/>
        <v>69989</v>
      </c>
      <c r="S388" s="22" t="s">
        <v>52</v>
      </c>
      <c r="T388" s="36">
        <f>R388</f>
        <v>69989</v>
      </c>
      <c r="U388" s="372"/>
      <c r="V388" s="45" t="s">
        <v>66</v>
      </c>
    </row>
    <row r="389">
      <c r="A389" s="401">
        <v>140.0</v>
      </c>
      <c r="B389" s="402" t="s">
        <v>543</v>
      </c>
      <c r="C389" s="403">
        <v>3.1975531851E10</v>
      </c>
      <c r="D389" s="404" t="s">
        <v>544</v>
      </c>
      <c r="E389" s="405">
        <v>26390.0</v>
      </c>
      <c r="F389" s="405">
        <v>39057.0</v>
      </c>
      <c r="G389" s="405">
        <v>2639.0</v>
      </c>
      <c r="H389" s="405">
        <v>1583.0</v>
      </c>
      <c r="I389" s="405">
        <v>0.0</v>
      </c>
      <c r="J389" s="405">
        <v>0.0</v>
      </c>
      <c r="K389" s="405">
        <v>0.0</v>
      </c>
      <c r="L389" s="405">
        <v>500.0</v>
      </c>
      <c r="M389" s="68">
        <v>300.0</v>
      </c>
      <c r="N389" s="68">
        <v>70469.0</v>
      </c>
      <c r="O389" s="68">
        <v>0.0</v>
      </c>
      <c r="P389" s="22">
        <v>0.0</v>
      </c>
      <c r="Q389" s="22">
        <v>0.0</v>
      </c>
      <c r="R389" s="68">
        <f t="shared" si="1"/>
        <v>70469</v>
      </c>
      <c r="S389" s="22" t="s">
        <v>28</v>
      </c>
      <c r="T389" s="36">
        <f>R389+R390</f>
        <v>138906</v>
      </c>
      <c r="U389" s="372"/>
      <c r="V389" s="45" t="s">
        <v>66</v>
      </c>
    </row>
    <row r="390">
      <c r="A390" s="406"/>
      <c r="B390" s="407"/>
      <c r="C390" s="408"/>
      <c r="D390" s="404" t="s">
        <v>57</v>
      </c>
      <c r="E390" s="405">
        <v>25620.0</v>
      </c>
      <c r="F390" s="405">
        <v>37918.0</v>
      </c>
      <c r="G390" s="405">
        <v>2562.0</v>
      </c>
      <c r="H390" s="405">
        <v>1537.0</v>
      </c>
      <c r="I390" s="405">
        <v>0.0</v>
      </c>
      <c r="J390" s="405">
        <v>0.0</v>
      </c>
      <c r="K390" s="405">
        <v>0.0</v>
      </c>
      <c r="L390" s="405">
        <v>500.0</v>
      </c>
      <c r="M390" s="68">
        <v>300.0</v>
      </c>
      <c r="N390" s="68">
        <v>68437.0</v>
      </c>
      <c r="O390" s="68">
        <v>0.0</v>
      </c>
      <c r="P390" s="22">
        <v>0.0</v>
      </c>
      <c r="Q390" s="22">
        <v>0.0</v>
      </c>
      <c r="R390" s="68">
        <f t="shared" si="1"/>
        <v>68437</v>
      </c>
      <c r="S390" s="22" t="s">
        <v>28</v>
      </c>
      <c r="T390" s="36"/>
      <c r="U390" s="368" t="s">
        <v>31</v>
      </c>
      <c r="V390" s="362"/>
    </row>
    <row r="391">
      <c r="A391" s="401">
        <v>141.0</v>
      </c>
      <c r="B391" s="402" t="s">
        <v>545</v>
      </c>
      <c r="C391" s="403">
        <v>3.1849376864E10</v>
      </c>
      <c r="D391" s="404" t="s">
        <v>546</v>
      </c>
      <c r="E391" s="405">
        <v>26390.0</v>
      </c>
      <c r="F391" s="405">
        <v>39057.0</v>
      </c>
      <c r="G391" s="405">
        <v>2639.0</v>
      </c>
      <c r="H391" s="405">
        <v>1583.0</v>
      </c>
      <c r="I391" s="405">
        <v>0.0</v>
      </c>
      <c r="J391" s="405">
        <v>0.0</v>
      </c>
      <c r="K391" s="405">
        <v>0.0</v>
      </c>
      <c r="L391" s="405">
        <v>500.0</v>
      </c>
      <c r="M391" s="68">
        <v>300.0</v>
      </c>
      <c r="N391" s="68">
        <v>70469.0</v>
      </c>
      <c r="O391" s="68">
        <v>0.0</v>
      </c>
      <c r="P391" s="22">
        <v>0.0</v>
      </c>
      <c r="Q391" s="22">
        <v>0.0</v>
      </c>
      <c r="R391" s="68">
        <f t="shared" si="1"/>
        <v>70469</v>
      </c>
      <c r="S391" s="22"/>
      <c r="T391" s="36">
        <f>R391+R392+R393</f>
        <v>209607</v>
      </c>
      <c r="U391" s="372"/>
      <c r="V391" s="362"/>
    </row>
    <row r="392">
      <c r="A392" s="406"/>
      <c r="B392" s="407"/>
      <c r="C392" s="408"/>
      <c r="D392" s="404" t="s">
        <v>547</v>
      </c>
      <c r="E392" s="405">
        <v>26390.0</v>
      </c>
      <c r="F392" s="405">
        <v>39057.0</v>
      </c>
      <c r="G392" s="405">
        <v>2639.0</v>
      </c>
      <c r="H392" s="405">
        <v>1583.0</v>
      </c>
      <c r="I392" s="405">
        <v>0.0</v>
      </c>
      <c r="J392" s="405">
        <v>0.0</v>
      </c>
      <c r="K392" s="405">
        <v>0.0</v>
      </c>
      <c r="L392" s="405">
        <v>500.0</v>
      </c>
      <c r="M392" s="68">
        <v>300.0</v>
      </c>
      <c r="N392" s="68">
        <v>70469.0</v>
      </c>
      <c r="O392" s="68">
        <v>1800.0</v>
      </c>
      <c r="P392" s="22">
        <v>0.0</v>
      </c>
      <c r="Q392" s="22">
        <v>0.0</v>
      </c>
      <c r="R392" s="68">
        <f t="shared" si="1"/>
        <v>68669</v>
      </c>
      <c r="S392" s="22"/>
      <c r="T392" s="36"/>
      <c r="U392" s="368" t="s">
        <v>31</v>
      </c>
      <c r="V392" s="362"/>
    </row>
    <row r="393">
      <c r="A393" s="406"/>
      <c r="B393" s="407"/>
      <c r="C393" s="408"/>
      <c r="D393" s="404" t="s">
        <v>548</v>
      </c>
      <c r="E393" s="405">
        <v>26390.0</v>
      </c>
      <c r="F393" s="405">
        <v>39057.0</v>
      </c>
      <c r="G393" s="405">
        <v>2639.0</v>
      </c>
      <c r="H393" s="405">
        <v>1583.0</v>
      </c>
      <c r="I393" s="405">
        <v>0.0</v>
      </c>
      <c r="J393" s="405">
        <v>0.0</v>
      </c>
      <c r="K393" s="405">
        <v>0.0</v>
      </c>
      <c r="L393" s="405">
        <v>500.0</v>
      </c>
      <c r="M393" s="68">
        <v>300.0</v>
      </c>
      <c r="N393" s="68">
        <v>70469.0</v>
      </c>
      <c r="O393" s="68">
        <v>0.0</v>
      </c>
      <c r="P393" s="22">
        <v>0.0</v>
      </c>
      <c r="Q393" s="22">
        <v>0.0</v>
      </c>
      <c r="R393" s="68">
        <f t="shared" si="1"/>
        <v>70469</v>
      </c>
      <c r="S393" s="22"/>
      <c r="T393" s="36"/>
      <c r="U393" s="368" t="s">
        <v>31</v>
      </c>
      <c r="V393" s="362"/>
    </row>
    <row r="394">
      <c r="A394" s="401">
        <v>142.0</v>
      </c>
      <c r="B394" s="402" t="s">
        <v>549</v>
      </c>
      <c r="C394" s="403">
        <v>3.1931412155E10</v>
      </c>
      <c r="D394" s="404" t="s">
        <v>550</v>
      </c>
      <c r="E394" s="405">
        <v>26390.0</v>
      </c>
      <c r="F394" s="405">
        <v>39057.0</v>
      </c>
      <c r="G394" s="405">
        <v>2639.0</v>
      </c>
      <c r="H394" s="405">
        <v>1583.0</v>
      </c>
      <c r="I394" s="405">
        <v>0.0</v>
      </c>
      <c r="J394" s="405">
        <v>0.0</v>
      </c>
      <c r="K394" s="405">
        <v>0.0</v>
      </c>
      <c r="L394" s="405">
        <v>500.0</v>
      </c>
      <c r="M394" s="68">
        <v>300.0</v>
      </c>
      <c r="N394" s="68">
        <v>70469.0</v>
      </c>
      <c r="O394" s="68">
        <v>1800.0</v>
      </c>
      <c r="P394" s="22">
        <v>0.0</v>
      </c>
      <c r="Q394" s="22">
        <v>0.0</v>
      </c>
      <c r="R394" s="68">
        <f t="shared" si="1"/>
        <v>68669</v>
      </c>
      <c r="S394" s="22"/>
      <c r="T394" s="36">
        <f>R394</f>
        <v>68669</v>
      </c>
      <c r="U394" s="372"/>
      <c r="V394" s="45" t="s">
        <v>71</v>
      </c>
    </row>
    <row r="395">
      <c r="A395" s="401">
        <v>143.0</v>
      </c>
      <c r="B395" s="402" t="s">
        <v>551</v>
      </c>
      <c r="C395" s="403">
        <v>3.1848254837E10</v>
      </c>
      <c r="D395" s="404" t="s">
        <v>372</v>
      </c>
      <c r="E395" s="405">
        <v>26390.0</v>
      </c>
      <c r="F395" s="405">
        <v>39057.0</v>
      </c>
      <c r="G395" s="405">
        <v>5278.0</v>
      </c>
      <c r="H395" s="405">
        <v>0.0</v>
      </c>
      <c r="I395" s="405">
        <v>120.0</v>
      </c>
      <c r="J395" s="405">
        <v>0.0</v>
      </c>
      <c r="K395" s="405">
        <v>0.0</v>
      </c>
      <c r="L395" s="405">
        <v>500.0</v>
      </c>
      <c r="M395" s="68">
        <v>300.0</v>
      </c>
      <c r="N395" s="68">
        <v>71645.0</v>
      </c>
      <c r="O395" s="68">
        <v>1800.0</v>
      </c>
      <c r="P395" s="22">
        <v>0.0</v>
      </c>
      <c r="Q395" s="22">
        <v>0.0</v>
      </c>
      <c r="R395" s="68">
        <f t="shared" si="1"/>
        <v>69845</v>
      </c>
      <c r="S395" s="22"/>
      <c r="T395" s="36">
        <f>R395+R396+R397</f>
        <v>209535</v>
      </c>
      <c r="U395" s="372"/>
      <c r="V395" s="362"/>
    </row>
    <row r="396">
      <c r="A396" s="406"/>
      <c r="B396" s="407"/>
      <c r="C396" s="408"/>
      <c r="D396" s="404" t="s">
        <v>552</v>
      </c>
      <c r="E396" s="405">
        <v>26390.0</v>
      </c>
      <c r="F396" s="405">
        <v>39057.0</v>
      </c>
      <c r="G396" s="405">
        <v>5278.0</v>
      </c>
      <c r="H396" s="405">
        <v>0.0</v>
      </c>
      <c r="I396" s="405">
        <v>120.0</v>
      </c>
      <c r="J396" s="405">
        <v>0.0</v>
      </c>
      <c r="K396" s="405">
        <v>0.0</v>
      </c>
      <c r="L396" s="405">
        <v>500.0</v>
      </c>
      <c r="M396" s="68">
        <v>300.0</v>
      </c>
      <c r="N396" s="68">
        <v>71645.0</v>
      </c>
      <c r="O396" s="68">
        <v>1800.0</v>
      </c>
      <c r="P396" s="22">
        <v>0.0</v>
      </c>
      <c r="Q396" s="22">
        <v>0.0</v>
      </c>
      <c r="R396" s="68">
        <f t="shared" si="1"/>
        <v>69845</v>
      </c>
      <c r="S396" s="22"/>
      <c r="T396" s="36"/>
      <c r="U396" s="368" t="s">
        <v>31</v>
      </c>
      <c r="V396" s="362"/>
    </row>
    <row r="397">
      <c r="A397" s="406"/>
      <c r="B397" s="407"/>
      <c r="C397" s="408"/>
      <c r="D397" s="404" t="s">
        <v>119</v>
      </c>
      <c r="E397" s="405">
        <v>26390.0</v>
      </c>
      <c r="F397" s="405">
        <v>39057.0</v>
      </c>
      <c r="G397" s="405">
        <v>5278.0</v>
      </c>
      <c r="H397" s="405">
        <v>0.0</v>
      </c>
      <c r="I397" s="405">
        <v>120.0</v>
      </c>
      <c r="J397" s="405">
        <v>0.0</v>
      </c>
      <c r="K397" s="405">
        <v>0.0</v>
      </c>
      <c r="L397" s="405">
        <v>500.0</v>
      </c>
      <c r="M397" s="68">
        <v>300.0</v>
      </c>
      <c r="N397" s="68">
        <v>71645.0</v>
      </c>
      <c r="O397" s="68">
        <v>1800.0</v>
      </c>
      <c r="P397" s="22">
        <v>0.0</v>
      </c>
      <c r="Q397" s="22">
        <v>0.0</v>
      </c>
      <c r="R397" s="68">
        <f t="shared" si="1"/>
        <v>69845</v>
      </c>
      <c r="S397" s="22"/>
      <c r="T397" s="36"/>
      <c r="U397" s="368" t="s">
        <v>31</v>
      </c>
      <c r="V397" s="362"/>
    </row>
    <row r="398">
      <c r="A398" s="401">
        <v>144.0</v>
      </c>
      <c r="B398" s="402" t="s">
        <v>553</v>
      </c>
      <c r="C398" s="403">
        <v>3.1867834134E10</v>
      </c>
      <c r="D398" s="404" t="s">
        <v>554</v>
      </c>
      <c r="E398" s="405">
        <v>26390.0</v>
      </c>
      <c r="F398" s="405">
        <v>39057.0</v>
      </c>
      <c r="G398" s="405">
        <v>2639.0</v>
      </c>
      <c r="H398" s="405">
        <v>1583.0</v>
      </c>
      <c r="I398" s="405">
        <v>0.0</v>
      </c>
      <c r="J398" s="405">
        <v>1320.0</v>
      </c>
      <c r="K398" s="405">
        <v>0.0</v>
      </c>
      <c r="L398" s="405">
        <v>500.0</v>
      </c>
      <c r="M398" s="68">
        <v>300.0</v>
      </c>
      <c r="N398" s="68">
        <v>71789.0</v>
      </c>
      <c r="O398" s="68">
        <v>0.0</v>
      </c>
      <c r="P398" s="22">
        <v>0.0</v>
      </c>
      <c r="Q398" s="22">
        <v>0.0</v>
      </c>
      <c r="R398" s="68">
        <f t="shared" si="1"/>
        <v>71789</v>
      </c>
      <c r="S398" s="22" t="s">
        <v>28</v>
      </c>
      <c r="T398" s="36">
        <f t="shared" ref="T398:T399" si="2">R398</f>
        <v>71789</v>
      </c>
      <c r="U398" s="372"/>
      <c r="V398" s="362"/>
    </row>
    <row r="399">
      <c r="A399" s="401">
        <v>145.0</v>
      </c>
      <c r="B399" s="402" t="s">
        <v>555</v>
      </c>
      <c r="C399" s="403">
        <v>3.1851154178E10</v>
      </c>
      <c r="D399" s="404" t="s">
        <v>556</v>
      </c>
      <c r="E399" s="405">
        <v>26390.0</v>
      </c>
      <c r="F399" s="405">
        <v>39057.0</v>
      </c>
      <c r="G399" s="405">
        <v>2639.0</v>
      </c>
      <c r="H399" s="405">
        <v>1583.0</v>
      </c>
      <c r="I399" s="405">
        <v>0.0</v>
      </c>
      <c r="J399" s="405">
        <v>1320.0</v>
      </c>
      <c r="K399" s="405">
        <v>0.0</v>
      </c>
      <c r="L399" s="405">
        <v>500.0</v>
      </c>
      <c r="M399" s="68">
        <v>300.0</v>
      </c>
      <c r="N399" s="68">
        <v>71789.0</v>
      </c>
      <c r="O399" s="68">
        <v>0.0</v>
      </c>
      <c r="P399" s="22">
        <v>0.0</v>
      </c>
      <c r="Q399" s="22">
        <v>0.0</v>
      </c>
      <c r="R399" s="68">
        <f t="shared" si="1"/>
        <v>71789</v>
      </c>
      <c r="S399" s="22"/>
      <c r="T399" s="36">
        <f t="shared" si="2"/>
        <v>71789</v>
      </c>
      <c r="U399" s="372"/>
      <c r="V399" s="45" t="s">
        <v>28</v>
      </c>
    </row>
    <row r="400">
      <c r="A400" s="401">
        <v>146.0</v>
      </c>
      <c r="B400" s="402" t="s">
        <v>557</v>
      </c>
      <c r="C400" s="403">
        <v>3.1974107945E10</v>
      </c>
      <c r="D400" s="404" t="s">
        <v>558</v>
      </c>
      <c r="E400" s="405">
        <v>26390.0</v>
      </c>
      <c r="F400" s="405">
        <v>39057.0</v>
      </c>
      <c r="G400" s="405">
        <v>5278.0</v>
      </c>
      <c r="H400" s="405">
        <v>0.0</v>
      </c>
      <c r="I400" s="405">
        <v>120.0</v>
      </c>
      <c r="J400" s="405">
        <v>0.0</v>
      </c>
      <c r="K400" s="405">
        <v>0.0</v>
      </c>
      <c r="L400" s="405">
        <v>500.0</v>
      </c>
      <c r="M400" s="68">
        <v>300.0</v>
      </c>
      <c r="N400" s="68">
        <v>71645.0</v>
      </c>
      <c r="O400" s="68">
        <v>1800.0</v>
      </c>
      <c r="P400" s="22">
        <v>0.0</v>
      </c>
      <c r="Q400" s="22">
        <v>0.0</v>
      </c>
      <c r="R400" s="68">
        <f t="shared" si="1"/>
        <v>69845</v>
      </c>
      <c r="S400" s="22"/>
      <c r="T400" s="36">
        <f>R400+R401</f>
        <v>139690</v>
      </c>
      <c r="U400" s="372"/>
      <c r="V400" s="362"/>
    </row>
    <row r="401">
      <c r="A401" s="406"/>
      <c r="B401" s="407"/>
      <c r="C401" s="408"/>
      <c r="D401" s="404" t="s">
        <v>559</v>
      </c>
      <c r="E401" s="405">
        <v>26390.0</v>
      </c>
      <c r="F401" s="405">
        <v>39057.0</v>
      </c>
      <c r="G401" s="405">
        <v>5278.0</v>
      </c>
      <c r="H401" s="405">
        <v>0.0</v>
      </c>
      <c r="I401" s="405">
        <v>120.0</v>
      </c>
      <c r="J401" s="405">
        <v>0.0</v>
      </c>
      <c r="K401" s="405">
        <v>0.0</v>
      </c>
      <c r="L401" s="405">
        <v>500.0</v>
      </c>
      <c r="M401" s="68">
        <v>300.0</v>
      </c>
      <c r="N401" s="68">
        <v>71645.0</v>
      </c>
      <c r="O401" s="68">
        <v>1800.0</v>
      </c>
      <c r="P401" s="22">
        <v>0.0</v>
      </c>
      <c r="Q401" s="22">
        <v>0.0</v>
      </c>
      <c r="R401" s="68">
        <f t="shared" si="1"/>
        <v>69845</v>
      </c>
      <c r="S401" s="22"/>
      <c r="T401" s="36"/>
      <c r="U401" s="368" t="s">
        <v>31</v>
      </c>
      <c r="V401" s="362"/>
    </row>
    <row r="402">
      <c r="A402" s="401">
        <v>147.0</v>
      </c>
      <c r="B402" s="402" t="s">
        <v>560</v>
      </c>
      <c r="C402" s="403">
        <v>3.1867783063E10</v>
      </c>
      <c r="D402" s="404" t="s">
        <v>324</v>
      </c>
      <c r="E402" s="405">
        <v>26390.0</v>
      </c>
      <c r="F402" s="405">
        <v>39057.0</v>
      </c>
      <c r="G402" s="405">
        <v>5278.0</v>
      </c>
      <c r="H402" s="405">
        <v>0.0</v>
      </c>
      <c r="I402" s="405">
        <v>120.0</v>
      </c>
      <c r="J402" s="405">
        <v>0.0</v>
      </c>
      <c r="K402" s="405">
        <v>0.0</v>
      </c>
      <c r="L402" s="405">
        <v>500.0</v>
      </c>
      <c r="M402" s="68">
        <v>300.0</v>
      </c>
      <c r="N402" s="68">
        <v>71645.0</v>
      </c>
      <c r="O402" s="68">
        <v>1800.0</v>
      </c>
      <c r="P402" s="22">
        <v>0.0</v>
      </c>
      <c r="Q402" s="22">
        <v>0.0</v>
      </c>
      <c r="R402" s="68">
        <f t="shared" si="1"/>
        <v>69845</v>
      </c>
      <c r="S402" s="22" t="s">
        <v>28</v>
      </c>
      <c r="T402" s="36">
        <f>R402+R403</f>
        <v>139690</v>
      </c>
      <c r="U402" s="372"/>
      <c r="V402" s="45" t="s">
        <v>159</v>
      </c>
    </row>
    <row r="403">
      <c r="A403" s="406"/>
      <c r="B403" s="407"/>
      <c r="C403" s="408"/>
      <c r="D403" s="404" t="s">
        <v>561</v>
      </c>
      <c r="E403" s="405">
        <v>26390.0</v>
      </c>
      <c r="F403" s="405">
        <v>39057.0</v>
      </c>
      <c r="G403" s="405">
        <v>5278.0</v>
      </c>
      <c r="H403" s="405">
        <v>0.0</v>
      </c>
      <c r="I403" s="405">
        <v>120.0</v>
      </c>
      <c r="J403" s="405">
        <v>0.0</v>
      </c>
      <c r="K403" s="405">
        <v>0.0</v>
      </c>
      <c r="L403" s="405">
        <v>500.0</v>
      </c>
      <c r="M403" s="68">
        <v>300.0</v>
      </c>
      <c r="N403" s="68">
        <v>71645.0</v>
      </c>
      <c r="O403" s="68">
        <v>1800.0</v>
      </c>
      <c r="P403" s="22">
        <v>0.0</v>
      </c>
      <c r="Q403" s="22">
        <v>0.0</v>
      </c>
      <c r="R403" s="68">
        <f t="shared" si="1"/>
        <v>69845</v>
      </c>
      <c r="S403" s="22" t="s">
        <v>28</v>
      </c>
      <c r="T403" s="36"/>
      <c r="U403" s="368" t="s">
        <v>31</v>
      </c>
      <c r="V403" s="45" t="s">
        <v>159</v>
      </c>
    </row>
    <row r="404">
      <c r="A404" s="401">
        <v>148.0</v>
      </c>
      <c r="B404" s="402" t="s">
        <v>562</v>
      </c>
      <c r="C404" s="403">
        <v>3.1064519454E10</v>
      </c>
      <c r="D404" s="404" t="s">
        <v>563</v>
      </c>
      <c r="E404" s="405">
        <v>26390.0</v>
      </c>
      <c r="F404" s="405">
        <v>39057.0</v>
      </c>
      <c r="G404" s="405">
        <v>2639.0</v>
      </c>
      <c r="H404" s="405">
        <v>1583.0</v>
      </c>
      <c r="I404" s="405">
        <v>0.0</v>
      </c>
      <c r="J404" s="405">
        <v>0.0</v>
      </c>
      <c r="K404" s="405">
        <v>0.0</v>
      </c>
      <c r="L404" s="405">
        <v>500.0</v>
      </c>
      <c r="M404" s="68">
        <v>300.0</v>
      </c>
      <c r="N404" s="68">
        <v>70469.0</v>
      </c>
      <c r="O404" s="68">
        <v>0.0</v>
      </c>
      <c r="P404" s="22">
        <v>0.0</v>
      </c>
      <c r="Q404" s="22">
        <v>0.0</v>
      </c>
      <c r="R404" s="68">
        <f t="shared" si="1"/>
        <v>70469</v>
      </c>
      <c r="S404" s="22" t="s">
        <v>28</v>
      </c>
      <c r="T404" s="36">
        <f>R404+R405</f>
        <v>140938</v>
      </c>
      <c r="U404" s="372"/>
      <c r="V404" s="45" t="s">
        <v>66</v>
      </c>
    </row>
    <row r="405">
      <c r="A405" s="406"/>
      <c r="B405" s="407"/>
      <c r="C405" s="408"/>
      <c r="D405" s="404" t="s">
        <v>429</v>
      </c>
      <c r="E405" s="405">
        <v>26390.0</v>
      </c>
      <c r="F405" s="405">
        <v>39057.0</v>
      </c>
      <c r="G405" s="405">
        <v>2639.0</v>
      </c>
      <c r="H405" s="405">
        <v>1583.0</v>
      </c>
      <c r="I405" s="405">
        <v>0.0</v>
      </c>
      <c r="J405" s="405">
        <v>0.0</v>
      </c>
      <c r="K405" s="405">
        <v>0.0</v>
      </c>
      <c r="L405" s="405">
        <v>500.0</v>
      </c>
      <c r="M405" s="68">
        <v>300.0</v>
      </c>
      <c r="N405" s="68">
        <v>70469.0</v>
      </c>
      <c r="O405" s="68">
        <v>0.0</v>
      </c>
      <c r="P405" s="22">
        <v>0.0</v>
      </c>
      <c r="Q405" s="22">
        <v>0.0</v>
      </c>
      <c r="R405" s="68">
        <f t="shared" si="1"/>
        <v>70469</v>
      </c>
      <c r="S405" s="22" t="s">
        <v>28</v>
      </c>
      <c r="T405" s="36"/>
      <c r="U405" s="368" t="s">
        <v>31</v>
      </c>
      <c r="V405" s="45" t="s">
        <v>66</v>
      </c>
    </row>
    <row r="406">
      <c r="A406" s="401">
        <v>149.0</v>
      </c>
      <c r="B406" s="402" t="s">
        <v>564</v>
      </c>
      <c r="C406" s="403">
        <v>3.1975611727E10</v>
      </c>
      <c r="D406" s="404" t="s">
        <v>478</v>
      </c>
      <c r="E406" s="405">
        <v>26390.0</v>
      </c>
      <c r="F406" s="405">
        <v>39057.0</v>
      </c>
      <c r="G406" s="405">
        <v>2639.0</v>
      </c>
      <c r="H406" s="405">
        <v>1583.0</v>
      </c>
      <c r="I406" s="405">
        <v>0.0</v>
      </c>
      <c r="J406" s="405">
        <v>1320.0</v>
      </c>
      <c r="K406" s="405">
        <v>0.0</v>
      </c>
      <c r="L406" s="405">
        <v>500.0</v>
      </c>
      <c r="M406" s="68">
        <v>300.0</v>
      </c>
      <c r="N406" s="68">
        <v>71789.0</v>
      </c>
      <c r="O406" s="68">
        <v>0.0</v>
      </c>
      <c r="P406" s="22">
        <v>0.0</v>
      </c>
      <c r="Q406" s="22">
        <v>0.0</v>
      </c>
      <c r="R406" s="68">
        <f t="shared" si="1"/>
        <v>71789</v>
      </c>
      <c r="S406" s="22"/>
      <c r="T406" s="36">
        <f>R406</f>
        <v>71789</v>
      </c>
      <c r="U406" s="372"/>
      <c r="V406" s="362"/>
    </row>
    <row r="407">
      <c r="A407" s="401">
        <v>150.0</v>
      </c>
      <c r="B407" s="402" t="s">
        <v>565</v>
      </c>
      <c r="C407" s="403">
        <v>3.2063043411E10</v>
      </c>
      <c r="D407" s="404" t="s">
        <v>566</v>
      </c>
      <c r="E407" s="405">
        <v>26390.0</v>
      </c>
      <c r="F407" s="405">
        <v>39057.0</v>
      </c>
      <c r="G407" s="405">
        <v>2639.0</v>
      </c>
      <c r="H407" s="405">
        <v>1583.0</v>
      </c>
      <c r="I407" s="405">
        <v>0.0</v>
      </c>
      <c r="J407" s="405">
        <v>1320.0</v>
      </c>
      <c r="K407" s="405">
        <v>0.0</v>
      </c>
      <c r="L407" s="405">
        <v>500.0</v>
      </c>
      <c r="M407" s="68">
        <v>300.0</v>
      </c>
      <c r="N407" s="68">
        <v>71789.0</v>
      </c>
      <c r="O407" s="68">
        <v>1800.0</v>
      </c>
      <c r="P407" s="22">
        <v>0.0</v>
      </c>
      <c r="Q407" s="22">
        <v>0.0</v>
      </c>
      <c r="R407" s="68">
        <f t="shared" si="1"/>
        <v>69989</v>
      </c>
      <c r="S407" s="22"/>
      <c r="T407" s="36">
        <f>R407+R408+R409</f>
        <v>210967</v>
      </c>
      <c r="U407" s="372"/>
      <c r="V407" s="362"/>
    </row>
    <row r="408">
      <c r="A408" s="406"/>
      <c r="B408" s="407"/>
      <c r="C408" s="408"/>
      <c r="D408" s="404" t="s">
        <v>131</v>
      </c>
      <c r="E408" s="405">
        <v>26390.0</v>
      </c>
      <c r="F408" s="405">
        <v>39057.0</v>
      </c>
      <c r="G408" s="405">
        <v>2639.0</v>
      </c>
      <c r="H408" s="405">
        <v>1583.0</v>
      </c>
      <c r="I408" s="405">
        <v>0.0</v>
      </c>
      <c r="J408" s="405">
        <v>1320.0</v>
      </c>
      <c r="K408" s="405">
        <v>0.0</v>
      </c>
      <c r="L408" s="405">
        <v>500.0</v>
      </c>
      <c r="M408" s="68">
        <v>300.0</v>
      </c>
      <c r="N408" s="68">
        <v>71789.0</v>
      </c>
      <c r="O408" s="68">
        <v>1800.0</v>
      </c>
      <c r="P408" s="22">
        <v>0.0</v>
      </c>
      <c r="Q408" s="22">
        <v>0.0</v>
      </c>
      <c r="R408" s="68">
        <f t="shared" si="1"/>
        <v>69989</v>
      </c>
      <c r="S408" s="22"/>
      <c r="T408" s="36"/>
      <c r="U408" s="368" t="s">
        <v>31</v>
      </c>
      <c r="V408" s="362"/>
    </row>
    <row r="409">
      <c r="A409" s="406"/>
      <c r="B409" s="407"/>
      <c r="C409" s="408"/>
      <c r="D409" s="404" t="s">
        <v>567</v>
      </c>
      <c r="E409" s="405">
        <v>26390.0</v>
      </c>
      <c r="F409" s="405">
        <v>39057.0</v>
      </c>
      <c r="G409" s="405">
        <v>2639.0</v>
      </c>
      <c r="H409" s="405">
        <v>1583.0</v>
      </c>
      <c r="I409" s="405">
        <v>0.0</v>
      </c>
      <c r="J409" s="405">
        <v>1320.0</v>
      </c>
      <c r="K409" s="405">
        <v>1000.0</v>
      </c>
      <c r="L409" s="405">
        <v>500.0</v>
      </c>
      <c r="M409" s="68">
        <v>300.0</v>
      </c>
      <c r="N409" s="68">
        <v>72789.0</v>
      </c>
      <c r="O409" s="68">
        <v>1800.0</v>
      </c>
      <c r="P409" s="22">
        <v>0.0</v>
      </c>
      <c r="Q409" s="22">
        <v>0.0</v>
      </c>
      <c r="R409" s="68">
        <f t="shared" si="1"/>
        <v>70989</v>
      </c>
      <c r="S409" s="22"/>
      <c r="T409" s="36"/>
      <c r="U409" s="368" t="s">
        <v>31</v>
      </c>
      <c r="V409" s="362"/>
    </row>
    <row r="410">
      <c r="A410" s="401">
        <v>151.0</v>
      </c>
      <c r="B410" s="402" t="s">
        <v>568</v>
      </c>
      <c r="C410" s="403">
        <v>3.1938906655E10</v>
      </c>
      <c r="D410" s="404" t="s">
        <v>569</v>
      </c>
      <c r="E410" s="405">
        <v>26390.0</v>
      </c>
      <c r="F410" s="405">
        <v>39057.0</v>
      </c>
      <c r="G410" s="405">
        <v>2639.0</v>
      </c>
      <c r="H410" s="405">
        <v>1583.0</v>
      </c>
      <c r="I410" s="405">
        <v>0.0</v>
      </c>
      <c r="J410" s="405">
        <v>0.0</v>
      </c>
      <c r="K410" s="405">
        <v>0.0</v>
      </c>
      <c r="L410" s="405">
        <v>500.0</v>
      </c>
      <c r="M410" s="68">
        <v>300.0</v>
      </c>
      <c r="N410" s="68">
        <v>70469.0</v>
      </c>
      <c r="O410" s="68">
        <v>0.0</v>
      </c>
      <c r="P410" s="22">
        <v>0.0</v>
      </c>
      <c r="Q410" s="22">
        <v>0.0</v>
      </c>
      <c r="R410" s="68">
        <f t="shared" si="1"/>
        <v>70469</v>
      </c>
      <c r="S410" s="22" t="s">
        <v>71</v>
      </c>
      <c r="T410" s="36">
        <f>R410+R411</f>
        <v>140938</v>
      </c>
      <c r="U410" s="372"/>
      <c r="V410" s="45" t="s">
        <v>434</v>
      </c>
    </row>
    <row r="411">
      <c r="A411" s="406"/>
      <c r="B411" s="407"/>
      <c r="C411" s="408"/>
      <c r="D411" s="404" t="s">
        <v>570</v>
      </c>
      <c r="E411" s="405">
        <v>26390.0</v>
      </c>
      <c r="F411" s="405">
        <v>39057.0</v>
      </c>
      <c r="G411" s="405">
        <v>2639.0</v>
      </c>
      <c r="H411" s="405">
        <v>1583.0</v>
      </c>
      <c r="I411" s="405">
        <v>0.0</v>
      </c>
      <c r="J411" s="405">
        <v>0.0</v>
      </c>
      <c r="K411" s="405">
        <v>0.0</v>
      </c>
      <c r="L411" s="405">
        <v>500.0</v>
      </c>
      <c r="M411" s="68">
        <v>300.0</v>
      </c>
      <c r="N411" s="68">
        <v>70469.0</v>
      </c>
      <c r="O411" s="68">
        <v>0.0</v>
      </c>
      <c r="P411" s="22">
        <v>0.0</v>
      </c>
      <c r="Q411" s="22">
        <v>0.0</v>
      </c>
      <c r="R411" s="68">
        <f t="shared" si="1"/>
        <v>70469</v>
      </c>
      <c r="S411" s="22" t="s">
        <v>71</v>
      </c>
      <c r="T411" s="36"/>
      <c r="U411" s="368" t="s">
        <v>31</v>
      </c>
      <c r="V411" s="45" t="s">
        <v>434</v>
      </c>
    </row>
    <row r="412">
      <c r="A412" s="401">
        <v>152.0</v>
      </c>
      <c r="B412" s="402" t="s">
        <v>571</v>
      </c>
      <c r="C412" s="403">
        <v>3.2025482126E10</v>
      </c>
      <c r="D412" s="404" t="s">
        <v>572</v>
      </c>
      <c r="E412" s="405">
        <v>26390.0</v>
      </c>
      <c r="F412" s="405">
        <v>39057.0</v>
      </c>
      <c r="G412" s="405">
        <v>2639.0</v>
      </c>
      <c r="H412" s="405">
        <v>1583.0</v>
      </c>
      <c r="I412" s="405">
        <v>0.0</v>
      </c>
      <c r="J412" s="405">
        <v>0.0</v>
      </c>
      <c r="K412" s="405">
        <v>0.0</v>
      </c>
      <c r="L412" s="405">
        <v>500.0</v>
      </c>
      <c r="M412" s="68">
        <v>300.0</v>
      </c>
      <c r="N412" s="68">
        <v>70469.0</v>
      </c>
      <c r="O412" s="68">
        <v>1800.0</v>
      </c>
      <c r="P412" s="22">
        <v>0.0</v>
      </c>
      <c r="Q412" s="22">
        <v>0.0</v>
      </c>
      <c r="R412" s="68">
        <f t="shared" si="1"/>
        <v>68669</v>
      </c>
      <c r="S412" s="22" t="s">
        <v>28</v>
      </c>
      <c r="T412" s="36">
        <f>R412+R413</f>
        <v>139138</v>
      </c>
      <c r="U412" s="372"/>
      <c r="V412" s="45" t="s">
        <v>1158</v>
      </c>
    </row>
    <row r="413">
      <c r="A413" s="406"/>
      <c r="B413" s="407"/>
      <c r="C413" s="408"/>
      <c r="D413" s="404" t="s">
        <v>574</v>
      </c>
      <c r="E413" s="405">
        <v>26390.0</v>
      </c>
      <c r="F413" s="405">
        <v>39057.0</v>
      </c>
      <c r="G413" s="405">
        <v>2639.0</v>
      </c>
      <c r="H413" s="405">
        <v>1583.0</v>
      </c>
      <c r="I413" s="405">
        <v>0.0</v>
      </c>
      <c r="J413" s="405">
        <v>0.0</v>
      </c>
      <c r="K413" s="405">
        <v>0.0</v>
      </c>
      <c r="L413" s="405">
        <v>500.0</v>
      </c>
      <c r="M413" s="68">
        <v>300.0</v>
      </c>
      <c r="N413" s="68">
        <v>70469.0</v>
      </c>
      <c r="O413" s="68">
        <v>0.0</v>
      </c>
      <c r="P413" s="22">
        <v>0.0</v>
      </c>
      <c r="Q413" s="22">
        <v>0.0</v>
      </c>
      <c r="R413" s="68">
        <f t="shared" si="1"/>
        <v>70469</v>
      </c>
      <c r="S413" s="22" t="s">
        <v>28</v>
      </c>
      <c r="T413" s="36"/>
      <c r="U413" s="368" t="s">
        <v>31</v>
      </c>
      <c r="V413" s="45" t="s">
        <v>1158</v>
      </c>
    </row>
    <row r="414">
      <c r="A414" s="401">
        <v>153.0</v>
      </c>
      <c r="B414" s="402" t="s">
        <v>575</v>
      </c>
      <c r="C414" s="403">
        <v>3.1965833548E10</v>
      </c>
      <c r="D414" s="404" t="s">
        <v>576</v>
      </c>
      <c r="E414" s="405">
        <v>26390.0</v>
      </c>
      <c r="F414" s="405">
        <v>39057.0</v>
      </c>
      <c r="G414" s="405">
        <v>2639.0</v>
      </c>
      <c r="H414" s="405">
        <v>1583.0</v>
      </c>
      <c r="I414" s="405">
        <v>0.0</v>
      </c>
      <c r="J414" s="405">
        <v>1320.0</v>
      </c>
      <c r="K414" s="405">
        <v>0.0</v>
      </c>
      <c r="L414" s="405">
        <v>500.0</v>
      </c>
      <c r="M414" s="68">
        <v>300.0</v>
      </c>
      <c r="N414" s="68">
        <v>71789.0</v>
      </c>
      <c r="O414" s="68">
        <v>1800.0</v>
      </c>
      <c r="P414" s="22">
        <v>0.0</v>
      </c>
      <c r="Q414" s="22">
        <v>0.0</v>
      </c>
      <c r="R414" s="68">
        <f t="shared" si="1"/>
        <v>69989</v>
      </c>
      <c r="S414" s="22"/>
      <c r="T414" s="36">
        <f t="shared" ref="T414:T415" si="3">R414</f>
        <v>69989</v>
      </c>
      <c r="U414" s="372"/>
      <c r="V414" s="45" t="s">
        <v>28</v>
      </c>
    </row>
    <row r="415">
      <c r="A415" s="401">
        <v>154.0</v>
      </c>
      <c r="B415" s="402" t="s">
        <v>577</v>
      </c>
      <c r="C415" s="403">
        <v>3.203613464E10</v>
      </c>
      <c r="D415" s="404" t="s">
        <v>578</v>
      </c>
      <c r="E415" s="405">
        <v>26390.0</v>
      </c>
      <c r="F415" s="405">
        <v>39057.0</v>
      </c>
      <c r="G415" s="405">
        <v>2639.0</v>
      </c>
      <c r="H415" s="405">
        <v>1583.0</v>
      </c>
      <c r="I415" s="405">
        <v>0.0</v>
      </c>
      <c r="J415" s="405">
        <v>0.0</v>
      </c>
      <c r="K415" s="405">
        <v>0.0</v>
      </c>
      <c r="L415" s="405">
        <v>500.0</v>
      </c>
      <c r="M415" s="68">
        <v>300.0</v>
      </c>
      <c r="N415" s="68">
        <v>70469.0</v>
      </c>
      <c r="O415" s="68">
        <v>1800.0</v>
      </c>
      <c r="P415" s="22">
        <v>0.0</v>
      </c>
      <c r="Q415" s="22">
        <v>0.0</v>
      </c>
      <c r="R415" s="68">
        <f t="shared" si="1"/>
        <v>68669</v>
      </c>
      <c r="S415" s="22"/>
      <c r="T415" s="36">
        <f t="shared" si="3"/>
        <v>68669</v>
      </c>
      <c r="U415" s="372"/>
      <c r="V415" s="45" t="s">
        <v>52</v>
      </c>
    </row>
    <row r="416">
      <c r="A416" s="401">
        <v>155.0</v>
      </c>
      <c r="B416" s="402" t="s">
        <v>579</v>
      </c>
      <c r="C416" s="403">
        <v>3.1811481422E10</v>
      </c>
      <c r="D416" s="404" t="s">
        <v>580</v>
      </c>
      <c r="E416" s="405">
        <v>26390.0</v>
      </c>
      <c r="F416" s="405">
        <v>39057.0</v>
      </c>
      <c r="G416" s="405">
        <v>2639.0</v>
      </c>
      <c r="H416" s="405">
        <v>1583.0</v>
      </c>
      <c r="I416" s="405">
        <v>0.0</v>
      </c>
      <c r="J416" s="405">
        <v>0.0</v>
      </c>
      <c r="K416" s="405">
        <v>1000.0</v>
      </c>
      <c r="L416" s="405">
        <v>500.0</v>
      </c>
      <c r="M416" s="68">
        <v>300.0</v>
      </c>
      <c r="N416" s="68">
        <v>71469.0</v>
      </c>
      <c r="O416" s="68">
        <v>1800.0</v>
      </c>
      <c r="P416" s="22">
        <v>0.0</v>
      </c>
      <c r="Q416" s="22">
        <v>0.0</v>
      </c>
      <c r="R416" s="68">
        <f t="shared" si="1"/>
        <v>69669</v>
      </c>
      <c r="S416" s="22"/>
      <c r="T416" s="36">
        <f>R416+R417</f>
        <v>140138</v>
      </c>
      <c r="U416" s="372"/>
      <c r="V416" s="45" t="s">
        <v>52</v>
      </c>
    </row>
    <row r="417">
      <c r="A417" s="406"/>
      <c r="B417" s="407"/>
      <c r="C417" s="408"/>
      <c r="D417" s="404" t="s">
        <v>581</v>
      </c>
      <c r="E417" s="405">
        <v>26390.0</v>
      </c>
      <c r="F417" s="405">
        <v>39057.0</v>
      </c>
      <c r="G417" s="405">
        <v>2639.0</v>
      </c>
      <c r="H417" s="405">
        <v>1583.0</v>
      </c>
      <c r="I417" s="405">
        <v>0.0</v>
      </c>
      <c r="J417" s="405">
        <v>0.0</v>
      </c>
      <c r="K417" s="405">
        <v>0.0</v>
      </c>
      <c r="L417" s="405">
        <v>500.0</v>
      </c>
      <c r="M417" s="68">
        <v>300.0</v>
      </c>
      <c r="N417" s="68">
        <v>70469.0</v>
      </c>
      <c r="O417" s="68">
        <v>0.0</v>
      </c>
      <c r="P417" s="22">
        <v>0.0</v>
      </c>
      <c r="Q417" s="22">
        <v>0.0</v>
      </c>
      <c r="R417" s="68">
        <f t="shared" si="1"/>
        <v>70469</v>
      </c>
      <c r="S417" s="22"/>
      <c r="T417" s="36"/>
      <c r="U417" s="368" t="s">
        <v>31</v>
      </c>
      <c r="V417" s="45" t="s">
        <v>28</v>
      </c>
    </row>
    <row r="418">
      <c r="A418" s="401">
        <v>156.0</v>
      </c>
      <c r="B418" s="402" t="s">
        <v>582</v>
      </c>
      <c r="C418" s="403">
        <v>3.1788896576E10</v>
      </c>
      <c r="D418" s="404" t="s">
        <v>583</v>
      </c>
      <c r="E418" s="405">
        <v>26390.0</v>
      </c>
      <c r="F418" s="405">
        <v>39057.0</v>
      </c>
      <c r="G418" s="405">
        <v>2639.0</v>
      </c>
      <c r="H418" s="405">
        <v>1583.0</v>
      </c>
      <c r="I418" s="405">
        <v>0.0</v>
      </c>
      <c r="J418" s="405">
        <v>0.0</v>
      </c>
      <c r="K418" s="405">
        <v>0.0</v>
      </c>
      <c r="L418" s="405">
        <v>500.0</v>
      </c>
      <c r="M418" s="68">
        <v>300.0</v>
      </c>
      <c r="N418" s="68">
        <v>70469.0</v>
      </c>
      <c r="O418" s="68">
        <v>1800.0</v>
      </c>
      <c r="P418" s="22">
        <v>0.0</v>
      </c>
      <c r="Q418" s="22">
        <v>0.0</v>
      </c>
      <c r="R418" s="68">
        <f t="shared" si="1"/>
        <v>68669</v>
      </c>
      <c r="S418" s="22"/>
      <c r="T418" s="36">
        <f>R418+R419</f>
        <v>139138</v>
      </c>
      <c r="U418" s="372"/>
      <c r="V418" s="362"/>
    </row>
    <row r="419">
      <c r="A419" s="406"/>
      <c r="B419" s="407"/>
      <c r="C419" s="408"/>
      <c r="D419" s="404" t="s">
        <v>584</v>
      </c>
      <c r="E419" s="405">
        <v>26390.0</v>
      </c>
      <c r="F419" s="405">
        <v>39057.0</v>
      </c>
      <c r="G419" s="405">
        <v>2639.0</v>
      </c>
      <c r="H419" s="405">
        <v>1583.0</v>
      </c>
      <c r="I419" s="405">
        <v>0.0</v>
      </c>
      <c r="J419" s="405">
        <v>0.0</v>
      </c>
      <c r="K419" s="405">
        <v>0.0</v>
      </c>
      <c r="L419" s="405">
        <v>500.0</v>
      </c>
      <c r="M419" s="68">
        <v>300.0</v>
      </c>
      <c r="N419" s="68">
        <v>70469.0</v>
      </c>
      <c r="O419" s="68">
        <v>0.0</v>
      </c>
      <c r="P419" s="22">
        <v>0.0</v>
      </c>
      <c r="Q419" s="22">
        <v>0.0</v>
      </c>
      <c r="R419" s="68">
        <f t="shared" si="1"/>
        <v>70469</v>
      </c>
      <c r="S419" s="22"/>
      <c r="T419" s="36"/>
      <c r="U419" s="368" t="s">
        <v>31</v>
      </c>
      <c r="V419" s="362"/>
    </row>
    <row r="420">
      <c r="A420" s="401">
        <v>157.0</v>
      </c>
      <c r="B420" s="402" t="s">
        <v>585</v>
      </c>
      <c r="C420" s="403">
        <v>3.2057470257E10</v>
      </c>
      <c r="D420" s="404" t="s">
        <v>586</v>
      </c>
      <c r="E420" s="405">
        <v>26390.0</v>
      </c>
      <c r="F420" s="405">
        <v>39057.0</v>
      </c>
      <c r="G420" s="405">
        <v>2639.0</v>
      </c>
      <c r="H420" s="405">
        <v>1583.0</v>
      </c>
      <c r="I420" s="405">
        <v>0.0</v>
      </c>
      <c r="J420" s="405">
        <v>0.0</v>
      </c>
      <c r="K420" s="405">
        <v>0.0</v>
      </c>
      <c r="L420" s="405">
        <v>500.0</v>
      </c>
      <c r="M420" s="68">
        <v>300.0</v>
      </c>
      <c r="N420" s="68">
        <v>70469.0</v>
      </c>
      <c r="O420" s="68">
        <v>1800.0</v>
      </c>
      <c r="P420" s="22">
        <v>0.0</v>
      </c>
      <c r="Q420" s="22">
        <v>0.0</v>
      </c>
      <c r="R420" s="68">
        <f t="shared" si="1"/>
        <v>68669</v>
      </c>
      <c r="S420" s="22"/>
      <c r="T420" s="36">
        <f t="shared" ref="T420:T421" si="4">R420</f>
        <v>68669</v>
      </c>
      <c r="U420" s="372"/>
      <c r="V420" s="362"/>
    </row>
    <row r="421">
      <c r="A421" s="401">
        <v>158.0</v>
      </c>
      <c r="B421" s="402" t="s">
        <v>587</v>
      </c>
      <c r="C421" s="403">
        <v>3.2037021114E10</v>
      </c>
      <c r="D421" s="404" t="s">
        <v>588</v>
      </c>
      <c r="E421" s="405">
        <v>26390.0</v>
      </c>
      <c r="F421" s="405">
        <v>39057.0</v>
      </c>
      <c r="G421" s="405">
        <v>2639.0</v>
      </c>
      <c r="H421" s="405">
        <v>1583.0</v>
      </c>
      <c r="I421" s="405">
        <v>0.0</v>
      </c>
      <c r="J421" s="405">
        <v>0.0</v>
      </c>
      <c r="K421" s="405">
        <v>0.0</v>
      </c>
      <c r="L421" s="405">
        <v>500.0</v>
      </c>
      <c r="M421" s="68">
        <v>300.0</v>
      </c>
      <c r="N421" s="68">
        <v>70469.0</v>
      </c>
      <c r="O421" s="68">
        <v>0.0</v>
      </c>
      <c r="P421" s="22">
        <v>0.0</v>
      </c>
      <c r="Q421" s="22">
        <v>0.0</v>
      </c>
      <c r="R421" s="68">
        <f t="shared" si="1"/>
        <v>70469</v>
      </c>
      <c r="S421" s="22"/>
      <c r="T421" s="36">
        <f t="shared" si="4"/>
        <v>70469</v>
      </c>
      <c r="U421" s="372"/>
      <c r="V421" s="362"/>
    </row>
    <row r="422">
      <c r="A422" s="401">
        <v>159.0</v>
      </c>
      <c r="B422" s="402" t="s">
        <v>589</v>
      </c>
      <c r="C422" s="403">
        <v>3.1960902063E10</v>
      </c>
      <c r="D422" s="404" t="s">
        <v>590</v>
      </c>
      <c r="E422" s="405">
        <v>26390.0</v>
      </c>
      <c r="F422" s="405">
        <v>39057.0</v>
      </c>
      <c r="G422" s="405">
        <v>2639.0</v>
      </c>
      <c r="H422" s="405">
        <v>1583.0</v>
      </c>
      <c r="I422" s="405">
        <v>0.0</v>
      </c>
      <c r="J422" s="405">
        <v>1320.0</v>
      </c>
      <c r="K422" s="405">
        <v>0.0</v>
      </c>
      <c r="L422" s="405">
        <v>500.0</v>
      </c>
      <c r="M422" s="68">
        <v>300.0</v>
      </c>
      <c r="N422" s="68">
        <v>71789.0</v>
      </c>
      <c r="O422" s="68">
        <v>1800.0</v>
      </c>
      <c r="P422" s="22">
        <v>0.0</v>
      </c>
      <c r="Q422" s="22">
        <v>0.0</v>
      </c>
      <c r="R422" s="68">
        <f t="shared" si="1"/>
        <v>69989</v>
      </c>
      <c r="S422" s="22"/>
      <c r="T422" s="36">
        <f>R422+R423</f>
        <v>139978</v>
      </c>
      <c r="U422" s="372"/>
      <c r="V422" s="45" t="s">
        <v>52</v>
      </c>
    </row>
    <row r="423">
      <c r="A423" s="406"/>
      <c r="B423" s="407"/>
      <c r="C423" s="408"/>
      <c r="D423" s="404" t="s">
        <v>591</v>
      </c>
      <c r="E423" s="405">
        <v>26390.0</v>
      </c>
      <c r="F423" s="405">
        <v>39057.0</v>
      </c>
      <c r="G423" s="405">
        <v>2639.0</v>
      </c>
      <c r="H423" s="405">
        <v>1583.0</v>
      </c>
      <c r="I423" s="405">
        <v>0.0</v>
      </c>
      <c r="J423" s="405">
        <v>1320.0</v>
      </c>
      <c r="K423" s="405">
        <v>0.0</v>
      </c>
      <c r="L423" s="405">
        <v>500.0</v>
      </c>
      <c r="M423" s="68">
        <v>300.0</v>
      </c>
      <c r="N423" s="68">
        <v>71789.0</v>
      </c>
      <c r="O423" s="68">
        <v>1800.0</v>
      </c>
      <c r="P423" s="22">
        <v>0.0</v>
      </c>
      <c r="Q423" s="22">
        <v>0.0</v>
      </c>
      <c r="R423" s="68">
        <f t="shared" si="1"/>
        <v>69989</v>
      </c>
      <c r="S423" s="22"/>
      <c r="T423" s="36"/>
      <c r="U423" s="368" t="s">
        <v>31</v>
      </c>
      <c r="V423" s="362"/>
    </row>
    <row r="424">
      <c r="A424" s="401">
        <v>160.0</v>
      </c>
      <c r="B424" s="402" t="s">
        <v>592</v>
      </c>
      <c r="C424" s="403">
        <v>3.1794063103E10</v>
      </c>
      <c r="D424" s="404" t="s">
        <v>593</v>
      </c>
      <c r="E424" s="405">
        <v>26390.0</v>
      </c>
      <c r="F424" s="405">
        <v>39057.0</v>
      </c>
      <c r="G424" s="405">
        <v>5278.0</v>
      </c>
      <c r="H424" s="405">
        <v>0.0</v>
      </c>
      <c r="I424" s="405">
        <v>120.0</v>
      </c>
      <c r="J424" s="405">
        <v>0.0</v>
      </c>
      <c r="K424" s="405">
        <v>0.0</v>
      </c>
      <c r="L424" s="405">
        <v>500.0</v>
      </c>
      <c r="M424" s="68">
        <v>300.0</v>
      </c>
      <c r="N424" s="68">
        <v>71645.0</v>
      </c>
      <c r="O424" s="68">
        <v>1800.0</v>
      </c>
      <c r="P424" s="22">
        <v>0.0</v>
      </c>
      <c r="Q424" s="22">
        <v>0.0</v>
      </c>
      <c r="R424" s="68">
        <f t="shared" si="1"/>
        <v>69845</v>
      </c>
      <c r="S424" s="22"/>
      <c r="T424" s="36">
        <f>R424+R425</f>
        <v>139690</v>
      </c>
      <c r="U424" s="372"/>
      <c r="V424" s="45" t="s">
        <v>1004</v>
      </c>
    </row>
    <row r="425">
      <c r="A425" s="406"/>
      <c r="B425" s="407"/>
      <c r="C425" s="408"/>
      <c r="D425" s="404" t="s">
        <v>594</v>
      </c>
      <c r="E425" s="405">
        <v>26390.0</v>
      </c>
      <c r="F425" s="405">
        <v>39057.0</v>
      </c>
      <c r="G425" s="405">
        <v>5278.0</v>
      </c>
      <c r="H425" s="405">
        <v>0.0</v>
      </c>
      <c r="I425" s="405">
        <v>120.0</v>
      </c>
      <c r="J425" s="405">
        <v>0.0</v>
      </c>
      <c r="K425" s="405">
        <v>0.0</v>
      </c>
      <c r="L425" s="405">
        <v>500.0</v>
      </c>
      <c r="M425" s="68">
        <v>300.0</v>
      </c>
      <c r="N425" s="68">
        <v>71645.0</v>
      </c>
      <c r="O425" s="68">
        <v>1800.0</v>
      </c>
      <c r="P425" s="22">
        <v>0.0</v>
      </c>
      <c r="Q425" s="22">
        <v>0.0</v>
      </c>
      <c r="R425" s="68">
        <f t="shared" si="1"/>
        <v>69845</v>
      </c>
      <c r="S425" s="22"/>
      <c r="T425" s="36"/>
      <c r="U425" s="368" t="s">
        <v>31</v>
      </c>
      <c r="V425" s="362"/>
    </row>
    <row r="426">
      <c r="A426" s="401">
        <v>161.0</v>
      </c>
      <c r="B426" s="402" t="s">
        <v>595</v>
      </c>
      <c r="C426" s="403">
        <v>3.184811114E10</v>
      </c>
      <c r="D426" s="404" t="s">
        <v>596</v>
      </c>
      <c r="E426" s="405">
        <v>26390.0</v>
      </c>
      <c r="F426" s="405">
        <v>39057.0</v>
      </c>
      <c r="G426" s="405">
        <v>2639.0</v>
      </c>
      <c r="H426" s="405">
        <v>1583.0</v>
      </c>
      <c r="I426" s="405">
        <v>0.0</v>
      </c>
      <c r="J426" s="405">
        <v>0.0</v>
      </c>
      <c r="K426" s="405">
        <v>0.0</v>
      </c>
      <c r="L426" s="405">
        <v>500.0</v>
      </c>
      <c r="M426" s="68">
        <v>300.0</v>
      </c>
      <c r="N426" s="68">
        <v>70469.0</v>
      </c>
      <c r="O426" s="68">
        <v>0.0</v>
      </c>
      <c r="P426" s="22">
        <v>0.0</v>
      </c>
      <c r="Q426" s="22">
        <v>0.0</v>
      </c>
      <c r="R426" s="68">
        <f t="shared" si="1"/>
        <v>70469</v>
      </c>
      <c r="S426" s="22"/>
      <c r="T426" s="36">
        <f>R426+R427</f>
        <v>140938</v>
      </c>
      <c r="U426" s="372"/>
      <c r="V426" s="45" t="s">
        <v>61</v>
      </c>
    </row>
    <row r="427">
      <c r="A427" s="406"/>
      <c r="B427" s="407"/>
      <c r="C427" s="408"/>
      <c r="D427" s="404" t="s">
        <v>597</v>
      </c>
      <c r="E427" s="405">
        <v>26390.0</v>
      </c>
      <c r="F427" s="405">
        <v>39057.0</v>
      </c>
      <c r="G427" s="405">
        <v>2639.0</v>
      </c>
      <c r="H427" s="405">
        <v>1583.0</v>
      </c>
      <c r="I427" s="405">
        <v>0.0</v>
      </c>
      <c r="J427" s="405">
        <v>0.0</v>
      </c>
      <c r="K427" s="405">
        <v>0.0</v>
      </c>
      <c r="L427" s="405">
        <v>500.0</v>
      </c>
      <c r="M427" s="68">
        <v>300.0</v>
      </c>
      <c r="N427" s="68">
        <v>70469.0</v>
      </c>
      <c r="O427" s="68">
        <v>0.0</v>
      </c>
      <c r="P427" s="22">
        <v>0.0</v>
      </c>
      <c r="Q427" s="22">
        <v>0.0</v>
      </c>
      <c r="R427" s="68">
        <f t="shared" si="1"/>
        <v>70469</v>
      </c>
      <c r="S427" s="22"/>
      <c r="T427" s="36"/>
      <c r="U427" s="368" t="s">
        <v>31</v>
      </c>
      <c r="V427" s="45" t="s">
        <v>61</v>
      </c>
    </row>
    <row r="428">
      <c r="A428" s="401">
        <v>162.0</v>
      </c>
      <c r="B428" s="402" t="s">
        <v>598</v>
      </c>
      <c r="C428" s="403">
        <v>3.1959032657E10</v>
      </c>
      <c r="D428" s="404" t="s">
        <v>599</v>
      </c>
      <c r="E428" s="405">
        <v>26390.0</v>
      </c>
      <c r="F428" s="405">
        <v>39057.0</v>
      </c>
      <c r="G428" s="405">
        <v>2639.0</v>
      </c>
      <c r="H428" s="405">
        <v>1583.0</v>
      </c>
      <c r="I428" s="405">
        <v>0.0</v>
      </c>
      <c r="J428" s="405">
        <v>0.0</v>
      </c>
      <c r="K428" s="405">
        <v>0.0</v>
      </c>
      <c r="L428" s="405">
        <v>500.0</v>
      </c>
      <c r="M428" s="68">
        <v>300.0</v>
      </c>
      <c r="N428" s="68">
        <v>70469.0</v>
      </c>
      <c r="O428" s="68">
        <v>1800.0</v>
      </c>
      <c r="P428" s="22">
        <v>0.0</v>
      </c>
      <c r="Q428" s="22">
        <v>0.0</v>
      </c>
      <c r="R428" s="68">
        <f t="shared" si="1"/>
        <v>68669</v>
      </c>
      <c r="S428" s="22"/>
      <c r="T428" s="36">
        <f>R428+R429</f>
        <v>139138</v>
      </c>
      <c r="U428" s="372"/>
      <c r="V428" s="45" t="s">
        <v>1140</v>
      </c>
    </row>
    <row r="429">
      <c r="A429" s="406"/>
      <c r="B429" s="407"/>
      <c r="C429" s="408"/>
      <c r="D429" s="404" t="s">
        <v>600</v>
      </c>
      <c r="E429" s="405">
        <v>26390.0</v>
      </c>
      <c r="F429" s="405">
        <v>39057.0</v>
      </c>
      <c r="G429" s="405">
        <v>2639.0</v>
      </c>
      <c r="H429" s="405">
        <v>1583.0</v>
      </c>
      <c r="I429" s="405">
        <v>0.0</v>
      </c>
      <c r="J429" s="405">
        <v>0.0</v>
      </c>
      <c r="K429" s="405">
        <v>0.0</v>
      </c>
      <c r="L429" s="405">
        <v>500.0</v>
      </c>
      <c r="M429" s="68">
        <v>300.0</v>
      </c>
      <c r="N429" s="68">
        <v>70469.0</v>
      </c>
      <c r="O429" s="68">
        <v>0.0</v>
      </c>
      <c r="P429" s="22">
        <v>0.0</v>
      </c>
      <c r="Q429" s="22">
        <v>0.0</v>
      </c>
      <c r="R429" s="68">
        <f t="shared" si="1"/>
        <v>70469</v>
      </c>
      <c r="S429" s="22"/>
      <c r="T429" s="36"/>
      <c r="U429" s="368" t="s">
        <v>31</v>
      </c>
      <c r="V429" s="45" t="s">
        <v>1140</v>
      </c>
    </row>
    <row r="430">
      <c r="A430" s="401">
        <v>163.0</v>
      </c>
      <c r="B430" s="402" t="s">
        <v>601</v>
      </c>
      <c r="C430" s="403">
        <v>3.182703187E10</v>
      </c>
      <c r="D430" s="404" t="s">
        <v>602</v>
      </c>
      <c r="E430" s="405">
        <v>26390.0</v>
      </c>
      <c r="F430" s="405">
        <v>39057.0</v>
      </c>
      <c r="G430" s="405">
        <v>2639.0</v>
      </c>
      <c r="H430" s="405">
        <v>1583.0</v>
      </c>
      <c r="I430" s="405">
        <v>0.0</v>
      </c>
      <c r="J430" s="405">
        <v>1320.0</v>
      </c>
      <c r="K430" s="405">
        <v>0.0</v>
      </c>
      <c r="L430" s="405">
        <v>500.0</v>
      </c>
      <c r="M430" s="68">
        <v>300.0</v>
      </c>
      <c r="N430" s="68">
        <v>71789.0</v>
      </c>
      <c r="O430" s="68">
        <v>1800.0</v>
      </c>
      <c r="P430" s="22">
        <v>0.0</v>
      </c>
      <c r="Q430" s="22">
        <v>0.0</v>
      </c>
      <c r="R430" s="68">
        <f t="shared" si="1"/>
        <v>69989</v>
      </c>
      <c r="S430" s="22"/>
      <c r="T430" s="36">
        <f>R430</f>
        <v>69989</v>
      </c>
      <c r="U430" s="372"/>
      <c r="V430" s="45" t="s">
        <v>61</v>
      </c>
    </row>
    <row r="431">
      <c r="A431" s="401">
        <v>164.0</v>
      </c>
      <c r="B431" s="402" t="s">
        <v>603</v>
      </c>
      <c r="C431" s="403">
        <v>3.1869942896E10</v>
      </c>
      <c r="D431" s="404" t="s">
        <v>604</v>
      </c>
      <c r="E431" s="405">
        <v>26390.0</v>
      </c>
      <c r="F431" s="405">
        <v>39057.0</v>
      </c>
      <c r="G431" s="405">
        <v>2639.0</v>
      </c>
      <c r="H431" s="405">
        <v>1583.0</v>
      </c>
      <c r="I431" s="405">
        <v>0.0</v>
      </c>
      <c r="J431" s="405">
        <v>1320.0</v>
      </c>
      <c r="K431" s="405">
        <v>0.0</v>
      </c>
      <c r="L431" s="405">
        <v>500.0</v>
      </c>
      <c r="M431" s="68">
        <v>300.0</v>
      </c>
      <c r="N431" s="68">
        <v>71789.0</v>
      </c>
      <c r="O431" s="68">
        <v>1800.0</v>
      </c>
      <c r="P431" s="22">
        <v>0.0</v>
      </c>
      <c r="Q431" s="22">
        <v>0.0</v>
      </c>
      <c r="R431" s="68">
        <f t="shared" si="1"/>
        <v>69989</v>
      </c>
      <c r="S431" s="22" t="s">
        <v>28</v>
      </c>
      <c r="T431" s="36">
        <f>R431+R432</f>
        <v>139978</v>
      </c>
      <c r="U431" s="372"/>
      <c r="V431" s="45" t="s">
        <v>159</v>
      </c>
    </row>
    <row r="432">
      <c r="A432" s="406"/>
      <c r="B432" s="407"/>
      <c r="C432" s="408"/>
      <c r="D432" s="404" t="s">
        <v>606</v>
      </c>
      <c r="E432" s="405">
        <v>26390.0</v>
      </c>
      <c r="F432" s="405">
        <v>39057.0</v>
      </c>
      <c r="G432" s="405">
        <v>2639.0</v>
      </c>
      <c r="H432" s="405">
        <v>1583.0</v>
      </c>
      <c r="I432" s="405">
        <v>0.0</v>
      </c>
      <c r="J432" s="405">
        <v>1320.0</v>
      </c>
      <c r="K432" s="405">
        <v>0.0</v>
      </c>
      <c r="L432" s="405">
        <v>500.0</v>
      </c>
      <c r="M432" s="68">
        <v>300.0</v>
      </c>
      <c r="N432" s="68">
        <v>71789.0</v>
      </c>
      <c r="O432" s="68">
        <v>1800.0</v>
      </c>
      <c r="P432" s="22">
        <v>0.0</v>
      </c>
      <c r="Q432" s="22">
        <v>0.0</v>
      </c>
      <c r="R432" s="68">
        <f t="shared" si="1"/>
        <v>69989</v>
      </c>
      <c r="S432" s="22" t="s">
        <v>28</v>
      </c>
      <c r="T432" s="36"/>
      <c r="U432" s="368" t="s">
        <v>31</v>
      </c>
      <c r="V432" s="45" t="s">
        <v>159</v>
      </c>
    </row>
    <row r="433">
      <c r="A433" s="401">
        <v>165.0</v>
      </c>
      <c r="B433" s="402" t="s">
        <v>608</v>
      </c>
      <c r="C433" s="403">
        <v>3.1846104699E10</v>
      </c>
      <c r="D433" s="404" t="s">
        <v>429</v>
      </c>
      <c r="E433" s="405">
        <v>26390.0</v>
      </c>
      <c r="F433" s="405">
        <v>39057.0</v>
      </c>
      <c r="G433" s="405">
        <v>2639.0</v>
      </c>
      <c r="H433" s="405">
        <v>1583.0</v>
      </c>
      <c r="I433" s="405">
        <v>0.0</v>
      </c>
      <c r="J433" s="405">
        <v>1320.0</v>
      </c>
      <c r="K433" s="405">
        <v>0.0</v>
      </c>
      <c r="L433" s="405">
        <v>500.0</v>
      </c>
      <c r="M433" s="68">
        <v>300.0</v>
      </c>
      <c r="N433" s="68">
        <v>71789.0</v>
      </c>
      <c r="O433" s="68">
        <v>0.0</v>
      </c>
      <c r="P433" s="22">
        <v>0.0</v>
      </c>
      <c r="Q433" s="22">
        <v>0.0</v>
      </c>
      <c r="R433" s="68">
        <f t="shared" si="1"/>
        <v>71789</v>
      </c>
      <c r="S433" s="22"/>
      <c r="T433" s="36">
        <f>R433</f>
        <v>71789</v>
      </c>
      <c r="U433" s="372"/>
      <c r="V433" s="362"/>
    </row>
    <row r="434">
      <c r="A434" s="401">
        <v>166.0</v>
      </c>
      <c r="B434" s="402" t="s">
        <v>609</v>
      </c>
      <c r="C434" s="403">
        <v>3.184983776E10</v>
      </c>
      <c r="D434" s="404" t="s">
        <v>610</v>
      </c>
      <c r="E434" s="405">
        <v>26390.0</v>
      </c>
      <c r="F434" s="405">
        <v>39057.0</v>
      </c>
      <c r="G434" s="405">
        <v>2639.0</v>
      </c>
      <c r="H434" s="405">
        <v>1583.0</v>
      </c>
      <c r="I434" s="405">
        <v>0.0</v>
      </c>
      <c r="J434" s="405">
        <v>0.0</v>
      </c>
      <c r="K434" s="405">
        <v>0.0</v>
      </c>
      <c r="L434" s="405">
        <v>500.0</v>
      </c>
      <c r="M434" s="68">
        <v>300.0</v>
      </c>
      <c r="N434" s="68">
        <v>70469.0</v>
      </c>
      <c r="O434" s="68">
        <v>1800.0</v>
      </c>
      <c r="P434" s="22">
        <v>0.0</v>
      </c>
      <c r="Q434" s="22">
        <v>0.0</v>
      </c>
      <c r="R434" s="68">
        <f t="shared" si="1"/>
        <v>68669</v>
      </c>
      <c r="S434" s="22"/>
      <c r="T434" s="36">
        <f>R434+R435</f>
        <v>139138</v>
      </c>
      <c r="U434" s="372"/>
      <c r="V434" s="45" t="s">
        <v>28</v>
      </c>
    </row>
    <row r="435">
      <c r="A435" s="406"/>
      <c r="B435" s="407"/>
      <c r="C435" s="408"/>
      <c r="D435" s="404" t="s">
        <v>611</v>
      </c>
      <c r="E435" s="405">
        <v>26390.0</v>
      </c>
      <c r="F435" s="405">
        <v>39057.0</v>
      </c>
      <c r="G435" s="405">
        <v>2639.0</v>
      </c>
      <c r="H435" s="405">
        <v>1583.0</v>
      </c>
      <c r="I435" s="405">
        <v>0.0</v>
      </c>
      <c r="J435" s="405">
        <v>0.0</v>
      </c>
      <c r="K435" s="405">
        <v>0.0</v>
      </c>
      <c r="L435" s="405">
        <v>500.0</v>
      </c>
      <c r="M435" s="68">
        <v>300.0</v>
      </c>
      <c r="N435" s="68">
        <v>70469.0</v>
      </c>
      <c r="O435" s="68">
        <v>0.0</v>
      </c>
      <c r="P435" s="22">
        <v>0.0</v>
      </c>
      <c r="Q435" s="22">
        <v>0.0</v>
      </c>
      <c r="R435" s="68">
        <f t="shared" si="1"/>
        <v>70469</v>
      </c>
      <c r="S435" s="22"/>
      <c r="T435" s="36"/>
      <c r="U435" s="368" t="s">
        <v>31</v>
      </c>
      <c r="V435" s="362"/>
    </row>
    <row r="436">
      <c r="A436" s="401">
        <v>167.0</v>
      </c>
      <c r="B436" s="402" t="s">
        <v>612</v>
      </c>
      <c r="C436" s="403">
        <v>3.1789132008E10</v>
      </c>
      <c r="D436" s="404" t="s">
        <v>613</v>
      </c>
      <c r="E436" s="405">
        <v>26390.0</v>
      </c>
      <c r="F436" s="405">
        <v>39057.0</v>
      </c>
      <c r="G436" s="405">
        <v>2639.0</v>
      </c>
      <c r="H436" s="405">
        <v>1583.0</v>
      </c>
      <c r="I436" s="405">
        <v>0.0</v>
      </c>
      <c r="J436" s="405">
        <v>0.0</v>
      </c>
      <c r="K436" s="405">
        <v>0.0</v>
      </c>
      <c r="L436" s="405">
        <v>500.0</v>
      </c>
      <c r="M436" s="68">
        <v>300.0</v>
      </c>
      <c r="N436" s="68">
        <v>70469.0</v>
      </c>
      <c r="O436" s="68">
        <v>1800.0</v>
      </c>
      <c r="P436" s="22">
        <v>0.0</v>
      </c>
      <c r="Q436" s="22">
        <v>0.0</v>
      </c>
      <c r="R436" s="68">
        <f t="shared" si="1"/>
        <v>68669</v>
      </c>
      <c r="S436" s="22"/>
      <c r="T436" s="36">
        <f>R436+R437</f>
        <v>137106</v>
      </c>
      <c r="U436" s="372"/>
      <c r="V436" s="362"/>
    </row>
    <row r="437">
      <c r="A437" s="406"/>
      <c r="B437" s="407"/>
      <c r="C437" s="408"/>
      <c r="D437" s="404" t="s">
        <v>614</v>
      </c>
      <c r="E437" s="405">
        <v>25620.0</v>
      </c>
      <c r="F437" s="405">
        <v>37918.0</v>
      </c>
      <c r="G437" s="405">
        <v>2562.0</v>
      </c>
      <c r="H437" s="405">
        <v>1537.0</v>
      </c>
      <c r="I437" s="405">
        <v>0.0</v>
      </c>
      <c r="J437" s="405">
        <v>0.0</v>
      </c>
      <c r="K437" s="405">
        <v>0.0</v>
      </c>
      <c r="L437" s="405">
        <v>500.0</v>
      </c>
      <c r="M437" s="68">
        <v>300.0</v>
      </c>
      <c r="N437" s="68">
        <v>68437.0</v>
      </c>
      <c r="O437" s="68">
        <v>0.0</v>
      </c>
      <c r="P437" s="22">
        <v>0.0</v>
      </c>
      <c r="Q437" s="22">
        <v>0.0</v>
      </c>
      <c r="R437" s="68">
        <f t="shared" si="1"/>
        <v>68437</v>
      </c>
      <c r="S437" s="22"/>
      <c r="T437" s="36"/>
      <c r="U437" s="368" t="s">
        <v>31</v>
      </c>
      <c r="V437" s="362"/>
    </row>
    <row r="438">
      <c r="A438" s="401">
        <v>168.0</v>
      </c>
      <c r="B438" s="402" t="s">
        <v>615</v>
      </c>
      <c r="C438" s="403">
        <v>3.1986686575E10</v>
      </c>
      <c r="D438" s="404" t="s">
        <v>616</v>
      </c>
      <c r="E438" s="405">
        <v>26390.0</v>
      </c>
      <c r="F438" s="405">
        <v>39057.0</v>
      </c>
      <c r="G438" s="405">
        <v>5278.0</v>
      </c>
      <c r="H438" s="405">
        <v>0.0</v>
      </c>
      <c r="I438" s="405">
        <v>120.0</v>
      </c>
      <c r="J438" s="405">
        <v>0.0</v>
      </c>
      <c r="K438" s="405">
        <v>0.0</v>
      </c>
      <c r="L438" s="405">
        <v>500.0</v>
      </c>
      <c r="M438" s="68">
        <v>300.0</v>
      </c>
      <c r="N438" s="68">
        <v>71645.0</v>
      </c>
      <c r="O438" s="68">
        <v>1800.0</v>
      </c>
      <c r="P438" s="22">
        <v>0.0</v>
      </c>
      <c r="Q438" s="22">
        <v>0.0</v>
      </c>
      <c r="R438" s="68">
        <f t="shared" si="1"/>
        <v>69845</v>
      </c>
      <c r="S438" s="22"/>
      <c r="T438" s="36">
        <f>R438+R439</f>
        <v>141490</v>
      </c>
      <c r="U438" s="372"/>
      <c r="V438" s="362"/>
    </row>
    <row r="439">
      <c r="A439" s="406"/>
      <c r="B439" s="407"/>
      <c r="C439" s="408"/>
      <c r="D439" s="404" t="s">
        <v>423</v>
      </c>
      <c r="E439" s="405">
        <v>26390.0</v>
      </c>
      <c r="F439" s="405">
        <v>39057.0</v>
      </c>
      <c r="G439" s="405">
        <v>5278.0</v>
      </c>
      <c r="H439" s="405">
        <v>0.0</v>
      </c>
      <c r="I439" s="405">
        <v>120.0</v>
      </c>
      <c r="J439" s="405">
        <v>0.0</v>
      </c>
      <c r="K439" s="405">
        <v>0.0</v>
      </c>
      <c r="L439" s="405">
        <v>500.0</v>
      </c>
      <c r="M439" s="68">
        <v>300.0</v>
      </c>
      <c r="N439" s="68">
        <v>71645.0</v>
      </c>
      <c r="O439" s="68">
        <v>0.0</v>
      </c>
      <c r="P439" s="22">
        <v>0.0</v>
      </c>
      <c r="Q439" s="22">
        <v>0.0</v>
      </c>
      <c r="R439" s="68">
        <f t="shared" si="1"/>
        <v>71645</v>
      </c>
      <c r="S439" s="22"/>
      <c r="T439" s="36"/>
      <c r="U439" s="368" t="s">
        <v>31</v>
      </c>
      <c r="V439" s="362"/>
    </row>
    <row r="440">
      <c r="A440" s="401">
        <v>169.0</v>
      </c>
      <c r="B440" s="402" t="s">
        <v>618</v>
      </c>
      <c r="C440" s="403">
        <v>3.1993285698E10</v>
      </c>
      <c r="D440" s="404" t="s">
        <v>619</v>
      </c>
      <c r="E440" s="405">
        <v>26390.0</v>
      </c>
      <c r="F440" s="405">
        <v>39057.0</v>
      </c>
      <c r="G440" s="405">
        <v>2639.0</v>
      </c>
      <c r="H440" s="405">
        <v>1583.0</v>
      </c>
      <c r="I440" s="405">
        <v>0.0</v>
      </c>
      <c r="J440" s="405">
        <v>0.0</v>
      </c>
      <c r="K440" s="405">
        <v>0.0</v>
      </c>
      <c r="L440" s="405">
        <v>500.0</v>
      </c>
      <c r="M440" s="68">
        <v>300.0</v>
      </c>
      <c r="N440" s="68">
        <v>70469.0</v>
      </c>
      <c r="O440" s="68">
        <v>1800.0</v>
      </c>
      <c r="P440" s="22">
        <v>0.0</v>
      </c>
      <c r="Q440" s="22">
        <v>0.0</v>
      </c>
      <c r="R440" s="68">
        <f t="shared" si="1"/>
        <v>68669</v>
      </c>
      <c r="S440" s="22"/>
      <c r="T440" s="36">
        <f>R440+R441+R442</f>
        <v>209607</v>
      </c>
      <c r="U440" s="372"/>
      <c r="V440" s="45" t="s">
        <v>52</v>
      </c>
    </row>
    <row r="441">
      <c r="A441" s="406"/>
      <c r="B441" s="407"/>
      <c r="C441" s="408"/>
      <c r="D441" s="404" t="s">
        <v>620</v>
      </c>
      <c r="E441" s="405">
        <v>26390.0</v>
      </c>
      <c r="F441" s="405">
        <v>39057.0</v>
      </c>
      <c r="G441" s="405">
        <v>2639.0</v>
      </c>
      <c r="H441" s="405">
        <v>1583.0</v>
      </c>
      <c r="I441" s="405">
        <v>0.0</v>
      </c>
      <c r="J441" s="405">
        <v>0.0</v>
      </c>
      <c r="K441" s="405">
        <v>0.0</v>
      </c>
      <c r="L441" s="405">
        <v>500.0</v>
      </c>
      <c r="M441" s="68">
        <v>300.0</v>
      </c>
      <c r="N441" s="68">
        <v>70469.0</v>
      </c>
      <c r="O441" s="68">
        <v>0.0</v>
      </c>
      <c r="P441" s="22">
        <v>0.0</v>
      </c>
      <c r="Q441" s="22">
        <v>0.0</v>
      </c>
      <c r="R441" s="68">
        <f t="shared" si="1"/>
        <v>70469</v>
      </c>
      <c r="S441" s="22"/>
      <c r="T441" s="36"/>
      <c r="U441" s="368" t="s">
        <v>31</v>
      </c>
      <c r="V441" s="362"/>
    </row>
    <row r="442">
      <c r="A442" s="406"/>
      <c r="B442" s="407"/>
      <c r="C442" s="408"/>
      <c r="D442" s="404" t="s">
        <v>621</v>
      </c>
      <c r="E442" s="405">
        <v>26390.0</v>
      </c>
      <c r="F442" s="405">
        <v>39057.0</v>
      </c>
      <c r="G442" s="405">
        <v>2639.0</v>
      </c>
      <c r="H442" s="405">
        <v>1583.0</v>
      </c>
      <c r="I442" s="405">
        <v>0.0</v>
      </c>
      <c r="J442" s="405">
        <v>0.0</v>
      </c>
      <c r="K442" s="405">
        <v>0.0</v>
      </c>
      <c r="L442" s="405">
        <v>500.0</v>
      </c>
      <c r="M442" s="68">
        <v>300.0</v>
      </c>
      <c r="N442" s="68">
        <v>70469.0</v>
      </c>
      <c r="O442" s="68">
        <v>0.0</v>
      </c>
      <c r="P442" s="22">
        <v>0.0</v>
      </c>
      <c r="Q442" s="22">
        <v>0.0</v>
      </c>
      <c r="R442" s="68">
        <f t="shared" si="1"/>
        <v>70469</v>
      </c>
      <c r="S442" s="22"/>
      <c r="T442" s="36"/>
      <c r="U442" s="368" t="s">
        <v>31</v>
      </c>
      <c r="V442" s="362"/>
    </row>
    <row r="443">
      <c r="A443" s="401">
        <v>170.0</v>
      </c>
      <c r="B443" s="402" t="s">
        <v>622</v>
      </c>
      <c r="C443" s="403">
        <v>3.1984519786E10</v>
      </c>
      <c r="D443" s="404" t="s">
        <v>623</v>
      </c>
      <c r="E443" s="405">
        <v>26390.0</v>
      </c>
      <c r="F443" s="405">
        <v>39057.0</v>
      </c>
      <c r="G443" s="405">
        <v>2639.0</v>
      </c>
      <c r="H443" s="405">
        <v>1583.0</v>
      </c>
      <c r="I443" s="405">
        <v>0.0</v>
      </c>
      <c r="J443" s="405">
        <v>0.0</v>
      </c>
      <c r="K443" s="405">
        <v>0.0</v>
      </c>
      <c r="L443" s="405">
        <v>500.0</v>
      </c>
      <c r="M443" s="68">
        <v>300.0</v>
      </c>
      <c r="N443" s="68">
        <v>70469.0</v>
      </c>
      <c r="O443" s="68">
        <v>0.0</v>
      </c>
      <c r="P443" s="22">
        <v>0.0</v>
      </c>
      <c r="Q443" s="22">
        <v>0.0</v>
      </c>
      <c r="R443" s="68">
        <f t="shared" si="1"/>
        <v>70469</v>
      </c>
      <c r="S443" s="22" t="s">
        <v>28</v>
      </c>
      <c r="T443" s="36">
        <f>R443</f>
        <v>70469</v>
      </c>
      <c r="U443" s="372"/>
      <c r="V443" s="362"/>
    </row>
    <row r="444">
      <c r="A444" s="401">
        <v>171.0</v>
      </c>
      <c r="B444" s="402" t="s">
        <v>624</v>
      </c>
      <c r="C444" s="403">
        <v>3.1925068254E10</v>
      </c>
      <c r="D444" s="404" t="s">
        <v>520</v>
      </c>
      <c r="E444" s="405">
        <v>26390.0</v>
      </c>
      <c r="F444" s="405">
        <v>39057.0</v>
      </c>
      <c r="G444" s="405">
        <v>2639.0</v>
      </c>
      <c r="H444" s="405">
        <v>1583.0</v>
      </c>
      <c r="I444" s="405">
        <v>0.0</v>
      </c>
      <c r="J444" s="405">
        <v>1320.0</v>
      </c>
      <c r="K444" s="405">
        <v>0.0</v>
      </c>
      <c r="L444" s="405">
        <v>500.0</v>
      </c>
      <c r="M444" s="68">
        <v>300.0</v>
      </c>
      <c r="N444" s="68">
        <v>71789.0</v>
      </c>
      <c r="O444" s="68">
        <v>1800.0</v>
      </c>
      <c r="P444" s="22">
        <v>0.0</v>
      </c>
      <c r="Q444" s="22">
        <v>0.0</v>
      </c>
      <c r="R444" s="68">
        <f t="shared" si="1"/>
        <v>69989</v>
      </c>
      <c r="S444" s="22" t="s">
        <v>28</v>
      </c>
      <c r="T444" s="36">
        <f>R444+R445</f>
        <v>141778</v>
      </c>
      <c r="U444" s="372"/>
      <c r="V444" s="362"/>
    </row>
    <row r="445">
      <c r="A445" s="406"/>
      <c r="B445" s="407"/>
      <c r="C445" s="408"/>
      <c r="D445" s="404" t="s">
        <v>625</v>
      </c>
      <c r="E445" s="405">
        <v>26390.0</v>
      </c>
      <c r="F445" s="405">
        <v>39057.0</v>
      </c>
      <c r="G445" s="405">
        <v>2639.0</v>
      </c>
      <c r="H445" s="405">
        <v>1583.0</v>
      </c>
      <c r="I445" s="405">
        <v>0.0</v>
      </c>
      <c r="J445" s="405">
        <v>1320.0</v>
      </c>
      <c r="K445" s="405">
        <v>0.0</v>
      </c>
      <c r="L445" s="405">
        <v>500.0</v>
      </c>
      <c r="M445" s="68">
        <v>300.0</v>
      </c>
      <c r="N445" s="68">
        <v>71789.0</v>
      </c>
      <c r="O445" s="68">
        <v>0.0</v>
      </c>
      <c r="P445" s="22">
        <v>0.0</v>
      </c>
      <c r="Q445" s="22">
        <v>0.0</v>
      </c>
      <c r="R445" s="68">
        <f t="shared" si="1"/>
        <v>71789</v>
      </c>
      <c r="S445" s="22" t="s">
        <v>28</v>
      </c>
      <c r="T445" s="36"/>
      <c r="U445" s="368" t="s">
        <v>31</v>
      </c>
      <c r="V445" s="362"/>
    </row>
    <row r="446">
      <c r="A446" s="401">
        <v>172.0</v>
      </c>
      <c r="B446" s="402" t="s">
        <v>626</v>
      </c>
      <c r="C446" s="403">
        <v>3.1795507402E10</v>
      </c>
      <c r="D446" s="404" t="s">
        <v>627</v>
      </c>
      <c r="E446" s="405">
        <v>26390.0</v>
      </c>
      <c r="F446" s="405">
        <v>39057.0</v>
      </c>
      <c r="G446" s="405">
        <v>2639.0</v>
      </c>
      <c r="H446" s="405">
        <v>1583.0</v>
      </c>
      <c r="I446" s="405">
        <v>0.0</v>
      </c>
      <c r="J446" s="405">
        <v>1320.0</v>
      </c>
      <c r="K446" s="405">
        <v>0.0</v>
      </c>
      <c r="L446" s="405">
        <v>500.0</v>
      </c>
      <c r="M446" s="68">
        <v>300.0</v>
      </c>
      <c r="N446" s="68">
        <v>71789.0</v>
      </c>
      <c r="O446" s="68">
        <v>1800.0</v>
      </c>
      <c r="P446" s="22">
        <v>0.0</v>
      </c>
      <c r="Q446" s="22">
        <v>0.0</v>
      </c>
      <c r="R446" s="68">
        <f t="shared" si="1"/>
        <v>69989</v>
      </c>
      <c r="S446" s="22"/>
      <c r="T446" s="36">
        <f t="shared" ref="T446:T447" si="5">R446</f>
        <v>69989</v>
      </c>
      <c r="U446" s="372"/>
      <c r="V446" s="362"/>
    </row>
    <row r="447">
      <c r="A447" s="401">
        <v>173.0</v>
      </c>
      <c r="B447" s="402" t="s">
        <v>628</v>
      </c>
      <c r="C447" s="403">
        <v>3.2024323483E10</v>
      </c>
      <c r="D447" s="404" t="s">
        <v>353</v>
      </c>
      <c r="E447" s="405">
        <v>26390.0</v>
      </c>
      <c r="F447" s="405">
        <v>39057.0</v>
      </c>
      <c r="G447" s="405">
        <v>2639.0</v>
      </c>
      <c r="H447" s="405">
        <v>1583.0</v>
      </c>
      <c r="I447" s="405">
        <v>0.0</v>
      </c>
      <c r="J447" s="405">
        <v>0.0</v>
      </c>
      <c r="K447" s="405">
        <v>0.0</v>
      </c>
      <c r="L447" s="405">
        <v>500.0</v>
      </c>
      <c r="M447" s="68">
        <v>300.0</v>
      </c>
      <c r="N447" s="68">
        <v>70469.0</v>
      </c>
      <c r="O447" s="68">
        <v>1800.0</v>
      </c>
      <c r="P447" s="22">
        <v>0.0</v>
      </c>
      <c r="Q447" s="22">
        <v>0.0</v>
      </c>
      <c r="R447" s="68">
        <f t="shared" si="1"/>
        <v>68669</v>
      </c>
      <c r="S447" s="22"/>
      <c r="T447" s="36">
        <f t="shared" si="5"/>
        <v>68669</v>
      </c>
      <c r="U447" s="372"/>
      <c r="V447" s="362"/>
    </row>
    <row r="448">
      <c r="A448" s="401">
        <v>174.0</v>
      </c>
      <c r="B448" s="402" t="s">
        <v>629</v>
      </c>
      <c r="C448" s="403">
        <v>3.1799585024E10</v>
      </c>
      <c r="D448" s="404" t="s">
        <v>630</v>
      </c>
      <c r="E448" s="405">
        <v>26390.0</v>
      </c>
      <c r="F448" s="405">
        <v>39057.0</v>
      </c>
      <c r="G448" s="405">
        <v>5278.0</v>
      </c>
      <c r="H448" s="405">
        <v>0.0</v>
      </c>
      <c r="I448" s="405">
        <v>120.0</v>
      </c>
      <c r="J448" s="405">
        <v>0.0</v>
      </c>
      <c r="K448" s="405">
        <v>0.0</v>
      </c>
      <c r="L448" s="405">
        <v>500.0</v>
      </c>
      <c r="M448" s="68">
        <v>300.0</v>
      </c>
      <c r="N448" s="68">
        <v>71645.0</v>
      </c>
      <c r="O448" s="68">
        <v>0.0</v>
      </c>
      <c r="P448" s="22">
        <v>0.0</v>
      </c>
      <c r="Q448" s="22">
        <v>0.0</v>
      </c>
      <c r="R448" s="68">
        <f t="shared" si="1"/>
        <v>71645</v>
      </c>
      <c r="S448" s="22"/>
      <c r="T448" s="36">
        <f>R448+R449+R450</f>
        <v>213135</v>
      </c>
      <c r="U448" s="372"/>
      <c r="V448" s="45" t="s">
        <v>28</v>
      </c>
    </row>
    <row r="449">
      <c r="A449" s="406"/>
      <c r="B449" s="407"/>
      <c r="C449" s="408"/>
      <c r="D449" s="404" t="s">
        <v>631</v>
      </c>
      <c r="E449" s="405">
        <v>26390.0</v>
      </c>
      <c r="F449" s="405">
        <v>39057.0</v>
      </c>
      <c r="G449" s="405">
        <v>5278.0</v>
      </c>
      <c r="H449" s="405">
        <v>0.0</v>
      </c>
      <c r="I449" s="405">
        <v>120.0</v>
      </c>
      <c r="J449" s="405">
        <v>0.0</v>
      </c>
      <c r="K449" s="405">
        <v>0.0</v>
      </c>
      <c r="L449" s="405">
        <v>500.0</v>
      </c>
      <c r="M449" s="68">
        <v>300.0</v>
      </c>
      <c r="N449" s="68">
        <v>71645.0</v>
      </c>
      <c r="O449" s="68">
        <v>0.0</v>
      </c>
      <c r="P449" s="22">
        <v>0.0</v>
      </c>
      <c r="Q449" s="22">
        <v>0.0</v>
      </c>
      <c r="R449" s="68">
        <f t="shared" si="1"/>
        <v>71645</v>
      </c>
      <c r="S449" s="22"/>
      <c r="T449" s="36"/>
      <c r="U449" s="368" t="s">
        <v>31</v>
      </c>
      <c r="V449" s="45" t="s">
        <v>28</v>
      </c>
    </row>
    <row r="450">
      <c r="A450" s="406"/>
      <c r="B450" s="407"/>
      <c r="C450" s="408"/>
      <c r="D450" s="404" t="s">
        <v>632</v>
      </c>
      <c r="E450" s="405">
        <v>26390.0</v>
      </c>
      <c r="F450" s="405">
        <v>39057.0</v>
      </c>
      <c r="G450" s="405">
        <v>5278.0</v>
      </c>
      <c r="H450" s="405">
        <v>0.0</v>
      </c>
      <c r="I450" s="405">
        <v>120.0</v>
      </c>
      <c r="J450" s="405">
        <v>0.0</v>
      </c>
      <c r="K450" s="405">
        <v>0.0</v>
      </c>
      <c r="L450" s="405">
        <v>500.0</v>
      </c>
      <c r="M450" s="68">
        <v>300.0</v>
      </c>
      <c r="N450" s="68">
        <v>71645.0</v>
      </c>
      <c r="O450" s="68">
        <v>1800.0</v>
      </c>
      <c r="P450" s="22">
        <v>0.0</v>
      </c>
      <c r="Q450" s="22">
        <v>0.0</v>
      </c>
      <c r="R450" s="68">
        <f t="shared" si="1"/>
        <v>69845</v>
      </c>
      <c r="S450" s="22"/>
      <c r="T450" s="36"/>
      <c r="U450" s="368" t="s">
        <v>31</v>
      </c>
      <c r="V450" s="45" t="s">
        <v>28</v>
      </c>
    </row>
    <row r="451">
      <c r="A451" s="401">
        <v>175.0</v>
      </c>
      <c r="B451" s="402" t="s">
        <v>633</v>
      </c>
      <c r="C451" s="403">
        <v>1.0978255602E10</v>
      </c>
      <c r="D451" s="404" t="s">
        <v>634</v>
      </c>
      <c r="E451" s="405">
        <v>26390.0</v>
      </c>
      <c r="F451" s="405">
        <v>39057.0</v>
      </c>
      <c r="G451" s="405">
        <v>2639.0</v>
      </c>
      <c r="H451" s="405">
        <v>1583.0</v>
      </c>
      <c r="I451" s="405">
        <v>0.0</v>
      </c>
      <c r="J451" s="405">
        <v>0.0</v>
      </c>
      <c r="K451" s="405">
        <v>0.0</v>
      </c>
      <c r="L451" s="405">
        <v>500.0</v>
      </c>
      <c r="M451" s="68">
        <v>300.0</v>
      </c>
      <c r="N451" s="68">
        <v>70469.0</v>
      </c>
      <c r="O451" s="68">
        <v>0.0</v>
      </c>
      <c r="P451" s="22">
        <v>0.0</v>
      </c>
      <c r="Q451" s="22">
        <v>0.0</v>
      </c>
      <c r="R451" s="68">
        <f t="shared" si="1"/>
        <v>70469</v>
      </c>
      <c r="S451" s="22"/>
      <c r="T451" s="36">
        <f>R451</f>
        <v>70469</v>
      </c>
      <c r="U451" s="372"/>
      <c r="V451" s="362"/>
    </row>
    <row r="452">
      <c r="A452" s="401">
        <v>176.0</v>
      </c>
      <c r="B452" s="402" t="s">
        <v>635</v>
      </c>
      <c r="C452" s="403">
        <v>3.2004598611E10</v>
      </c>
      <c r="D452" s="404" t="s">
        <v>636</v>
      </c>
      <c r="E452" s="405">
        <v>26390.0</v>
      </c>
      <c r="F452" s="405">
        <v>39057.0</v>
      </c>
      <c r="G452" s="405">
        <v>2639.0</v>
      </c>
      <c r="H452" s="405">
        <v>1583.0</v>
      </c>
      <c r="I452" s="405">
        <v>0.0</v>
      </c>
      <c r="J452" s="405">
        <v>1320.0</v>
      </c>
      <c r="K452" s="405">
        <v>0.0</v>
      </c>
      <c r="L452" s="405">
        <v>500.0</v>
      </c>
      <c r="M452" s="68">
        <v>300.0</v>
      </c>
      <c r="N452" s="68">
        <v>71789.0</v>
      </c>
      <c r="O452" s="68">
        <v>1800.0</v>
      </c>
      <c r="P452" s="22">
        <v>0.0</v>
      </c>
      <c r="Q452" s="22">
        <v>0.0</v>
      </c>
      <c r="R452" s="68">
        <f t="shared" si="1"/>
        <v>69989</v>
      </c>
      <c r="S452" s="22"/>
      <c r="T452" s="36">
        <f>R452+R453</f>
        <v>141778</v>
      </c>
      <c r="U452" s="372"/>
      <c r="V452" s="362"/>
    </row>
    <row r="453">
      <c r="A453" s="406"/>
      <c r="B453" s="407"/>
      <c r="C453" s="408"/>
      <c r="D453" s="404" t="s">
        <v>637</v>
      </c>
      <c r="E453" s="405">
        <v>26390.0</v>
      </c>
      <c r="F453" s="405">
        <v>39057.0</v>
      </c>
      <c r="G453" s="405">
        <v>2639.0</v>
      </c>
      <c r="H453" s="405">
        <v>1583.0</v>
      </c>
      <c r="I453" s="405">
        <v>0.0</v>
      </c>
      <c r="J453" s="405">
        <v>1320.0</v>
      </c>
      <c r="K453" s="405">
        <v>0.0</v>
      </c>
      <c r="L453" s="405">
        <v>500.0</v>
      </c>
      <c r="M453" s="68">
        <v>300.0</v>
      </c>
      <c r="N453" s="68">
        <v>71789.0</v>
      </c>
      <c r="O453" s="68">
        <v>0.0</v>
      </c>
      <c r="P453" s="22">
        <v>0.0</v>
      </c>
      <c r="Q453" s="22">
        <v>0.0</v>
      </c>
      <c r="R453" s="68">
        <f t="shared" si="1"/>
        <v>71789</v>
      </c>
      <c r="S453" s="22"/>
      <c r="T453" s="36"/>
      <c r="U453" s="368" t="s">
        <v>31</v>
      </c>
      <c r="V453" s="362"/>
    </row>
    <row r="454">
      <c r="A454" s="401">
        <v>177.0</v>
      </c>
      <c r="B454" s="402" t="s">
        <v>638</v>
      </c>
      <c r="C454" s="403">
        <v>3.2003746334E10</v>
      </c>
      <c r="D454" s="404" t="s">
        <v>51</v>
      </c>
      <c r="E454" s="405">
        <v>26390.0</v>
      </c>
      <c r="F454" s="405">
        <v>39057.0</v>
      </c>
      <c r="G454" s="405">
        <v>2639.0</v>
      </c>
      <c r="H454" s="405">
        <v>1583.0</v>
      </c>
      <c r="I454" s="405">
        <v>0.0</v>
      </c>
      <c r="J454" s="405">
        <v>0.0</v>
      </c>
      <c r="K454" s="405">
        <v>0.0</v>
      </c>
      <c r="L454" s="405">
        <v>500.0</v>
      </c>
      <c r="M454" s="68">
        <v>300.0</v>
      </c>
      <c r="N454" s="68">
        <v>70469.0</v>
      </c>
      <c r="O454" s="68">
        <v>1800.0</v>
      </c>
      <c r="P454" s="22">
        <v>0.0</v>
      </c>
      <c r="Q454" s="22">
        <v>0.0</v>
      </c>
      <c r="R454" s="68">
        <f t="shared" si="1"/>
        <v>68669</v>
      </c>
      <c r="S454" s="22"/>
      <c r="T454" s="36">
        <f>R454</f>
        <v>68669</v>
      </c>
      <c r="U454" s="372"/>
      <c r="V454" s="362"/>
    </row>
    <row r="455">
      <c r="A455" s="401">
        <v>178.0</v>
      </c>
      <c r="B455" s="402" t="s">
        <v>639</v>
      </c>
      <c r="C455" s="403">
        <v>3.1928257523E10</v>
      </c>
      <c r="D455" s="404" t="s">
        <v>640</v>
      </c>
      <c r="E455" s="405">
        <v>26390.0</v>
      </c>
      <c r="F455" s="405">
        <v>39057.0</v>
      </c>
      <c r="G455" s="405">
        <v>2639.0</v>
      </c>
      <c r="H455" s="405">
        <v>1583.0</v>
      </c>
      <c r="I455" s="405">
        <v>0.0</v>
      </c>
      <c r="J455" s="405">
        <v>0.0</v>
      </c>
      <c r="K455" s="405">
        <v>0.0</v>
      </c>
      <c r="L455" s="405">
        <v>500.0</v>
      </c>
      <c r="M455" s="68">
        <v>300.0</v>
      </c>
      <c r="N455" s="68">
        <v>70469.0</v>
      </c>
      <c r="O455" s="68">
        <v>1800.0</v>
      </c>
      <c r="P455" s="22">
        <v>0.0</v>
      </c>
      <c r="Q455" s="22">
        <v>0.0</v>
      </c>
      <c r="R455" s="68">
        <f t="shared" si="1"/>
        <v>68669</v>
      </c>
      <c r="S455" s="22"/>
      <c r="T455" s="36">
        <f>R455+R456+R457</f>
        <v>200067</v>
      </c>
      <c r="U455" s="372"/>
      <c r="V455" s="362"/>
    </row>
    <row r="456">
      <c r="A456" s="406"/>
      <c r="B456" s="407"/>
      <c r="C456" s="408"/>
      <c r="D456" s="404" t="s">
        <v>433</v>
      </c>
      <c r="E456" s="405">
        <v>26390.0</v>
      </c>
      <c r="F456" s="405">
        <v>39057.0</v>
      </c>
      <c r="G456" s="405">
        <v>2639.0</v>
      </c>
      <c r="H456" s="405">
        <v>1583.0</v>
      </c>
      <c r="I456" s="405">
        <v>0.0</v>
      </c>
      <c r="J456" s="405">
        <v>0.0</v>
      </c>
      <c r="K456" s="405">
        <v>0.0</v>
      </c>
      <c r="L456" s="405">
        <v>500.0</v>
      </c>
      <c r="M456" s="68">
        <v>300.0</v>
      </c>
      <c r="N456" s="68">
        <v>70469.0</v>
      </c>
      <c r="O456" s="68">
        <v>1800.0</v>
      </c>
      <c r="P456" s="22">
        <v>0.0</v>
      </c>
      <c r="Q456" s="22">
        <v>0.0</v>
      </c>
      <c r="R456" s="68">
        <f t="shared" si="1"/>
        <v>68669</v>
      </c>
      <c r="S456" s="22"/>
      <c r="T456" s="36"/>
      <c r="U456" s="368" t="s">
        <v>31</v>
      </c>
      <c r="V456" s="362"/>
    </row>
    <row r="457">
      <c r="A457" s="406"/>
      <c r="B457" s="407"/>
      <c r="C457" s="408"/>
      <c r="D457" s="404" t="s">
        <v>641</v>
      </c>
      <c r="E457" s="405">
        <v>24140.0</v>
      </c>
      <c r="F457" s="405">
        <v>35727.0</v>
      </c>
      <c r="G457" s="405">
        <v>2414.0</v>
      </c>
      <c r="H457" s="405">
        <v>1448.0</v>
      </c>
      <c r="I457" s="405">
        <v>0.0</v>
      </c>
      <c r="J457" s="405">
        <v>0.0</v>
      </c>
      <c r="K457" s="405">
        <v>0.0</v>
      </c>
      <c r="L457" s="405">
        <v>500.0</v>
      </c>
      <c r="M457" s="68">
        <v>300.0</v>
      </c>
      <c r="N457" s="68">
        <v>64529.0</v>
      </c>
      <c r="O457" s="68">
        <v>1800.0</v>
      </c>
      <c r="P457" s="22">
        <v>0.0</v>
      </c>
      <c r="Q457" s="22">
        <v>0.0</v>
      </c>
      <c r="R457" s="68">
        <f t="shared" si="1"/>
        <v>62729</v>
      </c>
      <c r="S457" s="22"/>
      <c r="T457" s="36"/>
      <c r="U457" s="368" t="s">
        <v>31</v>
      </c>
      <c r="V457" s="362"/>
    </row>
    <row r="458">
      <c r="A458" s="401">
        <v>179.0</v>
      </c>
      <c r="B458" s="402" t="s">
        <v>642</v>
      </c>
      <c r="C458" s="403">
        <v>3.3664084506E10</v>
      </c>
      <c r="D458" s="404" t="s">
        <v>425</v>
      </c>
      <c r="E458" s="405">
        <v>25620.0</v>
      </c>
      <c r="F458" s="405">
        <v>37918.0</v>
      </c>
      <c r="G458" s="405">
        <v>2562.0</v>
      </c>
      <c r="H458" s="405">
        <v>1537.0</v>
      </c>
      <c r="I458" s="405">
        <v>0.0</v>
      </c>
      <c r="J458" s="405">
        <v>1281.0</v>
      </c>
      <c r="K458" s="405">
        <v>0.0</v>
      </c>
      <c r="L458" s="405">
        <v>500.0</v>
      </c>
      <c r="M458" s="68">
        <v>300.0</v>
      </c>
      <c r="N458" s="68">
        <v>69718.0</v>
      </c>
      <c r="O458" s="68">
        <v>0.0</v>
      </c>
      <c r="P458" s="22">
        <v>0.0</v>
      </c>
      <c r="Q458" s="22">
        <v>0.0</v>
      </c>
      <c r="R458" s="68">
        <f t="shared" si="1"/>
        <v>69718</v>
      </c>
      <c r="S458" s="22"/>
      <c r="T458" s="36">
        <f>R458+R459+R460</f>
        <v>211496</v>
      </c>
      <c r="U458" s="372"/>
      <c r="V458" s="45" t="s">
        <v>52</v>
      </c>
    </row>
    <row r="459">
      <c r="A459" s="406"/>
      <c r="B459" s="407"/>
      <c r="C459" s="408"/>
      <c r="D459" s="404" t="s">
        <v>643</v>
      </c>
      <c r="E459" s="405">
        <v>26390.0</v>
      </c>
      <c r="F459" s="405">
        <v>39057.0</v>
      </c>
      <c r="G459" s="405">
        <v>2639.0</v>
      </c>
      <c r="H459" s="405">
        <v>1583.0</v>
      </c>
      <c r="I459" s="405">
        <v>0.0</v>
      </c>
      <c r="J459" s="405">
        <v>1320.0</v>
      </c>
      <c r="K459" s="405">
        <v>0.0</v>
      </c>
      <c r="L459" s="405">
        <v>500.0</v>
      </c>
      <c r="M459" s="68">
        <v>300.0</v>
      </c>
      <c r="N459" s="68">
        <v>71789.0</v>
      </c>
      <c r="O459" s="68">
        <v>0.0</v>
      </c>
      <c r="P459" s="22">
        <v>0.0</v>
      </c>
      <c r="Q459" s="22">
        <v>0.0</v>
      </c>
      <c r="R459" s="68">
        <f t="shared" si="1"/>
        <v>71789</v>
      </c>
      <c r="S459" s="22"/>
      <c r="T459" s="36"/>
      <c r="U459" s="368" t="s">
        <v>31</v>
      </c>
      <c r="V459" s="45" t="s">
        <v>52</v>
      </c>
    </row>
    <row r="460">
      <c r="A460" s="406"/>
      <c r="B460" s="407"/>
      <c r="C460" s="408"/>
      <c r="D460" s="404" t="s">
        <v>644</v>
      </c>
      <c r="E460" s="405">
        <v>26390.0</v>
      </c>
      <c r="F460" s="405">
        <v>39057.0</v>
      </c>
      <c r="G460" s="405">
        <v>2639.0</v>
      </c>
      <c r="H460" s="405">
        <v>1583.0</v>
      </c>
      <c r="I460" s="405">
        <v>0.0</v>
      </c>
      <c r="J460" s="405">
        <v>1320.0</v>
      </c>
      <c r="K460" s="405">
        <v>0.0</v>
      </c>
      <c r="L460" s="405">
        <v>500.0</v>
      </c>
      <c r="M460" s="68">
        <v>300.0</v>
      </c>
      <c r="N460" s="68">
        <v>71789.0</v>
      </c>
      <c r="O460" s="68">
        <v>1800.0</v>
      </c>
      <c r="P460" s="22">
        <v>0.0</v>
      </c>
      <c r="Q460" s="22">
        <v>0.0</v>
      </c>
      <c r="R460" s="68">
        <f t="shared" si="1"/>
        <v>69989</v>
      </c>
      <c r="S460" s="22"/>
      <c r="T460" s="36"/>
      <c r="U460" s="368" t="s">
        <v>31</v>
      </c>
      <c r="V460" s="45" t="s">
        <v>52</v>
      </c>
    </row>
    <row r="461">
      <c r="A461" s="401">
        <v>180.0</v>
      </c>
      <c r="B461" s="402" t="s">
        <v>645</v>
      </c>
      <c r="C461" s="403">
        <v>3.2071563112E10</v>
      </c>
      <c r="D461" s="404" t="s">
        <v>646</v>
      </c>
      <c r="E461" s="405">
        <v>26390.0</v>
      </c>
      <c r="F461" s="405">
        <v>39057.0</v>
      </c>
      <c r="G461" s="405">
        <v>2639.0</v>
      </c>
      <c r="H461" s="405">
        <v>1583.0</v>
      </c>
      <c r="I461" s="405">
        <v>0.0</v>
      </c>
      <c r="J461" s="405">
        <v>0.0</v>
      </c>
      <c r="K461" s="405">
        <v>0.0</v>
      </c>
      <c r="L461" s="405">
        <v>500.0</v>
      </c>
      <c r="M461" s="68">
        <v>300.0</v>
      </c>
      <c r="N461" s="68">
        <v>70469.0</v>
      </c>
      <c r="O461" s="68">
        <v>1800.0</v>
      </c>
      <c r="P461" s="22">
        <v>0.0</v>
      </c>
      <c r="Q461" s="22">
        <v>0.0</v>
      </c>
      <c r="R461" s="68">
        <f t="shared" si="1"/>
        <v>68669</v>
      </c>
      <c r="S461" s="22" t="s">
        <v>106</v>
      </c>
      <c r="T461" s="36">
        <f>R461+R462</f>
        <v>140138</v>
      </c>
      <c r="U461" s="372"/>
      <c r="V461" s="362"/>
    </row>
    <row r="462">
      <c r="A462" s="406"/>
      <c r="B462" s="407"/>
      <c r="C462" s="408"/>
      <c r="D462" s="404" t="s">
        <v>647</v>
      </c>
      <c r="E462" s="405">
        <v>26390.0</v>
      </c>
      <c r="F462" s="405">
        <v>39057.0</v>
      </c>
      <c r="G462" s="405">
        <v>2639.0</v>
      </c>
      <c r="H462" s="405">
        <v>1583.0</v>
      </c>
      <c r="I462" s="405">
        <v>0.0</v>
      </c>
      <c r="J462" s="405">
        <v>0.0</v>
      </c>
      <c r="K462" s="405">
        <v>1000.0</v>
      </c>
      <c r="L462" s="405">
        <v>500.0</v>
      </c>
      <c r="M462" s="68">
        <v>300.0</v>
      </c>
      <c r="N462" s="68">
        <v>71469.0</v>
      </c>
      <c r="O462" s="68">
        <v>0.0</v>
      </c>
      <c r="P462" s="22">
        <v>0.0</v>
      </c>
      <c r="Q462" s="22">
        <v>0.0</v>
      </c>
      <c r="R462" s="68">
        <f t="shared" si="1"/>
        <v>71469</v>
      </c>
      <c r="S462" s="22"/>
      <c r="T462" s="36"/>
      <c r="U462" s="368" t="s">
        <v>31</v>
      </c>
      <c r="V462" s="362"/>
    </row>
    <row r="463">
      <c r="A463" s="401">
        <v>181.0</v>
      </c>
      <c r="B463" s="402" t="s">
        <v>648</v>
      </c>
      <c r="C463" s="403">
        <v>3.1851871672E10</v>
      </c>
      <c r="D463" s="404" t="s">
        <v>649</v>
      </c>
      <c r="E463" s="405">
        <v>26390.0</v>
      </c>
      <c r="F463" s="405">
        <v>39057.0</v>
      </c>
      <c r="G463" s="405">
        <v>2639.0</v>
      </c>
      <c r="H463" s="405">
        <v>1583.0</v>
      </c>
      <c r="I463" s="405">
        <v>0.0</v>
      </c>
      <c r="J463" s="405">
        <v>1320.0</v>
      </c>
      <c r="K463" s="405">
        <v>0.0</v>
      </c>
      <c r="L463" s="405">
        <v>500.0</v>
      </c>
      <c r="M463" s="68">
        <v>300.0</v>
      </c>
      <c r="N463" s="68">
        <v>71789.0</v>
      </c>
      <c r="O463" s="68">
        <v>1800.0</v>
      </c>
      <c r="P463" s="22">
        <v>0.0</v>
      </c>
      <c r="Q463" s="22">
        <v>0.0</v>
      </c>
      <c r="R463" s="68">
        <f t="shared" si="1"/>
        <v>69989</v>
      </c>
      <c r="S463" s="22" t="s">
        <v>52</v>
      </c>
      <c r="T463" s="36">
        <f>R463+R464</f>
        <v>139978</v>
      </c>
      <c r="U463" s="372"/>
      <c r="V463" s="45" t="s">
        <v>61</v>
      </c>
    </row>
    <row r="464">
      <c r="A464" s="406"/>
      <c r="B464" s="407"/>
      <c r="C464" s="408"/>
      <c r="D464" s="402" t="s">
        <v>196</v>
      </c>
      <c r="E464" s="405">
        <v>26390.0</v>
      </c>
      <c r="F464" s="405">
        <v>39057.0</v>
      </c>
      <c r="G464" s="405">
        <v>2639.0</v>
      </c>
      <c r="H464" s="405">
        <v>1583.0</v>
      </c>
      <c r="I464" s="405">
        <v>0.0</v>
      </c>
      <c r="J464" s="405">
        <v>1320.0</v>
      </c>
      <c r="K464" s="405">
        <v>0.0</v>
      </c>
      <c r="L464" s="405">
        <v>500.0</v>
      </c>
      <c r="M464" s="68">
        <v>300.0</v>
      </c>
      <c r="N464" s="68">
        <v>71789.0</v>
      </c>
      <c r="O464" s="68">
        <v>1800.0</v>
      </c>
      <c r="P464" s="22">
        <v>0.0</v>
      </c>
      <c r="Q464" s="22">
        <v>0.0</v>
      </c>
      <c r="R464" s="68">
        <f t="shared" si="1"/>
        <v>69989</v>
      </c>
      <c r="S464" s="22" t="s">
        <v>52</v>
      </c>
      <c r="T464" s="36"/>
      <c r="U464" s="368" t="s">
        <v>31</v>
      </c>
      <c r="V464" s="362"/>
    </row>
    <row r="465">
      <c r="A465" s="401">
        <v>182.0</v>
      </c>
      <c r="B465" s="402" t="s">
        <v>650</v>
      </c>
      <c r="C465" s="403">
        <v>3.1831320403E10</v>
      </c>
      <c r="D465" s="404" t="s">
        <v>178</v>
      </c>
      <c r="E465" s="405">
        <v>26390.0</v>
      </c>
      <c r="F465" s="405">
        <v>39057.0</v>
      </c>
      <c r="G465" s="405">
        <v>2639.0</v>
      </c>
      <c r="H465" s="405">
        <v>1583.0</v>
      </c>
      <c r="I465" s="405">
        <v>0.0</v>
      </c>
      <c r="J465" s="405">
        <v>0.0</v>
      </c>
      <c r="K465" s="405">
        <v>0.0</v>
      </c>
      <c r="L465" s="405">
        <v>500.0</v>
      </c>
      <c r="M465" s="68">
        <v>300.0</v>
      </c>
      <c r="N465" s="68">
        <v>70469.0</v>
      </c>
      <c r="O465" s="68">
        <v>0.0</v>
      </c>
      <c r="P465" s="22">
        <v>0.0</v>
      </c>
      <c r="Q465" s="22">
        <v>0.0</v>
      </c>
      <c r="R465" s="68">
        <f t="shared" si="1"/>
        <v>70469</v>
      </c>
      <c r="S465" s="22" t="s">
        <v>28</v>
      </c>
      <c r="T465" s="36">
        <f t="shared" ref="T465:T469" si="6">R465</f>
        <v>70469</v>
      </c>
      <c r="U465" s="372"/>
      <c r="V465" s="45" t="s">
        <v>61</v>
      </c>
    </row>
    <row r="466">
      <c r="A466" s="401">
        <v>183.0</v>
      </c>
      <c r="B466" s="402" t="s">
        <v>651</v>
      </c>
      <c r="C466" s="403">
        <v>3.223368804E10</v>
      </c>
      <c r="D466" s="404" t="s">
        <v>652</v>
      </c>
      <c r="E466" s="405">
        <v>26390.0</v>
      </c>
      <c r="F466" s="405">
        <v>39057.0</v>
      </c>
      <c r="G466" s="405">
        <v>2639.0</v>
      </c>
      <c r="H466" s="405">
        <v>1583.0</v>
      </c>
      <c r="I466" s="405">
        <v>0.0</v>
      </c>
      <c r="J466" s="405">
        <v>1320.0</v>
      </c>
      <c r="K466" s="405">
        <v>0.0</v>
      </c>
      <c r="L466" s="405">
        <v>500.0</v>
      </c>
      <c r="M466" s="68">
        <v>300.0</v>
      </c>
      <c r="N466" s="68">
        <v>71789.0</v>
      </c>
      <c r="O466" s="68">
        <v>1800.0</v>
      </c>
      <c r="P466" s="22">
        <v>0.0</v>
      </c>
      <c r="Q466" s="22">
        <v>0.0</v>
      </c>
      <c r="R466" s="68">
        <f t="shared" si="1"/>
        <v>69989</v>
      </c>
      <c r="S466" s="22" t="s">
        <v>28</v>
      </c>
      <c r="T466" s="36">
        <f t="shared" si="6"/>
        <v>69989</v>
      </c>
      <c r="U466" s="372"/>
      <c r="V466" s="45" t="s">
        <v>61</v>
      </c>
    </row>
    <row r="467">
      <c r="A467" s="401">
        <v>184.0</v>
      </c>
      <c r="B467" s="402" t="s">
        <v>653</v>
      </c>
      <c r="C467" s="403">
        <v>3.2069218069E10</v>
      </c>
      <c r="D467" s="404" t="s">
        <v>654</v>
      </c>
      <c r="E467" s="405">
        <v>26390.0</v>
      </c>
      <c r="F467" s="405">
        <v>39057.0</v>
      </c>
      <c r="G467" s="405">
        <v>2639.0</v>
      </c>
      <c r="H467" s="405">
        <v>1583.0</v>
      </c>
      <c r="I467" s="405">
        <v>0.0</v>
      </c>
      <c r="J467" s="405">
        <v>0.0</v>
      </c>
      <c r="K467" s="405">
        <v>0.0</v>
      </c>
      <c r="L467" s="405">
        <v>500.0</v>
      </c>
      <c r="M467" s="68">
        <v>300.0</v>
      </c>
      <c r="N467" s="68">
        <v>70469.0</v>
      </c>
      <c r="O467" s="68">
        <v>1800.0</v>
      </c>
      <c r="P467" s="22">
        <v>0.0</v>
      </c>
      <c r="Q467" s="22">
        <v>0.0</v>
      </c>
      <c r="R467" s="68">
        <f t="shared" si="1"/>
        <v>68669</v>
      </c>
      <c r="S467" s="22"/>
      <c r="T467" s="36">
        <f t="shared" si="6"/>
        <v>68669</v>
      </c>
      <c r="U467" s="372"/>
      <c r="V467" s="362"/>
    </row>
    <row r="468">
      <c r="A468" s="401">
        <v>185.0</v>
      </c>
      <c r="B468" s="402" t="s">
        <v>656</v>
      </c>
      <c r="C468" s="403">
        <v>3.2063442304E10</v>
      </c>
      <c r="D468" s="404" t="s">
        <v>657</v>
      </c>
      <c r="E468" s="405">
        <v>26390.0</v>
      </c>
      <c r="F468" s="405">
        <v>39057.0</v>
      </c>
      <c r="G468" s="405">
        <v>2639.0</v>
      </c>
      <c r="H468" s="405">
        <v>1583.0</v>
      </c>
      <c r="I468" s="405">
        <v>0.0</v>
      </c>
      <c r="J468" s="405">
        <v>1320.0</v>
      </c>
      <c r="K468" s="405">
        <v>0.0</v>
      </c>
      <c r="L468" s="405">
        <v>500.0</v>
      </c>
      <c r="M468" s="68">
        <v>300.0</v>
      </c>
      <c r="N468" s="68">
        <v>71789.0</v>
      </c>
      <c r="O468" s="68">
        <v>0.0</v>
      </c>
      <c r="P468" s="22">
        <v>0.0</v>
      </c>
      <c r="Q468" s="22">
        <v>0.0</v>
      </c>
      <c r="R468" s="68">
        <f t="shared" si="1"/>
        <v>71789</v>
      </c>
      <c r="S468" s="22" t="s">
        <v>52</v>
      </c>
      <c r="T468" s="36">
        <f t="shared" si="6"/>
        <v>71789</v>
      </c>
      <c r="U468" s="372"/>
      <c r="V468" s="45" t="s">
        <v>61</v>
      </c>
    </row>
    <row r="469">
      <c r="A469" s="401">
        <v>186.0</v>
      </c>
      <c r="B469" s="402" t="s">
        <v>658</v>
      </c>
      <c r="C469" s="403">
        <v>3.1845433217E10</v>
      </c>
      <c r="D469" s="404" t="s">
        <v>659</v>
      </c>
      <c r="E469" s="405">
        <v>26390.0</v>
      </c>
      <c r="F469" s="405">
        <v>39057.0</v>
      </c>
      <c r="G469" s="405">
        <v>2639.0</v>
      </c>
      <c r="H469" s="405">
        <v>1583.0</v>
      </c>
      <c r="I469" s="405">
        <v>0.0</v>
      </c>
      <c r="J469" s="405">
        <v>0.0</v>
      </c>
      <c r="K469" s="405">
        <v>0.0</v>
      </c>
      <c r="L469" s="405">
        <v>500.0</v>
      </c>
      <c r="M469" s="68">
        <v>300.0</v>
      </c>
      <c r="N469" s="68">
        <v>70469.0</v>
      </c>
      <c r="O469" s="68">
        <v>0.0</v>
      </c>
      <c r="P469" s="22">
        <v>0.0</v>
      </c>
      <c r="Q469" s="22">
        <v>0.0</v>
      </c>
      <c r="R469" s="68">
        <f t="shared" si="1"/>
        <v>70469</v>
      </c>
      <c r="S469" s="22"/>
      <c r="T469" s="36">
        <f t="shared" si="6"/>
        <v>70469</v>
      </c>
      <c r="U469" s="372"/>
      <c r="V469" s="45" t="s">
        <v>61</v>
      </c>
    </row>
    <row r="470">
      <c r="A470" s="401">
        <v>187.0</v>
      </c>
      <c r="B470" s="402" t="s">
        <v>660</v>
      </c>
      <c r="C470" s="403">
        <v>3.1842994753E10</v>
      </c>
      <c r="D470" s="404" t="s">
        <v>661</v>
      </c>
      <c r="E470" s="405">
        <v>26390.0</v>
      </c>
      <c r="F470" s="405">
        <v>39057.0</v>
      </c>
      <c r="G470" s="405">
        <v>5278.0</v>
      </c>
      <c r="H470" s="405">
        <v>0.0</v>
      </c>
      <c r="I470" s="405">
        <v>120.0</v>
      </c>
      <c r="J470" s="405">
        <v>0.0</v>
      </c>
      <c r="K470" s="405">
        <v>0.0</v>
      </c>
      <c r="L470" s="405">
        <v>500.0</v>
      </c>
      <c r="M470" s="68">
        <v>300.0</v>
      </c>
      <c r="N470" s="68">
        <v>71645.0</v>
      </c>
      <c r="O470" s="68">
        <v>1800.0</v>
      </c>
      <c r="P470" s="22">
        <v>0.0</v>
      </c>
      <c r="Q470" s="22">
        <v>0.0</v>
      </c>
      <c r="R470" s="68">
        <f t="shared" si="1"/>
        <v>69845</v>
      </c>
      <c r="S470" s="22" t="s">
        <v>126</v>
      </c>
      <c r="T470" s="36">
        <f>R470+R471</f>
        <v>139690</v>
      </c>
      <c r="U470" s="372"/>
      <c r="V470" s="45" t="s">
        <v>159</v>
      </c>
    </row>
    <row r="471">
      <c r="A471" s="406"/>
      <c r="B471" s="407"/>
      <c r="C471" s="408"/>
      <c r="D471" s="404" t="s">
        <v>662</v>
      </c>
      <c r="E471" s="405">
        <v>26390.0</v>
      </c>
      <c r="F471" s="405">
        <v>39057.0</v>
      </c>
      <c r="G471" s="405">
        <v>5278.0</v>
      </c>
      <c r="H471" s="405">
        <v>0.0</v>
      </c>
      <c r="I471" s="405">
        <v>120.0</v>
      </c>
      <c r="J471" s="405">
        <v>0.0</v>
      </c>
      <c r="K471" s="405">
        <v>0.0</v>
      </c>
      <c r="L471" s="405">
        <v>500.0</v>
      </c>
      <c r="M471" s="68">
        <v>300.0</v>
      </c>
      <c r="N471" s="68">
        <v>71645.0</v>
      </c>
      <c r="O471" s="68">
        <v>1800.0</v>
      </c>
      <c r="P471" s="22">
        <v>0.0</v>
      </c>
      <c r="Q471" s="22">
        <v>0.0</v>
      </c>
      <c r="R471" s="68">
        <f t="shared" si="1"/>
        <v>69845</v>
      </c>
      <c r="S471" s="22" t="s">
        <v>52</v>
      </c>
      <c r="T471" s="36"/>
      <c r="U471" s="368" t="s">
        <v>31</v>
      </c>
      <c r="V471" s="362"/>
    </row>
    <row r="472">
      <c r="A472" s="401">
        <v>188.0</v>
      </c>
      <c r="B472" s="402" t="s">
        <v>663</v>
      </c>
      <c r="C472" s="403">
        <v>3.1984808892E10</v>
      </c>
      <c r="D472" s="404" t="s">
        <v>664</v>
      </c>
      <c r="E472" s="405">
        <v>26390.0</v>
      </c>
      <c r="F472" s="405">
        <v>39057.0</v>
      </c>
      <c r="G472" s="405">
        <v>2639.0</v>
      </c>
      <c r="H472" s="405">
        <v>1583.0</v>
      </c>
      <c r="I472" s="405">
        <v>0.0</v>
      </c>
      <c r="J472" s="405">
        <v>1320.0</v>
      </c>
      <c r="K472" s="405">
        <v>0.0</v>
      </c>
      <c r="L472" s="405">
        <v>500.0</v>
      </c>
      <c r="M472" s="68">
        <v>300.0</v>
      </c>
      <c r="N472" s="68">
        <v>71789.0</v>
      </c>
      <c r="O472" s="68">
        <v>1800.0</v>
      </c>
      <c r="P472" s="22">
        <v>0.0</v>
      </c>
      <c r="Q472" s="22">
        <v>0.0</v>
      </c>
      <c r="R472" s="68">
        <f t="shared" si="1"/>
        <v>69989</v>
      </c>
      <c r="S472" s="22"/>
      <c r="T472" s="36">
        <f>R472+R473</f>
        <v>141778</v>
      </c>
      <c r="U472" s="372"/>
      <c r="V472" s="45" t="s">
        <v>66</v>
      </c>
    </row>
    <row r="473">
      <c r="A473" s="406"/>
      <c r="B473" s="407"/>
      <c r="C473" s="408"/>
      <c r="D473" s="404" t="s">
        <v>665</v>
      </c>
      <c r="E473" s="405">
        <v>26390.0</v>
      </c>
      <c r="F473" s="405">
        <v>39057.0</v>
      </c>
      <c r="G473" s="405">
        <v>2639.0</v>
      </c>
      <c r="H473" s="405">
        <v>1583.0</v>
      </c>
      <c r="I473" s="405">
        <v>0.0</v>
      </c>
      <c r="J473" s="405">
        <v>1320.0</v>
      </c>
      <c r="K473" s="405">
        <v>0.0</v>
      </c>
      <c r="L473" s="405">
        <v>500.0</v>
      </c>
      <c r="M473" s="68">
        <v>300.0</v>
      </c>
      <c r="N473" s="68">
        <v>71789.0</v>
      </c>
      <c r="O473" s="68">
        <v>0.0</v>
      </c>
      <c r="P473" s="22">
        <v>0.0</v>
      </c>
      <c r="Q473" s="22">
        <v>0.0</v>
      </c>
      <c r="R473" s="68">
        <f t="shared" si="1"/>
        <v>71789</v>
      </c>
      <c r="S473" s="22"/>
      <c r="T473" s="36"/>
      <c r="U473" s="368" t="s">
        <v>31</v>
      </c>
      <c r="V473" s="362"/>
    </row>
    <row r="474">
      <c r="A474" s="401">
        <v>189.0</v>
      </c>
      <c r="B474" s="402" t="s">
        <v>666</v>
      </c>
      <c r="C474" s="403">
        <v>3.2026078652E10</v>
      </c>
      <c r="D474" s="404" t="s">
        <v>667</v>
      </c>
      <c r="E474" s="405">
        <v>26390.0</v>
      </c>
      <c r="F474" s="405">
        <v>39057.0</v>
      </c>
      <c r="G474" s="405">
        <v>2639.0</v>
      </c>
      <c r="H474" s="405">
        <v>1583.0</v>
      </c>
      <c r="I474" s="405">
        <v>0.0</v>
      </c>
      <c r="J474" s="405">
        <v>0.0</v>
      </c>
      <c r="K474" s="405">
        <v>0.0</v>
      </c>
      <c r="L474" s="405">
        <v>500.0</v>
      </c>
      <c r="M474" s="68">
        <v>300.0</v>
      </c>
      <c r="N474" s="68">
        <v>70469.0</v>
      </c>
      <c r="O474" s="68">
        <v>1800.0</v>
      </c>
      <c r="P474" s="22">
        <v>0.0</v>
      </c>
      <c r="Q474" s="22">
        <v>0.0</v>
      </c>
      <c r="R474" s="68">
        <f t="shared" si="1"/>
        <v>68669</v>
      </c>
      <c r="S474" s="22"/>
      <c r="T474" s="36">
        <f t="shared" ref="T474:T476" si="7">R474</f>
        <v>68669</v>
      </c>
      <c r="U474" s="372"/>
      <c r="V474" s="45" t="s">
        <v>66</v>
      </c>
    </row>
    <row r="475">
      <c r="A475" s="401">
        <v>190.0</v>
      </c>
      <c r="B475" s="402" t="s">
        <v>668</v>
      </c>
      <c r="C475" s="403">
        <v>3.1870192881E10</v>
      </c>
      <c r="D475" s="404" t="s">
        <v>669</v>
      </c>
      <c r="E475" s="405">
        <v>26390.0</v>
      </c>
      <c r="F475" s="405">
        <v>39057.0</v>
      </c>
      <c r="G475" s="405">
        <v>5278.0</v>
      </c>
      <c r="H475" s="405">
        <v>0.0</v>
      </c>
      <c r="I475" s="405">
        <v>120.0</v>
      </c>
      <c r="J475" s="405">
        <v>0.0</v>
      </c>
      <c r="K475" s="405">
        <v>0.0</v>
      </c>
      <c r="L475" s="405">
        <v>500.0</v>
      </c>
      <c r="M475" s="68">
        <v>300.0</v>
      </c>
      <c r="N475" s="68">
        <v>71645.0</v>
      </c>
      <c r="O475" s="68">
        <v>0.0</v>
      </c>
      <c r="P475" s="22">
        <v>0.0</v>
      </c>
      <c r="Q475" s="22">
        <v>0.0</v>
      </c>
      <c r="R475" s="68">
        <f t="shared" si="1"/>
        <v>71645</v>
      </c>
      <c r="S475" s="22"/>
      <c r="T475" s="36">
        <f t="shared" si="7"/>
        <v>71645</v>
      </c>
      <c r="U475" s="372"/>
      <c r="V475" s="45" t="s">
        <v>66</v>
      </c>
    </row>
    <row r="476">
      <c r="A476" s="401">
        <v>191.0</v>
      </c>
      <c r="B476" s="402" t="s">
        <v>670</v>
      </c>
      <c r="C476" s="403">
        <v>3.085300109E10</v>
      </c>
      <c r="D476" s="404" t="s">
        <v>671</v>
      </c>
      <c r="E476" s="405">
        <v>26390.0</v>
      </c>
      <c r="F476" s="405">
        <v>39057.0</v>
      </c>
      <c r="G476" s="405">
        <v>2639.0</v>
      </c>
      <c r="H476" s="405">
        <v>1583.0</v>
      </c>
      <c r="I476" s="405">
        <v>0.0</v>
      </c>
      <c r="J476" s="405">
        <v>1320.0</v>
      </c>
      <c r="K476" s="405">
        <v>0.0</v>
      </c>
      <c r="L476" s="405">
        <v>500.0</v>
      </c>
      <c r="M476" s="68">
        <v>300.0</v>
      </c>
      <c r="N476" s="68">
        <v>71789.0</v>
      </c>
      <c r="O476" s="68">
        <v>0.0</v>
      </c>
      <c r="P476" s="22">
        <v>0.0</v>
      </c>
      <c r="Q476" s="22">
        <v>0.0</v>
      </c>
      <c r="R476" s="68">
        <f t="shared" si="1"/>
        <v>71789</v>
      </c>
      <c r="S476" s="22" t="s">
        <v>52</v>
      </c>
      <c r="T476" s="36">
        <f t="shared" si="7"/>
        <v>71789</v>
      </c>
      <c r="U476" s="372"/>
      <c r="V476" s="362"/>
    </row>
    <row r="477">
      <c r="A477" s="401">
        <v>192.0</v>
      </c>
      <c r="B477" s="402" t="s">
        <v>672</v>
      </c>
      <c r="C477" s="403">
        <v>3.1821968309E10</v>
      </c>
      <c r="D477" s="404" t="s">
        <v>673</v>
      </c>
      <c r="E477" s="405">
        <v>26390.0</v>
      </c>
      <c r="F477" s="405">
        <v>39057.0</v>
      </c>
      <c r="G477" s="405">
        <v>2639.0</v>
      </c>
      <c r="H477" s="405">
        <v>1583.0</v>
      </c>
      <c r="I477" s="405">
        <v>0.0</v>
      </c>
      <c r="J477" s="405">
        <v>1320.0</v>
      </c>
      <c r="K477" s="405">
        <v>0.0</v>
      </c>
      <c r="L477" s="405">
        <v>500.0</v>
      </c>
      <c r="M477" s="68">
        <v>300.0</v>
      </c>
      <c r="N477" s="68">
        <v>71789.0</v>
      </c>
      <c r="O477" s="68">
        <v>0.0</v>
      </c>
      <c r="P477" s="22">
        <v>0.0</v>
      </c>
      <c r="Q477" s="22">
        <v>0.0</v>
      </c>
      <c r="R477" s="68">
        <f t="shared" si="1"/>
        <v>71789</v>
      </c>
      <c r="S477" s="22" t="s">
        <v>52</v>
      </c>
      <c r="T477" s="36">
        <f>R477+R478</f>
        <v>143578</v>
      </c>
      <c r="U477" s="372"/>
      <c r="V477" s="362"/>
    </row>
    <row r="478">
      <c r="A478" s="406"/>
      <c r="B478" s="407"/>
      <c r="C478" s="408"/>
      <c r="D478" s="404" t="s">
        <v>674</v>
      </c>
      <c r="E478" s="405">
        <v>26390.0</v>
      </c>
      <c r="F478" s="405">
        <v>39057.0</v>
      </c>
      <c r="G478" s="405">
        <v>2639.0</v>
      </c>
      <c r="H478" s="405">
        <v>1583.0</v>
      </c>
      <c r="I478" s="405">
        <v>0.0</v>
      </c>
      <c r="J478" s="405">
        <v>1320.0</v>
      </c>
      <c r="K478" s="405">
        <v>0.0</v>
      </c>
      <c r="L478" s="405">
        <v>500.0</v>
      </c>
      <c r="M478" s="68">
        <v>300.0</v>
      </c>
      <c r="N478" s="68">
        <v>71789.0</v>
      </c>
      <c r="O478" s="68">
        <v>0.0</v>
      </c>
      <c r="P478" s="22">
        <v>0.0</v>
      </c>
      <c r="Q478" s="22">
        <v>0.0</v>
      </c>
      <c r="R478" s="68">
        <f t="shared" si="1"/>
        <v>71789</v>
      </c>
      <c r="S478" s="22" t="s">
        <v>52</v>
      </c>
      <c r="T478" s="36"/>
      <c r="U478" s="368" t="s">
        <v>31</v>
      </c>
      <c r="V478" s="362"/>
    </row>
    <row r="479">
      <c r="A479" s="401">
        <v>193.0</v>
      </c>
      <c r="B479" s="402" t="s">
        <v>675</v>
      </c>
      <c r="C479" s="403">
        <v>3.1795709974E10</v>
      </c>
      <c r="D479" s="404" t="s">
        <v>676</v>
      </c>
      <c r="E479" s="405">
        <v>26390.0</v>
      </c>
      <c r="F479" s="405">
        <v>39057.0</v>
      </c>
      <c r="G479" s="405">
        <v>5278.0</v>
      </c>
      <c r="H479" s="405">
        <v>0.0</v>
      </c>
      <c r="I479" s="405">
        <v>120.0</v>
      </c>
      <c r="J479" s="405">
        <v>0.0</v>
      </c>
      <c r="K479" s="405">
        <v>0.0</v>
      </c>
      <c r="L479" s="405">
        <v>500.0</v>
      </c>
      <c r="M479" s="68">
        <v>300.0</v>
      </c>
      <c r="N479" s="68">
        <v>71645.0</v>
      </c>
      <c r="O479" s="68">
        <v>1800.0</v>
      </c>
      <c r="P479" s="22">
        <v>0.0</v>
      </c>
      <c r="Q479" s="22">
        <v>0.0</v>
      </c>
      <c r="R479" s="68">
        <f t="shared" si="1"/>
        <v>69845</v>
      </c>
      <c r="S479" s="22"/>
      <c r="T479" s="36">
        <f>R479</f>
        <v>69845</v>
      </c>
      <c r="U479" s="372"/>
      <c r="V479" s="45" t="s">
        <v>1159</v>
      </c>
    </row>
    <row r="480">
      <c r="A480" s="401">
        <v>194.0</v>
      </c>
      <c r="B480" s="402" t="s">
        <v>678</v>
      </c>
      <c r="C480" s="403">
        <v>3.2297849956E10</v>
      </c>
      <c r="D480" s="404" t="s">
        <v>1139</v>
      </c>
      <c r="E480" s="405">
        <v>0.0</v>
      </c>
      <c r="F480" s="405">
        <v>0.0</v>
      </c>
      <c r="G480" s="405">
        <v>0.0</v>
      </c>
      <c r="H480" s="405">
        <v>0.0</v>
      </c>
      <c r="I480" s="405">
        <v>0.0</v>
      </c>
      <c r="J480" s="405">
        <v>0.0</v>
      </c>
      <c r="K480" s="405">
        <v>0.0</v>
      </c>
      <c r="L480" s="405">
        <v>0.0</v>
      </c>
      <c r="M480" s="68">
        <v>0.0</v>
      </c>
      <c r="N480" s="68">
        <v>0.0</v>
      </c>
      <c r="O480" s="68">
        <v>0.0</v>
      </c>
      <c r="P480" s="22">
        <v>0.0</v>
      </c>
      <c r="Q480" s="22">
        <v>0.0</v>
      </c>
      <c r="R480" s="68">
        <f t="shared" si="1"/>
        <v>0</v>
      </c>
      <c r="S480" s="22"/>
      <c r="T480" s="36">
        <f>R480+R481</f>
        <v>71789</v>
      </c>
      <c r="U480" s="372"/>
      <c r="V480" s="362"/>
    </row>
    <row r="481">
      <c r="A481" s="406"/>
      <c r="B481" s="407"/>
      <c r="C481" s="408"/>
      <c r="D481" s="404" t="s">
        <v>680</v>
      </c>
      <c r="E481" s="405">
        <v>26390.0</v>
      </c>
      <c r="F481" s="405">
        <v>39057.0</v>
      </c>
      <c r="G481" s="405">
        <v>2639.0</v>
      </c>
      <c r="H481" s="405">
        <v>1583.0</v>
      </c>
      <c r="I481" s="405">
        <v>0.0</v>
      </c>
      <c r="J481" s="405">
        <v>1320.0</v>
      </c>
      <c r="K481" s="405">
        <v>0.0</v>
      </c>
      <c r="L481" s="405">
        <v>500.0</v>
      </c>
      <c r="M481" s="68">
        <v>300.0</v>
      </c>
      <c r="N481" s="68">
        <v>71789.0</v>
      </c>
      <c r="O481" s="68">
        <v>0.0</v>
      </c>
      <c r="P481" s="22">
        <v>0.0</v>
      </c>
      <c r="Q481" s="22">
        <v>0.0</v>
      </c>
      <c r="R481" s="68">
        <f t="shared" si="1"/>
        <v>71789</v>
      </c>
      <c r="S481" s="22"/>
      <c r="T481" s="36"/>
      <c r="U481" s="368" t="s">
        <v>31</v>
      </c>
      <c r="V481" s="362"/>
    </row>
    <row r="482">
      <c r="A482" s="401">
        <v>195.0</v>
      </c>
      <c r="B482" s="402" t="s">
        <v>681</v>
      </c>
      <c r="C482" s="403">
        <v>3.0935517161E10</v>
      </c>
      <c r="D482" s="404" t="s">
        <v>682</v>
      </c>
      <c r="E482" s="405">
        <v>26390.0</v>
      </c>
      <c r="F482" s="405">
        <v>39057.0</v>
      </c>
      <c r="G482" s="405">
        <v>5278.0</v>
      </c>
      <c r="H482" s="405">
        <v>0.0</v>
      </c>
      <c r="I482" s="405">
        <v>120.0</v>
      </c>
      <c r="J482" s="405">
        <v>0.0</v>
      </c>
      <c r="K482" s="405">
        <v>0.0</v>
      </c>
      <c r="L482" s="405">
        <v>500.0</v>
      </c>
      <c r="M482" s="68">
        <v>300.0</v>
      </c>
      <c r="N482" s="68">
        <v>71645.0</v>
      </c>
      <c r="O482" s="68">
        <v>0.0</v>
      </c>
      <c r="P482" s="22">
        <v>0.0</v>
      </c>
      <c r="Q482" s="22">
        <v>0.0</v>
      </c>
      <c r="R482" s="68">
        <f t="shared" si="1"/>
        <v>71645</v>
      </c>
      <c r="S482" s="22" t="s">
        <v>28</v>
      </c>
      <c r="T482" s="36">
        <f>R482+R483</f>
        <v>143290</v>
      </c>
      <c r="U482" s="372"/>
      <c r="V482" s="362"/>
    </row>
    <row r="483">
      <c r="A483" s="406"/>
      <c r="B483" s="407"/>
      <c r="C483" s="408"/>
      <c r="D483" s="404" t="s">
        <v>683</v>
      </c>
      <c r="E483" s="405">
        <v>26390.0</v>
      </c>
      <c r="F483" s="405">
        <v>39057.0</v>
      </c>
      <c r="G483" s="405">
        <v>5278.0</v>
      </c>
      <c r="H483" s="405">
        <v>0.0</v>
      </c>
      <c r="I483" s="405">
        <v>120.0</v>
      </c>
      <c r="J483" s="405">
        <v>0.0</v>
      </c>
      <c r="K483" s="405">
        <v>0.0</v>
      </c>
      <c r="L483" s="405">
        <v>500.0</v>
      </c>
      <c r="M483" s="68">
        <v>300.0</v>
      </c>
      <c r="N483" s="68">
        <v>71645.0</v>
      </c>
      <c r="O483" s="68">
        <v>0.0</v>
      </c>
      <c r="P483" s="22">
        <v>0.0</v>
      </c>
      <c r="Q483" s="22">
        <v>0.0</v>
      </c>
      <c r="R483" s="68">
        <f t="shared" si="1"/>
        <v>71645</v>
      </c>
      <c r="S483" s="22" t="s">
        <v>28</v>
      </c>
      <c r="T483" s="36"/>
      <c r="U483" s="368" t="s">
        <v>31</v>
      </c>
      <c r="V483" s="362"/>
    </row>
    <row r="484">
      <c r="A484" s="416">
        <v>196.0</v>
      </c>
      <c r="B484" s="417" t="s">
        <v>684</v>
      </c>
      <c r="C484" s="418">
        <v>3.1904252475E10</v>
      </c>
      <c r="D484" s="410" t="s">
        <v>685</v>
      </c>
      <c r="E484" s="411">
        <v>26390.0</v>
      </c>
      <c r="F484" s="411">
        <v>39057.0</v>
      </c>
      <c r="G484" s="411">
        <v>5278.0</v>
      </c>
      <c r="H484" s="411">
        <v>0.0</v>
      </c>
      <c r="I484" s="411">
        <v>120.0</v>
      </c>
      <c r="J484" s="411">
        <v>0.0</v>
      </c>
      <c r="K484" s="411">
        <v>0.0</v>
      </c>
      <c r="L484" s="411">
        <v>500.0</v>
      </c>
      <c r="M484" s="68">
        <v>300.0</v>
      </c>
      <c r="N484" s="419">
        <v>71645.0</v>
      </c>
      <c r="O484" s="419">
        <v>0.0</v>
      </c>
      <c r="P484" s="22">
        <v>0.0</v>
      </c>
      <c r="Q484" s="22">
        <v>0.0</v>
      </c>
      <c r="R484" s="68">
        <f t="shared" si="1"/>
        <v>71645</v>
      </c>
      <c r="S484" s="420"/>
      <c r="T484" s="85">
        <f>R484+R485</f>
        <v>141490</v>
      </c>
      <c r="U484" s="386"/>
      <c r="V484" s="362"/>
    </row>
    <row r="485">
      <c r="A485" s="421"/>
      <c r="B485" s="422"/>
      <c r="C485" s="423"/>
      <c r="D485" s="424" t="s">
        <v>686</v>
      </c>
      <c r="E485" s="425">
        <v>26390.0</v>
      </c>
      <c r="F485" s="425">
        <v>39057.0</v>
      </c>
      <c r="G485" s="425">
        <v>5278.0</v>
      </c>
      <c r="H485" s="425">
        <v>0.0</v>
      </c>
      <c r="I485" s="425">
        <v>120.0</v>
      </c>
      <c r="J485" s="425">
        <v>0.0</v>
      </c>
      <c r="K485" s="425">
        <v>0.0</v>
      </c>
      <c r="L485" s="425">
        <v>500.0</v>
      </c>
      <c r="M485" s="419">
        <v>300.0</v>
      </c>
      <c r="N485" s="426">
        <v>71645.0</v>
      </c>
      <c r="O485" s="426">
        <v>1800.0</v>
      </c>
      <c r="P485" s="22">
        <v>0.0</v>
      </c>
      <c r="Q485" s="22">
        <v>0.0</v>
      </c>
      <c r="R485" s="68">
        <f t="shared" si="1"/>
        <v>69845</v>
      </c>
      <c r="S485" s="420"/>
      <c r="T485" s="85"/>
      <c r="U485" s="368" t="s">
        <v>31</v>
      </c>
      <c r="V485" s="427"/>
    </row>
    <row r="486">
      <c r="A486" s="401">
        <v>197.0</v>
      </c>
      <c r="B486" s="402" t="s">
        <v>687</v>
      </c>
      <c r="C486" s="428">
        <v>3.2684204566E10</v>
      </c>
      <c r="D486" s="412" t="s">
        <v>688</v>
      </c>
      <c r="E486" s="413">
        <v>26390.0</v>
      </c>
      <c r="F486" s="413">
        <v>39057.0</v>
      </c>
      <c r="G486" s="413">
        <v>5278.0</v>
      </c>
      <c r="H486" s="413">
        <v>0.0</v>
      </c>
      <c r="I486" s="413">
        <v>120.0</v>
      </c>
      <c r="J486" s="413">
        <v>0.0</v>
      </c>
      <c r="K486" s="413">
        <v>0.0</v>
      </c>
      <c r="L486" s="413">
        <v>500.0</v>
      </c>
      <c r="M486" s="429">
        <v>300.0</v>
      </c>
      <c r="N486" s="429">
        <v>71645.0</v>
      </c>
      <c r="O486" s="429">
        <v>1800.0</v>
      </c>
      <c r="P486" s="22">
        <v>0.0</v>
      </c>
      <c r="Q486" s="22">
        <v>0.0</v>
      </c>
      <c r="R486" s="68">
        <f t="shared" si="1"/>
        <v>69845</v>
      </c>
      <c r="S486" s="22"/>
      <c r="T486" s="36">
        <f>R486</f>
        <v>69845</v>
      </c>
      <c r="U486" s="396"/>
      <c r="V486" s="392" t="s">
        <v>707</v>
      </c>
    </row>
    <row r="487">
      <c r="A487" s="401">
        <v>198.0</v>
      </c>
      <c r="B487" s="402" t="s">
        <v>689</v>
      </c>
      <c r="C487" s="415">
        <v>3.3103256306E10</v>
      </c>
      <c r="D487" s="404" t="s">
        <v>690</v>
      </c>
      <c r="E487" s="405">
        <v>26390.0</v>
      </c>
      <c r="F487" s="405">
        <v>39057.0</v>
      </c>
      <c r="G487" s="405">
        <v>2639.0</v>
      </c>
      <c r="H487" s="405">
        <v>1583.0</v>
      </c>
      <c r="I487" s="405">
        <v>0.0</v>
      </c>
      <c r="J487" s="405">
        <v>1320.0</v>
      </c>
      <c r="K487" s="405">
        <v>0.0</v>
      </c>
      <c r="L487" s="405">
        <v>500.0</v>
      </c>
      <c r="M487" s="68">
        <v>300.0</v>
      </c>
      <c r="N487" s="68">
        <v>71789.0</v>
      </c>
      <c r="O487" s="68">
        <v>1800.0</v>
      </c>
      <c r="P487" s="22">
        <v>0.0</v>
      </c>
      <c r="Q487" s="22">
        <v>0.0</v>
      </c>
      <c r="R487" s="68">
        <f t="shared" si="1"/>
        <v>69989</v>
      </c>
      <c r="S487" s="22" t="s">
        <v>28</v>
      </c>
      <c r="T487" s="36">
        <f>R487+R488</f>
        <v>139978</v>
      </c>
      <c r="U487" s="398"/>
      <c r="V487" s="399" t="s">
        <v>1160</v>
      </c>
    </row>
    <row r="488">
      <c r="A488" s="406"/>
      <c r="B488" s="407"/>
      <c r="C488" s="408"/>
      <c r="D488" s="404" t="s">
        <v>692</v>
      </c>
      <c r="E488" s="405">
        <v>26390.0</v>
      </c>
      <c r="F488" s="405">
        <v>39057.0</v>
      </c>
      <c r="G488" s="405">
        <v>2639.0</v>
      </c>
      <c r="H488" s="405">
        <v>1583.0</v>
      </c>
      <c r="I488" s="405">
        <v>0.0</v>
      </c>
      <c r="J488" s="405">
        <v>1320.0</v>
      </c>
      <c r="K488" s="405">
        <v>0.0</v>
      </c>
      <c r="L488" s="405">
        <v>500.0</v>
      </c>
      <c r="M488" s="68">
        <v>300.0</v>
      </c>
      <c r="N488" s="68">
        <v>71789.0</v>
      </c>
      <c r="O488" s="68">
        <v>1800.0</v>
      </c>
      <c r="P488" s="22">
        <v>0.0</v>
      </c>
      <c r="Q488" s="22">
        <v>0.0</v>
      </c>
      <c r="R488" s="68">
        <f t="shared" si="1"/>
        <v>69989</v>
      </c>
      <c r="S488" s="22" t="s">
        <v>28</v>
      </c>
      <c r="T488" s="36"/>
      <c r="U488" s="368" t="s">
        <v>31</v>
      </c>
      <c r="V488" s="398"/>
    </row>
    <row r="489">
      <c r="A489" s="401">
        <v>199.0</v>
      </c>
      <c r="B489" s="402" t="s">
        <v>693</v>
      </c>
      <c r="C489" s="415">
        <v>3.2329035581E10</v>
      </c>
      <c r="D489" s="404" t="s">
        <v>694</v>
      </c>
      <c r="E489" s="405">
        <v>24140.0</v>
      </c>
      <c r="F489" s="405">
        <v>35727.0</v>
      </c>
      <c r="G489" s="405">
        <v>2414.0</v>
      </c>
      <c r="H489" s="405">
        <v>1448.0</v>
      </c>
      <c r="I489" s="405">
        <v>0.0</v>
      </c>
      <c r="J489" s="405">
        <v>0.0</v>
      </c>
      <c r="K489" s="405">
        <v>0.0</v>
      </c>
      <c r="L489" s="405">
        <v>500.0</v>
      </c>
      <c r="M489" s="68">
        <v>300.0</v>
      </c>
      <c r="N489" s="68">
        <v>64529.0</v>
      </c>
      <c r="O489" s="68">
        <v>1800.0</v>
      </c>
      <c r="P489" s="22">
        <v>0.0</v>
      </c>
      <c r="Q489" s="22">
        <v>0.0</v>
      </c>
      <c r="R489" s="68">
        <f t="shared" si="1"/>
        <v>62729</v>
      </c>
      <c r="S489" s="22"/>
      <c r="T489" s="36">
        <f t="shared" ref="T489:T491" si="8">R489</f>
        <v>62729</v>
      </c>
      <c r="U489" s="398"/>
      <c r="V489" s="398"/>
    </row>
    <row r="490">
      <c r="A490" s="401">
        <v>200.0</v>
      </c>
      <c r="B490" s="402" t="s">
        <v>695</v>
      </c>
      <c r="C490" s="403">
        <v>3.202511499E10</v>
      </c>
      <c r="D490" s="404" t="s">
        <v>696</v>
      </c>
      <c r="E490" s="405">
        <v>26390.0</v>
      </c>
      <c r="F490" s="405">
        <v>39057.0</v>
      </c>
      <c r="G490" s="405">
        <v>2639.0</v>
      </c>
      <c r="H490" s="405">
        <v>1583.0</v>
      </c>
      <c r="I490" s="405">
        <v>0.0</v>
      </c>
      <c r="J490" s="405">
        <v>0.0</v>
      </c>
      <c r="K490" s="405">
        <v>0.0</v>
      </c>
      <c r="L490" s="405">
        <v>500.0</v>
      </c>
      <c r="M490" s="68">
        <v>300.0</v>
      </c>
      <c r="N490" s="68">
        <v>70469.0</v>
      </c>
      <c r="O490" s="68">
        <v>1800.0</v>
      </c>
      <c r="P490" s="22">
        <v>0.0</v>
      </c>
      <c r="Q490" s="22">
        <v>0.0</v>
      </c>
      <c r="R490" s="68">
        <f t="shared" si="1"/>
        <v>68669</v>
      </c>
      <c r="S490" s="22" t="s">
        <v>52</v>
      </c>
      <c r="T490" s="36">
        <f t="shared" si="8"/>
        <v>68669</v>
      </c>
      <c r="U490" s="398"/>
      <c r="V490" s="399" t="s">
        <v>52</v>
      </c>
    </row>
    <row r="491">
      <c r="A491" s="401">
        <v>201.0</v>
      </c>
      <c r="B491" s="402" t="s">
        <v>697</v>
      </c>
      <c r="C491" s="403">
        <v>3.1990546165E10</v>
      </c>
      <c r="D491" s="404" t="s">
        <v>698</v>
      </c>
      <c r="E491" s="405">
        <v>26390.0</v>
      </c>
      <c r="F491" s="405">
        <v>39057.0</v>
      </c>
      <c r="G491" s="405">
        <v>2639.0</v>
      </c>
      <c r="H491" s="405">
        <v>1583.0</v>
      </c>
      <c r="I491" s="405">
        <v>0.0</v>
      </c>
      <c r="J491" s="405">
        <v>1320.0</v>
      </c>
      <c r="K491" s="405">
        <v>0.0</v>
      </c>
      <c r="L491" s="405">
        <v>500.0</v>
      </c>
      <c r="M491" s="68">
        <v>300.0</v>
      </c>
      <c r="N491" s="68">
        <v>71789.0</v>
      </c>
      <c r="O491" s="68">
        <v>0.0</v>
      </c>
      <c r="P491" s="22">
        <v>0.0</v>
      </c>
      <c r="Q491" s="22">
        <v>0.0</v>
      </c>
      <c r="R491" s="68">
        <f t="shared" si="1"/>
        <v>71789</v>
      </c>
      <c r="S491" s="22"/>
      <c r="T491" s="36">
        <f t="shared" si="8"/>
        <v>71789</v>
      </c>
      <c r="U491" s="398"/>
      <c r="V491" s="399" t="s">
        <v>717</v>
      </c>
    </row>
    <row r="492">
      <c r="A492" s="401">
        <v>202.0</v>
      </c>
      <c r="B492" s="402" t="s">
        <v>699</v>
      </c>
      <c r="C492" s="403">
        <v>3.1933435578E10</v>
      </c>
      <c r="D492" s="404" t="s">
        <v>700</v>
      </c>
      <c r="E492" s="405">
        <v>24140.0</v>
      </c>
      <c r="F492" s="405">
        <v>35727.0</v>
      </c>
      <c r="G492" s="405">
        <v>4828.0</v>
      </c>
      <c r="H492" s="405">
        <v>0.0</v>
      </c>
      <c r="I492" s="405">
        <v>120.0</v>
      </c>
      <c r="J492" s="405">
        <v>0.0</v>
      </c>
      <c r="K492" s="405">
        <v>0.0</v>
      </c>
      <c r="L492" s="405">
        <v>500.0</v>
      </c>
      <c r="M492" s="68">
        <v>300.0</v>
      </c>
      <c r="N492" s="68">
        <v>65615.0</v>
      </c>
      <c r="O492" s="68">
        <v>1800.0</v>
      </c>
      <c r="P492" s="22">
        <v>0.0</v>
      </c>
      <c r="Q492" s="22">
        <v>0.0</v>
      </c>
      <c r="R492" s="68">
        <f t="shared" si="1"/>
        <v>63815</v>
      </c>
      <c r="S492" s="22"/>
      <c r="T492" s="36">
        <f>R492+R493</f>
        <v>133660</v>
      </c>
      <c r="U492" s="398"/>
      <c r="V492" s="399" t="s">
        <v>66</v>
      </c>
    </row>
    <row r="493">
      <c r="A493" s="406"/>
      <c r="B493" s="407"/>
      <c r="C493" s="408"/>
      <c r="D493" s="404" t="s">
        <v>701</v>
      </c>
      <c r="E493" s="405">
        <v>26390.0</v>
      </c>
      <c r="F493" s="405">
        <v>39057.0</v>
      </c>
      <c r="G493" s="405">
        <v>5278.0</v>
      </c>
      <c r="H493" s="405">
        <v>0.0</v>
      </c>
      <c r="I493" s="405">
        <v>120.0</v>
      </c>
      <c r="J493" s="405">
        <v>0.0</v>
      </c>
      <c r="K493" s="405">
        <v>0.0</v>
      </c>
      <c r="L493" s="405">
        <v>500.0</v>
      </c>
      <c r="M493" s="68">
        <v>300.0</v>
      </c>
      <c r="N493" s="68">
        <v>71645.0</v>
      </c>
      <c r="O493" s="68">
        <v>1800.0</v>
      </c>
      <c r="P493" s="22">
        <v>0.0</v>
      </c>
      <c r="Q493" s="22">
        <v>0.0</v>
      </c>
      <c r="R493" s="68">
        <f t="shared" si="1"/>
        <v>69845</v>
      </c>
      <c r="S493" s="22"/>
      <c r="T493" s="36"/>
      <c r="U493" s="368" t="s">
        <v>31</v>
      </c>
      <c r="V493" s="399" t="s">
        <v>66</v>
      </c>
    </row>
    <row r="494">
      <c r="A494" s="401">
        <v>203.0</v>
      </c>
      <c r="B494" s="402" t="s">
        <v>702</v>
      </c>
      <c r="C494" s="415">
        <v>3.3106116229E10</v>
      </c>
      <c r="D494" s="404" t="s">
        <v>643</v>
      </c>
      <c r="E494" s="405">
        <v>25620.0</v>
      </c>
      <c r="F494" s="405">
        <v>37918.0</v>
      </c>
      <c r="G494" s="405">
        <v>2562.0</v>
      </c>
      <c r="H494" s="405">
        <v>1537.0</v>
      </c>
      <c r="I494" s="405">
        <v>0.0</v>
      </c>
      <c r="J494" s="405">
        <v>0.0</v>
      </c>
      <c r="K494" s="405">
        <v>0.0</v>
      </c>
      <c r="L494" s="405">
        <v>500.0</v>
      </c>
      <c r="M494" s="68">
        <v>300.0</v>
      </c>
      <c r="N494" s="68">
        <v>68437.0</v>
      </c>
      <c r="O494" s="68">
        <v>0.0</v>
      </c>
      <c r="P494" s="22">
        <v>0.0</v>
      </c>
      <c r="Q494" s="22">
        <v>0.0</v>
      </c>
      <c r="R494" s="68">
        <f t="shared" si="1"/>
        <v>68437</v>
      </c>
      <c r="S494" s="22" t="s">
        <v>71</v>
      </c>
      <c r="T494" s="36">
        <f t="shared" ref="T494:T495" si="9">R494</f>
        <v>68437</v>
      </c>
      <c r="U494" s="399" t="s">
        <v>71</v>
      </c>
      <c r="V494" s="398"/>
    </row>
    <row r="495">
      <c r="A495" s="401">
        <v>204.0</v>
      </c>
      <c r="B495" s="402" t="s">
        <v>703</v>
      </c>
      <c r="C495" s="403">
        <v>3.1923759753E10</v>
      </c>
      <c r="D495" s="404" t="s">
        <v>704</v>
      </c>
      <c r="E495" s="405">
        <v>26390.0</v>
      </c>
      <c r="F495" s="405">
        <v>39057.0</v>
      </c>
      <c r="G495" s="405">
        <v>2639.0</v>
      </c>
      <c r="H495" s="405">
        <v>1583.0</v>
      </c>
      <c r="I495" s="405">
        <v>0.0</v>
      </c>
      <c r="J495" s="405">
        <v>1320.0</v>
      </c>
      <c r="K495" s="405">
        <v>0.0</v>
      </c>
      <c r="L495" s="405">
        <v>500.0</v>
      </c>
      <c r="M495" s="68">
        <v>300.0</v>
      </c>
      <c r="N495" s="68">
        <v>71789.0</v>
      </c>
      <c r="O495" s="68">
        <v>1800.0</v>
      </c>
      <c r="P495" s="22">
        <v>0.0</v>
      </c>
      <c r="Q495" s="22">
        <v>0.0</v>
      </c>
      <c r="R495" s="68">
        <f t="shared" si="1"/>
        <v>69989</v>
      </c>
      <c r="S495" s="22"/>
      <c r="T495" s="36">
        <f t="shared" si="9"/>
        <v>69989</v>
      </c>
      <c r="U495" s="398"/>
      <c r="V495" s="398"/>
    </row>
  </sheetData>
  <customSheetViews>
    <customSheetView guid="{CB92A804-2CCA-4FC3-A236-ABAC9CEDE43F}" filter="1" showAutoFilter="1">
      <autoFilter ref="$A$2:$Y$495"/>
    </customSheetView>
  </customSheetView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8.75"/>
    <col customWidth="1" min="3" max="3" width="11.88"/>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8.88"/>
    <col customWidth="1" min="16" max="16" width="6.75"/>
    <col customWidth="1" min="17" max="17" width="8.38"/>
    <col customWidth="1" min="18" max="18" width="8.63"/>
    <col customWidth="1" min="19" max="21" width="7.13"/>
    <col customWidth="1" min="22" max="22" width="7.88"/>
    <col customWidth="1" min="23" max="23" width="12.63"/>
  </cols>
  <sheetData>
    <row r="1" ht="34.5" customHeight="1">
      <c r="A1" s="1" t="s">
        <v>705</v>
      </c>
      <c r="B1" s="1"/>
      <c r="C1" s="1"/>
      <c r="D1" s="1"/>
      <c r="E1" s="1"/>
      <c r="F1" s="1"/>
      <c r="G1" s="1"/>
      <c r="H1" s="1"/>
      <c r="I1" s="1"/>
      <c r="J1" s="1"/>
      <c r="K1" s="1"/>
      <c r="L1" s="1"/>
      <c r="M1" s="1"/>
      <c r="N1" s="1"/>
      <c r="O1" s="1"/>
      <c r="P1" s="1"/>
      <c r="Q1" s="1"/>
      <c r="R1" s="1"/>
      <c r="S1" s="2"/>
      <c r="T1" s="1"/>
      <c r="U1" s="1"/>
      <c r="V1" s="1"/>
      <c r="W1" s="1"/>
      <c r="X1" s="3"/>
      <c r="Y1" s="89"/>
    </row>
    <row r="2" ht="99.75" customHeight="1">
      <c r="A2" s="4" t="s">
        <v>1</v>
      </c>
      <c r="B2" s="5" t="s">
        <v>2</v>
      </c>
      <c r="C2" s="6" t="s">
        <v>3</v>
      </c>
      <c r="D2" s="6" t="s">
        <v>4</v>
      </c>
      <c r="E2" s="6" t="s">
        <v>5</v>
      </c>
      <c r="F2" s="6" t="s">
        <v>6</v>
      </c>
      <c r="G2" s="6" t="s">
        <v>7</v>
      </c>
      <c r="H2" s="6" t="s">
        <v>8</v>
      </c>
      <c r="I2" s="6" t="s">
        <v>9</v>
      </c>
      <c r="J2" s="7" t="s">
        <v>10</v>
      </c>
      <c r="K2" s="8" t="s">
        <v>11</v>
      </c>
      <c r="L2" s="7" t="s">
        <v>12</v>
      </c>
      <c r="M2" s="7" t="s">
        <v>13</v>
      </c>
      <c r="N2" s="6" t="s">
        <v>14</v>
      </c>
      <c r="O2" s="9" t="s">
        <v>15</v>
      </c>
      <c r="P2" s="10" t="s">
        <v>16</v>
      </c>
      <c r="Q2" s="10" t="s">
        <v>17</v>
      </c>
      <c r="R2" s="7" t="s">
        <v>18</v>
      </c>
      <c r="S2" s="11" t="s">
        <v>19</v>
      </c>
      <c r="T2" s="10" t="s">
        <v>20</v>
      </c>
      <c r="U2" s="12" t="s">
        <v>21</v>
      </c>
      <c r="V2" s="6" t="s">
        <v>22</v>
      </c>
      <c r="W2" s="12" t="s">
        <v>23</v>
      </c>
      <c r="X2" s="13" t="s">
        <v>24</v>
      </c>
      <c r="Y2" s="15"/>
    </row>
    <row r="3">
      <c r="A3" s="91">
        <v>1.0</v>
      </c>
      <c r="B3" s="92" t="s">
        <v>26</v>
      </c>
      <c r="C3" s="93">
        <v>3.2088639129E10</v>
      </c>
      <c r="D3" s="94" t="s">
        <v>27</v>
      </c>
      <c r="E3" s="95">
        <v>27190.0</v>
      </c>
      <c r="F3" s="96">
        <v>49214.0</v>
      </c>
      <c r="G3" s="95">
        <v>2719.0</v>
      </c>
      <c r="H3" s="95">
        <v>1631.0</v>
      </c>
      <c r="I3" s="95">
        <v>0.0</v>
      </c>
      <c r="J3" s="95">
        <v>0.0</v>
      </c>
      <c r="K3" s="95">
        <v>0.0</v>
      </c>
      <c r="L3" s="95">
        <v>500.0</v>
      </c>
      <c r="M3" s="95">
        <v>300.0</v>
      </c>
      <c r="N3" s="21">
        <f t="shared" ref="N3:N495" si="1">E3+F3+G3+H3+I3+J3+K3+L3+M3</f>
        <v>81554</v>
      </c>
      <c r="O3" s="20">
        <v>0.0</v>
      </c>
      <c r="P3" s="22">
        <v>0.0</v>
      </c>
      <c r="Q3" s="22">
        <v>0.0</v>
      </c>
      <c r="R3" s="23">
        <f t="shared" ref="R3:R120" si="2">N3-O3-P3+Q3</f>
        <v>81554</v>
      </c>
      <c r="S3" s="24">
        <v>6056.0</v>
      </c>
      <c r="T3" s="22" t="s">
        <v>28</v>
      </c>
      <c r="U3" s="22" t="s">
        <v>28</v>
      </c>
      <c r="V3" s="25">
        <f>R3+R4</f>
        <v>158445</v>
      </c>
      <c r="W3" s="26" t="s">
        <v>28</v>
      </c>
      <c r="X3" s="27"/>
      <c r="Y3" s="89"/>
    </row>
    <row r="4">
      <c r="A4" s="97"/>
      <c r="B4" s="98"/>
      <c r="C4" s="99"/>
      <c r="D4" s="100" t="s">
        <v>30</v>
      </c>
      <c r="E4" s="101">
        <v>25620.0</v>
      </c>
      <c r="F4" s="102">
        <v>46372.0</v>
      </c>
      <c r="G4" s="101">
        <v>2562.0</v>
      </c>
      <c r="H4" s="101">
        <v>1537.0</v>
      </c>
      <c r="I4" s="101">
        <v>0.0</v>
      </c>
      <c r="J4" s="101">
        <v>0.0</v>
      </c>
      <c r="K4" s="101">
        <v>0.0</v>
      </c>
      <c r="L4" s="101">
        <v>500.0</v>
      </c>
      <c r="M4" s="101">
        <v>300.0</v>
      </c>
      <c r="N4" s="21">
        <f t="shared" si="1"/>
        <v>76891</v>
      </c>
      <c r="O4" s="33">
        <v>0.0</v>
      </c>
      <c r="P4" s="22">
        <v>0.0</v>
      </c>
      <c r="Q4" s="22">
        <v>0.0</v>
      </c>
      <c r="R4" s="23">
        <f t="shared" si="2"/>
        <v>76891</v>
      </c>
      <c r="S4" s="35">
        <v>6061.0</v>
      </c>
      <c r="T4" s="22" t="s">
        <v>28</v>
      </c>
      <c r="U4" s="22" t="s">
        <v>28</v>
      </c>
      <c r="V4" s="36"/>
      <c r="W4" s="37" t="s">
        <v>31</v>
      </c>
      <c r="X4" s="27"/>
      <c r="Y4" s="89"/>
    </row>
    <row r="5">
      <c r="A5" s="103">
        <v>2.0</v>
      </c>
      <c r="B5" s="104" t="s">
        <v>32</v>
      </c>
      <c r="C5" s="105">
        <v>3.208030794E10</v>
      </c>
      <c r="D5" s="100" t="s">
        <v>33</v>
      </c>
      <c r="E5" s="101">
        <v>27190.0</v>
      </c>
      <c r="F5" s="102">
        <v>49214.0</v>
      </c>
      <c r="G5" s="101">
        <v>2719.0</v>
      </c>
      <c r="H5" s="101">
        <v>1631.0</v>
      </c>
      <c r="I5" s="101">
        <v>0.0</v>
      </c>
      <c r="J5" s="101">
        <v>0.0</v>
      </c>
      <c r="K5" s="101">
        <v>0.0</v>
      </c>
      <c r="L5" s="101">
        <v>500.0</v>
      </c>
      <c r="M5" s="101">
        <v>300.0</v>
      </c>
      <c r="N5" s="21">
        <f t="shared" si="1"/>
        <v>81554</v>
      </c>
      <c r="O5" s="33">
        <v>1800.0</v>
      </c>
      <c r="P5" s="22">
        <v>0.0</v>
      </c>
      <c r="Q5" s="22">
        <v>0.0</v>
      </c>
      <c r="R5" s="23">
        <f t="shared" si="2"/>
        <v>79754</v>
      </c>
      <c r="S5" s="35">
        <v>6163.0</v>
      </c>
      <c r="T5" s="22" t="s">
        <v>52</v>
      </c>
      <c r="U5" s="22" t="s">
        <v>52</v>
      </c>
      <c r="V5" s="25">
        <f>R5+R6</f>
        <v>161308</v>
      </c>
      <c r="W5" s="26" t="s">
        <v>52</v>
      </c>
      <c r="X5" s="42"/>
      <c r="Y5" s="89"/>
    </row>
    <row r="6">
      <c r="A6" s="97"/>
      <c r="B6" s="98"/>
      <c r="C6" s="99"/>
      <c r="D6" s="100" t="s">
        <v>35</v>
      </c>
      <c r="E6" s="101">
        <v>27190.0</v>
      </c>
      <c r="F6" s="102">
        <v>49214.0</v>
      </c>
      <c r="G6" s="101">
        <v>2719.0</v>
      </c>
      <c r="H6" s="101">
        <v>1631.0</v>
      </c>
      <c r="I6" s="101">
        <v>0.0</v>
      </c>
      <c r="J6" s="101">
        <v>0.0</v>
      </c>
      <c r="K6" s="101">
        <v>0.0</v>
      </c>
      <c r="L6" s="101">
        <v>500.0</v>
      </c>
      <c r="M6" s="101">
        <v>300.0</v>
      </c>
      <c r="N6" s="21">
        <f t="shared" si="1"/>
        <v>81554</v>
      </c>
      <c r="O6" s="33">
        <v>0.0</v>
      </c>
      <c r="P6" s="22">
        <v>0.0</v>
      </c>
      <c r="Q6" s="22">
        <v>0.0</v>
      </c>
      <c r="R6" s="23">
        <f t="shared" si="2"/>
        <v>81554</v>
      </c>
      <c r="S6" s="35">
        <v>96536.0</v>
      </c>
      <c r="T6" s="22" t="s">
        <v>52</v>
      </c>
      <c r="U6" s="22" t="s">
        <v>52</v>
      </c>
      <c r="V6" s="36"/>
      <c r="W6" s="37" t="s">
        <v>31</v>
      </c>
      <c r="X6" s="42"/>
      <c r="Y6" s="89"/>
    </row>
    <row r="7">
      <c r="A7" s="103">
        <v>3.0</v>
      </c>
      <c r="B7" s="104" t="s">
        <v>36</v>
      </c>
      <c r="C7" s="105">
        <v>3.184584803E10</v>
      </c>
      <c r="D7" s="100" t="s">
        <v>37</v>
      </c>
      <c r="E7" s="101">
        <v>27190.0</v>
      </c>
      <c r="F7" s="102">
        <v>49214.0</v>
      </c>
      <c r="G7" s="101">
        <v>2719.0</v>
      </c>
      <c r="H7" s="101">
        <v>1631.0</v>
      </c>
      <c r="I7" s="101">
        <v>0.0</v>
      </c>
      <c r="J7" s="101">
        <v>0.0</v>
      </c>
      <c r="K7" s="101">
        <v>0.0</v>
      </c>
      <c r="L7" s="101">
        <v>500.0</v>
      </c>
      <c r="M7" s="101">
        <v>300.0</v>
      </c>
      <c r="N7" s="21">
        <f t="shared" si="1"/>
        <v>81554</v>
      </c>
      <c r="O7" s="33">
        <v>0.0</v>
      </c>
      <c r="P7" s="22">
        <v>0.0</v>
      </c>
      <c r="Q7" s="22">
        <v>0.0</v>
      </c>
      <c r="R7" s="23">
        <f t="shared" si="2"/>
        <v>81554</v>
      </c>
      <c r="S7" s="35">
        <v>84821.0</v>
      </c>
      <c r="T7" s="22" t="s">
        <v>28</v>
      </c>
      <c r="U7" s="22" t="s">
        <v>52</v>
      </c>
      <c r="V7" s="25">
        <f>R7+R8+R9</f>
        <v>229140</v>
      </c>
      <c r="W7" s="26" t="s">
        <v>52</v>
      </c>
      <c r="X7" s="27"/>
      <c r="Y7" s="89"/>
    </row>
    <row r="8">
      <c r="A8" s="97"/>
      <c r="B8" s="98"/>
      <c r="C8" s="99"/>
      <c r="D8" s="100" t="s">
        <v>38</v>
      </c>
      <c r="E8" s="101">
        <v>25620.0</v>
      </c>
      <c r="F8" s="102">
        <v>46372.0</v>
      </c>
      <c r="G8" s="101">
        <v>2562.0</v>
      </c>
      <c r="H8" s="101">
        <v>1537.0</v>
      </c>
      <c r="I8" s="101">
        <v>0.0</v>
      </c>
      <c r="J8" s="101">
        <v>0.0</v>
      </c>
      <c r="K8" s="101">
        <v>0.0</v>
      </c>
      <c r="L8" s="101">
        <v>500.0</v>
      </c>
      <c r="M8" s="101">
        <v>300.0</v>
      </c>
      <c r="N8" s="21">
        <f t="shared" si="1"/>
        <v>76891</v>
      </c>
      <c r="O8" s="33">
        <v>0.0</v>
      </c>
      <c r="P8" s="22">
        <v>0.0</v>
      </c>
      <c r="Q8" s="22">
        <v>0.0</v>
      </c>
      <c r="R8" s="23">
        <f t="shared" si="2"/>
        <v>76891</v>
      </c>
      <c r="S8" s="35">
        <v>84811.0</v>
      </c>
      <c r="T8" s="22"/>
      <c r="U8" s="22" t="s">
        <v>28</v>
      </c>
      <c r="V8" s="36"/>
      <c r="W8" s="37" t="s">
        <v>31</v>
      </c>
      <c r="X8" s="27"/>
      <c r="Y8" s="89"/>
    </row>
    <row r="9">
      <c r="A9" s="97"/>
      <c r="B9" s="98"/>
      <c r="C9" s="99"/>
      <c r="D9" s="100" t="s">
        <v>39</v>
      </c>
      <c r="E9" s="101">
        <v>24140.0</v>
      </c>
      <c r="F9" s="102">
        <v>43693.0</v>
      </c>
      <c r="G9" s="101">
        <v>2414.0</v>
      </c>
      <c r="H9" s="101">
        <v>1448.0</v>
      </c>
      <c r="I9" s="101">
        <v>0.0</v>
      </c>
      <c r="J9" s="101">
        <v>0.0</v>
      </c>
      <c r="K9" s="101">
        <v>0.0</v>
      </c>
      <c r="L9" s="101">
        <v>500.0</v>
      </c>
      <c r="M9" s="101">
        <v>300.0</v>
      </c>
      <c r="N9" s="21">
        <f t="shared" si="1"/>
        <v>72495</v>
      </c>
      <c r="O9" s="33">
        <v>1800.0</v>
      </c>
      <c r="P9" s="22">
        <v>0.0</v>
      </c>
      <c r="Q9" s="22">
        <v>0.0</v>
      </c>
      <c r="R9" s="23">
        <f t="shared" si="2"/>
        <v>70695</v>
      </c>
      <c r="S9" s="35">
        <v>84810.0</v>
      </c>
      <c r="T9" s="22"/>
      <c r="U9" s="22" t="s">
        <v>28</v>
      </c>
      <c r="V9" s="36"/>
      <c r="W9" s="37" t="s">
        <v>31</v>
      </c>
      <c r="X9" s="27"/>
      <c r="Y9" s="89"/>
    </row>
    <row r="10">
      <c r="A10" s="103">
        <v>4.0</v>
      </c>
      <c r="B10" s="104" t="s">
        <v>40</v>
      </c>
      <c r="C10" s="105">
        <v>3.1856326949E10</v>
      </c>
      <c r="D10" s="100" t="s">
        <v>41</v>
      </c>
      <c r="E10" s="101">
        <v>27190.0</v>
      </c>
      <c r="F10" s="102">
        <v>49214.0</v>
      </c>
      <c r="G10" s="101">
        <v>2719.0</v>
      </c>
      <c r="H10" s="101">
        <v>0.0</v>
      </c>
      <c r="I10" s="101">
        <v>0.0</v>
      </c>
      <c r="J10" s="101">
        <v>1360.0</v>
      </c>
      <c r="K10" s="101">
        <v>0.0</v>
      </c>
      <c r="L10" s="101">
        <v>500.0</v>
      </c>
      <c r="M10" s="101">
        <v>300.0</v>
      </c>
      <c r="N10" s="21">
        <f t="shared" si="1"/>
        <v>81283</v>
      </c>
      <c r="O10" s="33">
        <v>0.0</v>
      </c>
      <c r="P10" s="22">
        <v>0.0</v>
      </c>
      <c r="Q10" s="22">
        <v>0.0</v>
      </c>
      <c r="R10" s="23">
        <f t="shared" si="2"/>
        <v>81283</v>
      </c>
      <c r="S10" s="35">
        <v>84900.0</v>
      </c>
      <c r="T10" s="45" t="s">
        <v>28</v>
      </c>
      <c r="U10" s="45" t="s">
        <v>28</v>
      </c>
      <c r="V10" s="25">
        <f>R10+R11+R12+R13</f>
        <v>303474</v>
      </c>
      <c r="W10" s="26" t="s">
        <v>52</v>
      </c>
      <c r="X10" s="46"/>
      <c r="Y10" s="89"/>
    </row>
    <row r="11">
      <c r="A11" s="97"/>
      <c r="B11" s="98"/>
      <c r="C11" s="99"/>
      <c r="D11" s="100" t="s">
        <v>42</v>
      </c>
      <c r="E11" s="101">
        <v>27190.0</v>
      </c>
      <c r="F11" s="102">
        <v>49214.0</v>
      </c>
      <c r="G11" s="101">
        <v>2719.0</v>
      </c>
      <c r="H11" s="101">
        <v>0.0</v>
      </c>
      <c r="I11" s="101">
        <v>0.0</v>
      </c>
      <c r="J11" s="101">
        <v>1360.0</v>
      </c>
      <c r="K11" s="101">
        <v>0.0</v>
      </c>
      <c r="L11" s="101">
        <v>500.0</v>
      </c>
      <c r="M11" s="101">
        <v>300.0</v>
      </c>
      <c r="N11" s="21">
        <f t="shared" si="1"/>
        <v>81283</v>
      </c>
      <c r="O11" s="33">
        <v>0.0</v>
      </c>
      <c r="P11" s="22">
        <v>0.0</v>
      </c>
      <c r="Q11" s="22">
        <v>0.0</v>
      </c>
      <c r="R11" s="23">
        <f t="shared" si="2"/>
        <v>81283</v>
      </c>
      <c r="S11" s="35">
        <v>84876.0</v>
      </c>
      <c r="T11" s="45" t="s">
        <v>28</v>
      </c>
      <c r="U11" s="45" t="s">
        <v>28</v>
      </c>
      <c r="V11" s="36"/>
      <c r="W11" s="37" t="s">
        <v>31</v>
      </c>
      <c r="X11" s="46"/>
      <c r="Y11" s="89"/>
    </row>
    <row r="12">
      <c r="A12" s="97"/>
      <c r="B12" s="98"/>
      <c r="C12" s="99"/>
      <c r="D12" s="100" t="s">
        <v>43</v>
      </c>
      <c r="E12" s="101">
        <v>24140.0</v>
      </c>
      <c r="F12" s="102">
        <v>43693.0</v>
      </c>
      <c r="G12" s="101">
        <v>2414.0</v>
      </c>
      <c r="H12" s="101">
        <v>0.0</v>
      </c>
      <c r="I12" s="101">
        <v>0.0</v>
      </c>
      <c r="J12" s="101">
        <v>1207.0</v>
      </c>
      <c r="K12" s="101">
        <v>0.0</v>
      </c>
      <c r="L12" s="101">
        <v>500.0</v>
      </c>
      <c r="M12" s="101">
        <v>300.0</v>
      </c>
      <c r="N12" s="21">
        <f t="shared" si="1"/>
        <v>72254</v>
      </c>
      <c r="O12" s="33">
        <v>1800.0</v>
      </c>
      <c r="P12" s="22">
        <v>0.0</v>
      </c>
      <c r="Q12" s="22">
        <v>0.0</v>
      </c>
      <c r="R12" s="23">
        <f t="shared" si="2"/>
        <v>70454</v>
      </c>
      <c r="S12" s="35">
        <v>84903.0</v>
      </c>
      <c r="T12" s="45" t="s">
        <v>28</v>
      </c>
      <c r="U12" s="45" t="s">
        <v>28</v>
      </c>
      <c r="V12" s="36"/>
      <c r="W12" s="37" t="s">
        <v>31</v>
      </c>
      <c r="X12" s="46"/>
      <c r="Y12" s="89"/>
    </row>
    <row r="13">
      <c r="A13" s="97"/>
      <c r="B13" s="98"/>
      <c r="C13" s="99"/>
      <c r="D13" s="100" t="s">
        <v>44</v>
      </c>
      <c r="E13" s="101">
        <v>24140.0</v>
      </c>
      <c r="F13" s="102">
        <v>43693.0</v>
      </c>
      <c r="G13" s="101">
        <v>2414.0</v>
      </c>
      <c r="H13" s="101">
        <v>0.0</v>
      </c>
      <c r="I13" s="101">
        <v>0.0</v>
      </c>
      <c r="J13" s="101">
        <v>1207.0</v>
      </c>
      <c r="K13" s="101">
        <v>0.0</v>
      </c>
      <c r="L13" s="101">
        <v>500.0</v>
      </c>
      <c r="M13" s="101">
        <v>300.0</v>
      </c>
      <c r="N13" s="21">
        <f t="shared" si="1"/>
        <v>72254</v>
      </c>
      <c r="O13" s="33">
        <v>1800.0</v>
      </c>
      <c r="P13" s="22">
        <v>0.0</v>
      </c>
      <c r="Q13" s="22">
        <v>0.0</v>
      </c>
      <c r="R13" s="23">
        <f t="shared" si="2"/>
        <v>70454</v>
      </c>
      <c r="S13" s="35">
        <v>84886.0</v>
      </c>
      <c r="T13" s="45" t="s">
        <v>28</v>
      </c>
      <c r="U13" s="45" t="s">
        <v>28</v>
      </c>
      <c r="V13" s="36"/>
      <c r="W13" s="37" t="s">
        <v>31</v>
      </c>
      <c r="X13" s="46"/>
      <c r="Y13" s="89"/>
    </row>
    <row r="14">
      <c r="A14" s="103">
        <v>5.0</v>
      </c>
      <c r="B14" s="104" t="s">
        <v>45</v>
      </c>
      <c r="C14" s="105">
        <v>3.193559529E10</v>
      </c>
      <c r="D14" s="100" t="s">
        <v>46</v>
      </c>
      <c r="E14" s="101">
        <v>27190.0</v>
      </c>
      <c r="F14" s="102">
        <v>49214.0</v>
      </c>
      <c r="G14" s="101">
        <v>2719.0</v>
      </c>
      <c r="H14" s="101">
        <v>0.0</v>
      </c>
      <c r="I14" s="101">
        <v>0.0</v>
      </c>
      <c r="J14" s="101">
        <v>1360.0</v>
      </c>
      <c r="K14" s="101">
        <v>0.0</v>
      </c>
      <c r="L14" s="101">
        <v>500.0</v>
      </c>
      <c r="M14" s="101">
        <v>300.0</v>
      </c>
      <c r="N14" s="21">
        <f t="shared" si="1"/>
        <v>81283</v>
      </c>
      <c r="O14" s="33">
        <v>1800.0</v>
      </c>
      <c r="P14" s="22">
        <v>0.0</v>
      </c>
      <c r="Q14" s="22">
        <v>0.0</v>
      </c>
      <c r="R14" s="23">
        <f t="shared" si="2"/>
        <v>79483</v>
      </c>
      <c r="S14" s="35">
        <v>84923.0</v>
      </c>
      <c r="T14" s="22" t="s">
        <v>28</v>
      </c>
      <c r="U14" s="22" t="s">
        <v>28</v>
      </c>
      <c r="V14" s="25">
        <f>R14+R15+R16+R17</f>
        <v>299573</v>
      </c>
      <c r="W14" s="26" t="s">
        <v>52</v>
      </c>
      <c r="X14" s="42"/>
      <c r="Y14" s="89"/>
    </row>
    <row r="15">
      <c r="A15" s="97"/>
      <c r="B15" s="98"/>
      <c r="C15" s="99"/>
      <c r="D15" s="100" t="s">
        <v>47</v>
      </c>
      <c r="E15" s="101">
        <v>27190.0</v>
      </c>
      <c r="F15" s="102">
        <v>49214.0</v>
      </c>
      <c r="G15" s="101">
        <v>2719.0</v>
      </c>
      <c r="H15" s="101">
        <v>0.0</v>
      </c>
      <c r="I15" s="101">
        <v>0.0</v>
      </c>
      <c r="J15" s="101">
        <v>1360.0</v>
      </c>
      <c r="K15" s="101">
        <v>0.0</v>
      </c>
      <c r="L15" s="101">
        <v>500.0</v>
      </c>
      <c r="M15" s="101">
        <v>300.0</v>
      </c>
      <c r="N15" s="21">
        <f t="shared" si="1"/>
        <v>81283</v>
      </c>
      <c r="O15" s="33">
        <v>0.0</v>
      </c>
      <c r="P15" s="22">
        <v>0.0</v>
      </c>
      <c r="Q15" s="22">
        <v>0.0</v>
      </c>
      <c r="R15" s="23">
        <f t="shared" si="2"/>
        <v>81283</v>
      </c>
      <c r="S15" s="35">
        <v>84931.0</v>
      </c>
      <c r="T15" s="22" t="s">
        <v>28</v>
      </c>
      <c r="U15" s="22" t="s">
        <v>28</v>
      </c>
      <c r="V15" s="36"/>
      <c r="W15" s="37" t="s">
        <v>31</v>
      </c>
      <c r="X15" s="42"/>
      <c r="Y15" s="89"/>
    </row>
    <row r="16">
      <c r="A16" s="97"/>
      <c r="B16" s="98"/>
      <c r="C16" s="99"/>
      <c r="D16" s="100" t="s">
        <v>48</v>
      </c>
      <c r="E16" s="101">
        <v>24140.0</v>
      </c>
      <c r="F16" s="102">
        <v>43693.0</v>
      </c>
      <c r="G16" s="101">
        <v>2414.0</v>
      </c>
      <c r="H16" s="101">
        <v>0.0</v>
      </c>
      <c r="I16" s="101">
        <v>0.0</v>
      </c>
      <c r="J16" s="101">
        <v>1207.0</v>
      </c>
      <c r="K16" s="101">
        <v>0.0</v>
      </c>
      <c r="L16" s="101">
        <v>500.0</v>
      </c>
      <c r="M16" s="101">
        <v>300.0</v>
      </c>
      <c r="N16" s="21">
        <f t="shared" si="1"/>
        <v>72254</v>
      </c>
      <c r="O16" s="33">
        <v>1800.0</v>
      </c>
      <c r="P16" s="22">
        <v>0.0</v>
      </c>
      <c r="Q16" s="22">
        <v>0.0</v>
      </c>
      <c r="R16" s="23">
        <f t="shared" si="2"/>
        <v>70454</v>
      </c>
      <c r="S16" s="35">
        <v>100123.0</v>
      </c>
      <c r="T16" s="22" t="s">
        <v>28</v>
      </c>
      <c r="U16" s="22" t="s">
        <v>28</v>
      </c>
      <c r="V16" s="36"/>
      <c r="W16" s="37" t="s">
        <v>31</v>
      </c>
      <c r="X16" s="42"/>
      <c r="Y16" s="89"/>
    </row>
    <row r="17">
      <c r="A17" s="97"/>
      <c r="B17" s="98"/>
      <c r="C17" s="99"/>
      <c r="D17" s="100" t="s">
        <v>49</v>
      </c>
      <c r="E17" s="101">
        <v>23430.0</v>
      </c>
      <c r="F17" s="102">
        <v>42408.0</v>
      </c>
      <c r="G17" s="101">
        <v>2343.0</v>
      </c>
      <c r="H17" s="101">
        <v>0.0</v>
      </c>
      <c r="I17" s="101">
        <v>0.0</v>
      </c>
      <c r="J17" s="101">
        <v>1172.0</v>
      </c>
      <c r="K17" s="101">
        <v>0.0</v>
      </c>
      <c r="L17" s="101">
        <v>500.0</v>
      </c>
      <c r="M17" s="101">
        <v>300.0</v>
      </c>
      <c r="N17" s="21">
        <f t="shared" si="1"/>
        <v>70153</v>
      </c>
      <c r="O17" s="33">
        <v>1800.0</v>
      </c>
      <c r="P17" s="22">
        <v>0.0</v>
      </c>
      <c r="Q17" s="22">
        <v>0.0</v>
      </c>
      <c r="R17" s="23">
        <f t="shared" si="2"/>
        <v>68353</v>
      </c>
      <c r="S17" s="35">
        <v>120306.0</v>
      </c>
      <c r="T17" s="22" t="s">
        <v>28</v>
      </c>
      <c r="U17" s="22" t="s">
        <v>176</v>
      </c>
      <c r="V17" s="36"/>
      <c r="W17" s="37" t="s">
        <v>31</v>
      </c>
      <c r="X17" s="42" t="s">
        <v>706</v>
      </c>
      <c r="Y17" s="89"/>
    </row>
    <row r="18">
      <c r="A18" s="103">
        <v>6.0</v>
      </c>
      <c r="B18" s="104" t="s">
        <v>50</v>
      </c>
      <c r="C18" s="105">
        <v>3.1976242236E10</v>
      </c>
      <c r="D18" s="100" t="s">
        <v>51</v>
      </c>
      <c r="E18" s="101">
        <v>27190.0</v>
      </c>
      <c r="F18" s="102">
        <v>49214.0</v>
      </c>
      <c r="G18" s="101">
        <v>2719.0</v>
      </c>
      <c r="H18" s="101">
        <v>1631.0</v>
      </c>
      <c r="I18" s="101">
        <v>0.0</v>
      </c>
      <c r="J18" s="101">
        <v>0.0</v>
      </c>
      <c r="K18" s="101">
        <v>0.0</v>
      </c>
      <c r="L18" s="101">
        <v>500.0</v>
      </c>
      <c r="M18" s="101">
        <v>300.0</v>
      </c>
      <c r="N18" s="21">
        <f t="shared" si="1"/>
        <v>81554</v>
      </c>
      <c r="O18" s="33">
        <v>1800.0</v>
      </c>
      <c r="P18" s="22">
        <v>0.0</v>
      </c>
      <c r="Q18" s="22">
        <v>0.0</v>
      </c>
      <c r="R18" s="23">
        <f t="shared" si="2"/>
        <v>79754</v>
      </c>
      <c r="S18" s="35">
        <v>85073.0</v>
      </c>
      <c r="T18" s="22" t="s">
        <v>52</v>
      </c>
      <c r="U18" s="22" t="s">
        <v>52</v>
      </c>
      <c r="V18" s="25">
        <f>R18+R19+R20</f>
        <v>242862</v>
      </c>
      <c r="W18" s="26" t="s">
        <v>52</v>
      </c>
      <c r="X18" s="42" t="s">
        <v>61</v>
      </c>
      <c r="Y18" s="89"/>
    </row>
    <row r="19">
      <c r="A19" s="97"/>
      <c r="B19" s="98"/>
      <c r="C19" s="99"/>
      <c r="D19" s="100" t="s">
        <v>53</v>
      </c>
      <c r="E19" s="101">
        <v>27190.0</v>
      </c>
      <c r="F19" s="102">
        <v>49214.0</v>
      </c>
      <c r="G19" s="101">
        <v>2719.0</v>
      </c>
      <c r="H19" s="101">
        <v>1631.0</v>
      </c>
      <c r="I19" s="101">
        <v>0.0</v>
      </c>
      <c r="J19" s="101">
        <v>0.0</v>
      </c>
      <c r="K19" s="101">
        <v>0.0</v>
      </c>
      <c r="L19" s="101">
        <v>500.0</v>
      </c>
      <c r="M19" s="101">
        <v>300.0</v>
      </c>
      <c r="N19" s="21">
        <f t="shared" si="1"/>
        <v>81554</v>
      </c>
      <c r="O19" s="33">
        <v>0.0</v>
      </c>
      <c r="P19" s="22">
        <v>0.0</v>
      </c>
      <c r="Q19" s="22">
        <v>0.0</v>
      </c>
      <c r="R19" s="23">
        <f t="shared" si="2"/>
        <v>81554</v>
      </c>
      <c r="S19" s="35">
        <v>85072.0</v>
      </c>
      <c r="T19" s="22" t="s">
        <v>52</v>
      </c>
      <c r="U19" s="22" t="s">
        <v>52</v>
      </c>
      <c r="V19" s="36"/>
      <c r="W19" s="37" t="s">
        <v>31</v>
      </c>
      <c r="X19" s="42" t="s">
        <v>61</v>
      </c>
      <c r="Y19" s="89"/>
    </row>
    <row r="20">
      <c r="A20" s="97"/>
      <c r="B20" s="98"/>
      <c r="C20" s="99"/>
      <c r="D20" s="100" t="s">
        <v>54</v>
      </c>
      <c r="E20" s="101">
        <v>27190.0</v>
      </c>
      <c r="F20" s="102">
        <v>49214.0</v>
      </c>
      <c r="G20" s="101">
        <v>2719.0</v>
      </c>
      <c r="H20" s="101">
        <v>1631.0</v>
      </c>
      <c r="I20" s="101">
        <v>0.0</v>
      </c>
      <c r="J20" s="101">
        <v>0.0</v>
      </c>
      <c r="K20" s="101">
        <v>0.0</v>
      </c>
      <c r="L20" s="101">
        <v>500.0</v>
      </c>
      <c r="M20" s="101">
        <v>300.0</v>
      </c>
      <c r="N20" s="21">
        <f t="shared" si="1"/>
        <v>81554</v>
      </c>
      <c r="O20" s="33">
        <v>0.0</v>
      </c>
      <c r="P20" s="22">
        <v>0.0</v>
      </c>
      <c r="Q20" s="22">
        <v>0.0</v>
      </c>
      <c r="R20" s="23">
        <f t="shared" si="2"/>
        <v>81554</v>
      </c>
      <c r="S20" s="35">
        <v>85089.0</v>
      </c>
      <c r="T20" s="22" t="s">
        <v>52</v>
      </c>
      <c r="U20" s="22" t="s">
        <v>52</v>
      </c>
      <c r="V20" s="36"/>
      <c r="W20" s="37" t="s">
        <v>31</v>
      </c>
      <c r="X20" s="42" t="s">
        <v>61</v>
      </c>
      <c r="Y20" s="89"/>
    </row>
    <row r="21">
      <c r="A21" s="103">
        <v>7.0</v>
      </c>
      <c r="B21" s="104" t="s">
        <v>55</v>
      </c>
      <c r="C21" s="105">
        <v>1.1427302417E10</v>
      </c>
      <c r="D21" s="100" t="s">
        <v>56</v>
      </c>
      <c r="E21" s="101">
        <v>27190.0</v>
      </c>
      <c r="F21" s="102">
        <v>49214.0</v>
      </c>
      <c r="G21" s="101">
        <v>2719.0</v>
      </c>
      <c r="H21" s="101">
        <v>1631.0</v>
      </c>
      <c r="I21" s="101">
        <v>0.0</v>
      </c>
      <c r="J21" s="101">
        <v>1360.0</v>
      </c>
      <c r="K21" s="101">
        <v>0.0</v>
      </c>
      <c r="L21" s="101">
        <v>500.0</v>
      </c>
      <c r="M21" s="101">
        <v>300.0</v>
      </c>
      <c r="N21" s="21">
        <f t="shared" si="1"/>
        <v>82914</v>
      </c>
      <c r="O21" s="33">
        <v>1800.0</v>
      </c>
      <c r="P21" s="22">
        <v>0.0</v>
      </c>
      <c r="Q21" s="22">
        <v>0.0</v>
      </c>
      <c r="R21" s="23">
        <f t="shared" si="2"/>
        <v>81114</v>
      </c>
      <c r="S21" s="35">
        <v>85817.0</v>
      </c>
      <c r="T21" s="22" t="s">
        <v>52</v>
      </c>
      <c r="U21" s="22" t="s">
        <v>52</v>
      </c>
      <c r="V21" s="25">
        <f>R21+R22+R23</f>
        <v>246942</v>
      </c>
      <c r="W21" s="26" t="s">
        <v>52</v>
      </c>
      <c r="X21" s="42"/>
      <c r="Y21" s="89"/>
    </row>
    <row r="22">
      <c r="A22" s="97"/>
      <c r="B22" s="98"/>
      <c r="C22" s="99"/>
      <c r="D22" s="100" t="s">
        <v>57</v>
      </c>
      <c r="E22" s="101">
        <v>27190.0</v>
      </c>
      <c r="F22" s="102">
        <v>49214.0</v>
      </c>
      <c r="G22" s="101">
        <v>2719.0</v>
      </c>
      <c r="H22" s="101">
        <v>1631.0</v>
      </c>
      <c r="I22" s="101">
        <v>0.0</v>
      </c>
      <c r="J22" s="101">
        <v>1360.0</v>
      </c>
      <c r="K22" s="101">
        <v>0.0</v>
      </c>
      <c r="L22" s="101">
        <v>500.0</v>
      </c>
      <c r="M22" s="101">
        <v>300.0</v>
      </c>
      <c r="N22" s="21">
        <f t="shared" si="1"/>
        <v>82914</v>
      </c>
      <c r="O22" s="33">
        <v>0.0</v>
      </c>
      <c r="P22" s="22">
        <v>0.0</v>
      </c>
      <c r="Q22" s="22">
        <v>0.0</v>
      </c>
      <c r="R22" s="23">
        <f t="shared" si="2"/>
        <v>82914</v>
      </c>
      <c r="S22" s="35">
        <v>85778.0</v>
      </c>
      <c r="T22" s="22" t="s">
        <v>52</v>
      </c>
      <c r="U22" s="22" t="s">
        <v>52</v>
      </c>
      <c r="V22" s="36"/>
      <c r="W22" s="37" t="s">
        <v>31</v>
      </c>
      <c r="X22" s="27"/>
      <c r="Y22" s="89"/>
    </row>
    <row r="23">
      <c r="A23" s="97"/>
      <c r="B23" s="98"/>
      <c r="C23" s="99"/>
      <c r="D23" s="100" t="s">
        <v>58</v>
      </c>
      <c r="E23" s="101">
        <v>27190.0</v>
      </c>
      <c r="F23" s="102">
        <v>49214.0</v>
      </c>
      <c r="G23" s="101">
        <v>2719.0</v>
      </c>
      <c r="H23" s="101">
        <v>1631.0</v>
      </c>
      <c r="I23" s="101">
        <v>0.0</v>
      </c>
      <c r="J23" s="101">
        <v>1360.0</v>
      </c>
      <c r="K23" s="101">
        <v>0.0</v>
      </c>
      <c r="L23" s="101">
        <v>500.0</v>
      </c>
      <c r="M23" s="101">
        <v>300.0</v>
      </c>
      <c r="N23" s="21">
        <f t="shared" si="1"/>
        <v>82914</v>
      </c>
      <c r="O23" s="33">
        <v>0.0</v>
      </c>
      <c r="P23" s="22">
        <v>0.0</v>
      </c>
      <c r="Q23" s="22">
        <v>0.0</v>
      </c>
      <c r="R23" s="23">
        <f t="shared" si="2"/>
        <v>82914</v>
      </c>
      <c r="S23" s="35">
        <v>85785.0</v>
      </c>
      <c r="T23" s="22" t="s">
        <v>52</v>
      </c>
      <c r="U23" s="22" t="s">
        <v>52</v>
      </c>
      <c r="V23" s="36"/>
      <c r="W23" s="37" t="s">
        <v>31</v>
      </c>
      <c r="X23" s="27"/>
      <c r="Y23" s="89"/>
    </row>
    <row r="24">
      <c r="A24" s="103">
        <v>8.0</v>
      </c>
      <c r="B24" s="104" t="s">
        <v>59</v>
      </c>
      <c r="C24" s="105">
        <v>3.1959008169E10</v>
      </c>
      <c r="D24" s="100" t="s">
        <v>60</v>
      </c>
      <c r="E24" s="101">
        <v>27190.0</v>
      </c>
      <c r="F24" s="102">
        <v>49214.0</v>
      </c>
      <c r="G24" s="101">
        <v>2719.0</v>
      </c>
      <c r="H24" s="101">
        <v>1631.0</v>
      </c>
      <c r="I24" s="101">
        <v>0.0</v>
      </c>
      <c r="J24" s="101">
        <v>1360.0</v>
      </c>
      <c r="K24" s="101">
        <v>0.0</v>
      </c>
      <c r="L24" s="101">
        <v>500.0</v>
      </c>
      <c r="M24" s="101">
        <v>300.0</v>
      </c>
      <c r="N24" s="21">
        <f t="shared" si="1"/>
        <v>82914</v>
      </c>
      <c r="O24" s="33">
        <v>0.0</v>
      </c>
      <c r="P24" s="22">
        <v>0.0</v>
      </c>
      <c r="Q24" s="22">
        <v>0.0</v>
      </c>
      <c r="R24" s="23">
        <f t="shared" si="2"/>
        <v>82914</v>
      </c>
      <c r="S24" s="35">
        <v>6802.0</v>
      </c>
      <c r="T24" s="22" t="s">
        <v>52</v>
      </c>
      <c r="U24" s="22" t="s">
        <v>52</v>
      </c>
      <c r="V24" s="25">
        <f>R24+R25</f>
        <v>164028</v>
      </c>
      <c r="W24" s="26" t="s">
        <v>52</v>
      </c>
      <c r="X24" s="42" t="s">
        <v>707</v>
      </c>
      <c r="Y24" s="89"/>
    </row>
    <row r="25">
      <c r="A25" s="97"/>
      <c r="B25" s="98"/>
      <c r="C25" s="99"/>
      <c r="D25" s="100" t="s">
        <v>63</v>
      </c>
      <c r="E25" s="101">
        <v>27190.0</v>
      </c>
      <c r="F25" s="102">
        <v>49214.0</v>
      </c>
      <c r="G25" s="101">
        <v>2719.0</v>
      </c>
      <c r="H25" s="101">
        <v>1631.0</v>
      </c>
      <c r="I25" s="101">
        <v>0.0</v>
      </c>
      <c r="J25" s="101">
        <v>1360.0</v>
      </c>
      <c r="K25" s="101">
        <v>0.0</v>
      </c>
      <c r="L25" s="101">
        <v>500.0</v>
      </c>
      <c r="M25" s="101">
        <v>300.0</v>
      </c>
      <c r="N25" s="21">
        <f t="shared" si="1"/>
        <v>82914</v>
      </c>
      <c r="O25" s="33">
        <v>1800.0</v>
      </c>
      <c r="P25" s="22">
        <v>0.0</v>
      </c>
      <c r="Q25" s="22">
        <v>0.0</v>
      </c>
      <c r="R25" s="23">
        <f t="shared" si="2"/>
        <v>81114</v>
      </c>
      <c r="S25" s="35">
        <v>6798.0</v>
      </c>
      <c r="T25" s="22" t="s">
        <v>52</v>
      </c>
      <c r="U25" s="22" t="s">
        <v>52</v>
      </c>
      <c r="V25" s="36"/>
      <c r="W25" s="37" t="s">
        <v>31</v>
      </c>
      <c r="X25" s="42" t="s">
        <v>707</v>
      </c>
      <c r="Y25" s="89"/>
    </row>
    <row r="26">
      <c r="A26" s="103">
        <v>9.0</v>
      </c>
      <c r="B26" s="104" t="s">
        <v>64</v>
      </c>
      <c r="C26" s="105">
        <v>3.2591722605E10</v>
      </c>
      <c r="D26" s="100" t="s">
        <v>65</v>
      </c>
      <c r="E26" s="101">
        <v>23430.0</v>
      </c>
      <c r="F26" s="102">
        <v>42408.0</v>
      </c>
      <c r="G26" s="101">
        <v>2343.0</v>
      </c>
      <c r="H26" s="101">
        <v>1406.0</v>
      </c>
      <c r="I26" s="101">
        <v>0.0</v>
      </c>
      <c r="J26" s="101">
        <v>1172.0</v>
      </c>
      <c r="K26" s="106"/>
      <c r="L26" s="101">
        <v>500.0</v>
      </c>
      <c r="M26" s="101">
        <v>300.0</v>
      </c>
      <c r="N26" s="21">
        <f t="shared" si="1"/>
        <v>71559</v>
      </c>
      <c r="O26" s="33">
        <v>1800.0</v>
      </c>
      <c r="P26" s="22">
        <v>0.0</v>
      </c>
      <c r="Q26" s="22">
        <v>0.0</v>
      </c>
      <c r="R26" s="23">
        <f t="shared" si="2"/>
        <v>69759</v>
      </c>
      <c r="S26" s="35">
        <v>31206.0</v>
      </c>
      <c r="T26" s="22"/>
      <c r="U26" s="22" t="s">
        <v>52</v>
      </c>
      <c r="V26" s="25">
        <f>R26+R27</f>
        <v>150873</v>
      </c>
      <c r="W26" s="41"/>
      <c r="X26" s="42" t="s">
        <v>707</v>
      </c>
      <c r="Y26" s="89"/>
    </row>
    <row r="27">
      <c r="A27" s="97"/>
      <c r="B27" s="98"/>
      <c r="C27" s="99"/>
      <c r="D27" s="100" t="s">
        <v>67</v>
      </c>
      <c r="E27" s="101">
        <v>27190.0</v>
      </c>
      <c r="F27" s="102">
        <v>49214.0</v>
      </c>
      <c r="G27" s="101">
        <v>2719.0</v>
      </c>
      <c r="H27" s="101">
        <v>1631.0</v>
      </c>
      <c r="I27" s="101">
        <v>0.0</v>
      </c>
      <c r="J27" s="101">
        <v>1360.0</v>
      </c>
      <c r="K27" s="101">
        <v>0.0</v>
      </c>
      <c r="L27" s="101">
        <v>500.0</v>
      </c>
      <c r="M27" s="101">
        <v>300.0</v>
      </c>
      <c r="N27" s="21">
        <f t="shared" si="1"/>
        <v>82914</v>
      </c>
      <c r="O27" s="33">
        <v>1800.0</v>
      </c>
      <c r="P27" s="22">
        <v>0.0</v>
      </c>
      <c r="Q27" s="22">
        <v>0.0</v>
      </c>
      <c r="R27" s="23">
        <f t="shared" si="2"/>
        <v>81114</v>
      </c>
      <c r="S27" s="35">
        <v>20015.0</v>
      </c>
      <c r="T27" s="22" t="s">
        <v>52</v>
      </c>
      <c r="U27" s="22" t="s">
        <v>52</v>
      </c>
      <c r="V27" s="36"/>
      <c r="W27" s="37"/>
      <c r="X27" s="42" t="s">
        <v>707</v>
      </c>
      <c r="Y27" s="89"/>
    </row>
    <row r="28">
      <c r="A28" s="103">
        <v>10.0</v>
      </c>
      <c r="B28" s="104" t="s">
        <v>69</v>
      </c>
      <c r="C28" s="105">
        <v>3.1792384095E10</v>
      </c>
      <c r="D28" s="100" t="s">
        <v>70</v>
      </c>
      <c r="E28" s="101">
        <v>27190.0</v>
      </c>
      <c r="F28" s="102">
        <v>49214.0</v>
      </c>
      <c r="G28" s="101">
        <v>2719.0</v>
      </c>
      <c r="H28" s="101">
        <v>1631.0</v>
      </c>
      <c r="I28" s="101">
        <v>0.0</v>
      </c>
      <c r="J28" s="101">
        <v>0.0</v>
      </c>
      <c r="K28" s="101">
        <v>0.0</v>
      </c>
      <c r="L28" s="101">
        <v>500.0</v>
      </c>
      <c r="M28" s="101">
        <v>300.0</v>
      </c>
      <c r="N28" s="21">
        <f t="shared" si="1"/>
        <v>81554</v>
      </c>
      <c r="O28" s="33">
        <v>1800.0</v>
      </c>
      <c r="P28" s="22">
        <v>0.0</v>
      </c>
      <c r="Q28" s="22">
        <v>0.0</v>
      </c>
      <c r="R28" s="23">
        <f t="shared" si="2"/>
        <v>79754</v>
      </c>
      <c r="S28" s="35">
        <v>87080.0</v>
      </c>
      <c r="T28" s="107" t="s">
        <v>28</v>
      </c>
      <c r="U28" s="26" t="s">
        <v>28</v>
      </c>
      <c r="V28" s="25">
        <f>R28+R29+R30+R31</f>
        <v>238686</v>
      </c>
      <c r="W28" s="26" t="s">
        <v>28</v>
      </c>
      <c r="X28" s="42"/>
      <c r="Y28" s="89"/>
    </row>
    <row r="29">
      <c r="A29" s="97"/>
      <c r="B29" s="98"/>
      <c r="C29" s="99"/>
      <c r="D29" s="100" t="s">
        <v>72</v>
      </c>
      <c r="E29" s="101">
        <v>27190.0</v>
      </c>
      <c r="F29" s="102">
        <v>49214.0</v>
      </c>
      <c r="G29" s="101">
        <v>2719.0</v>
      </c>
      <c r="H29" s="101">
        <v>1631.0</v>
      </c>
      <c r="I29" s="101">
        <v>0.0</v>
      </c>
      <c r="J29" s="101">
        <v>0.0</v>
      </c>
      <c r="K29" s="101">
        <v>0.0</v>
      </c>
      <c r="L29" s="101">
        <v>500.0</v>
      </c>
      <c r="M29" s="101">
        <v>300.0</v>
      </c>
      <c r="N29" s="21">
        <f t="shared" si="1"/>
        <v>81554</v>
      </c>
      <c r="O29" s="33">
        <v>1800.0</v>
      </c>
      <c r="P29" s="22">
        <v>0.0</v>
      </c>
      <c r="Q29" s="22">
        <v>0.0</v>
      </c>
      <c r="R29" s="23">
        <f t="shared" si="2"/>
        <v>79754</v>
      </c>
      <c r="S29" s="35">
        <v>87049.0</v>
      </c>
      <c r="T29" s="22" t="s">
        <v>28</v>
      </c>
      <c r="U29" s="22" t="s">
        <v>28</v>
      </c>
      <c r="V29" s="36"/>
      <c r="W29" s="37" t="s">
        <v>31</v>
      </c>
      <c r="X29" s="42"/>
      <c r="Y29" s="89"/>
    </row>
    <row r="30">
      <c r="A30" s="97"/>
      <c r="B30" s="98"/>
      <c r="C30" s="99"/>
      <c r="D30" s="100" t="s">
        <v>73</v>
      </c>
      <c r="E30" s="101">
        <v>26390.0</v>
      </c>
      <c r="F30" s="102">
        <v>47766.0</v>
      </c>
      <c r="G30" s="101">
        <v>2639.0</v>
      </c>
      <c r="H30" s="101">
        <v>1583.0</v>
      </c>
      <c r="I30" s="101">
        <v>0.0</v>
      </c>
      <c r="J30" s="101">
        <v>0.0</v>
      </c>
      <c r="K30" s="101">
        <v>0.0</v>
      </c>
      <c r="L30" s="101">
        <v>500.0</v>
      </c>
      <c r="M30" s="101">
        <v>300.0</v>
      </c>
      <c r="N30" s="21">
        <f t="shared" si="1"/>
        <v>79178</v>
      </c>
      <c r="O30" s="33">
        <v>0.0</v>
      </c>
      <c r="P30" s="22">
        <v>0.0</v>
      </c>
      <c r="Q30" s="22">
        <v>0.0</v>
      </c>
      <c r="R30" s="23">
        <f t="shared" si="2"/>
        <v>79178</v>
      </c>
      <c r="S30" s="35">
        <v>87066.0</v>
      </c>
      <c r="T30" s="22" t="s">
        <v>28</v>
      </c>
      <c r="U30" s="22" t="s">
        <v>28</v>
      </c>
      <c r="V30" s="36"/>
      <c r="W30" s="37" t="s">
        <v>31</v>
      </c>
      <c r="X30" s="42"/>
      <c r="Y30" s="89"/>
    </row>
    <row r="31">
      <c r="A31" s="97"/>
      <c r="B31" s="98"/>
      <c r="C31" s="99"/>
      <c r="D31" s="100" t="s">
        <v>76</v>
      </c>
      <c r="E31" s="101">
        <v>0.0</v>
      </c>
      <c r="F31" s="102">
        <v>0.0</v>
      </c>
      <c r="G31" s="101">
        <v>0.0</v>
      </c>
      <c r="H31" s="101">
        <v>0.0</v>
      </c>
      <c r="I31" s="101">
        <v>0.0</v>
      </c>
      <c r="J31" s="101">
        <v>0.0</v>
      </c>
      <c r="K31" s="101">
        <v>0.0</v>
      </c>
      <c r="L31" s="101">
        <v>0.0</v>
      </c>
      <c r="M31" s="101">
        <v>0.0</v>
      </c>
      <c r="N31" s="21">
        <f t="shared" si="1"/>
        <v>0</v>
      </c>
      <c r="O31" s="33">
        <v>0.0</v>
      </c>
      <c r="P31" s="22">
        <v>0.0</v>
      </c>
      <c r="Q31" s="22">
        <v>0.0</v>
      </c>
      <c r="R31" s="23">
        <f t="shared" si="2"/>
        <v>0</v>
      </c>
      <c r="S31" s="35" t="s">
        <v>77</v>
      </c>
      <c r="T31" s="22"/>
      <c r="U31" s="22" t="s">
        <v>28</v>
      </c>
      <c r="V31" s="36"/>
      <c r="W31" s="37" t="s">
        <v>31</v>
      </c>
      <c r="X31" s="27"/>
      <c r="Y31" s="89"/>
    </row>
    <row r="32">
      <c r="A32" s="103">
        <v>11.0</v>
      </c>
      <c r="B32" s="104" t="s">
        <v>78</v>
      </c>
      <c r="C32" s="105">
        <v>3.1816932175E10</v>
      </c>
      <c r="D32" s="100" t="s">
        <v>79</v>
      </c>
      <c r="E32" s="101">
        <v>27190.0</v>
      </c>
      <c r="F32" s="102">
        <v>49214.0</v>
      </c>
      <c r="G32" s="101">
        <v>2719.0</v>
      </c>
      <c r="H32" s="101">
        <v>1631.0</v>
      </c>
      <c r="I32" s="101">
        <v>0.0</v>
      </c>
      <c r="J32" s="101">
        <v>0.0</v>
      </c>
      <c r="K32" s="101">
        <v>0.0</v>
      </c>
      <c r="L32" s="101">
        <v>500.0</v>
      </c>
      <c r="M32" s="101">
        <v>300.0</v>
      </c>
      <c r="N32" s="21">
        <f t="shared" si="1"/>
        <v>81554</v>
      </c>
      <c r="O32" s="33">
        <v>0.0</v>
      </c>
      <c r="P32" s="22">
        <v>0.0</v>
      </c>
      <c r="Q32" s="22">
        <v>0.0</v>
      </c>
      <c r="R32" s="23">
        <f t="shared" si="2"/>
        <v>81554</v>
      </c>
      <c r="S32" s="35">
        <v>87375.0</v>
      </c>
      <c r="T32" s="22" t="s">
        <v>28</v>
      </c>
      <c r="U32" s="22" t="s">
        <v>28</v>
      </c>
      <c r="V32" s="25">
        <f>R32+R33+R34+R35</f>
        <v>324416</v>
      </c>
      <c r="W32" s="26" t="s">
        <v>28</v>
      </c>
      <c r="X32" s="27"/>
      <c r="Y32" s="89"/>
    </row>
    <row r="33">
      <c r="A33" s="97"/>
      <c r="B33" s="98"/>
      <c r="C33" s="99"/>
      <c r="D33" s="100" t="s">
        <v>80</v>
      </c>
      <c r="E33" s="101">
        <v>27190.0</v>
      </c>
      <c r="F33" s="102">
        <v>49214.0</v>
      </c>
      <c r="G33" s="101">
        <v>2719.0</v>
      </c>
      <c r="H33" s="101">
        <v>1631.0</v>
      </c>
      <c r="I33" s="101">
        <v>0.0</v>
      </c>
      <c r="J33" s="101">
        <v>0.0</v>
      </c>
      <c r="K33" s="101">
        <v>0.0</v>
      </c>
      <c r="L33" s="101">
        <v>500.0</v>
      </c>
      <c r="M33" s="101">
        <v>300.0</v>
      </c>
      <c r="N33" s="21">
        <f t="shared" si="1"/>
        <v>81554</v>
      </c>
      <c r="O33" s="33">
        <v>1800.0</v>
      </c>
      <c r="P33" s="22">
        <v>0.0</v>
      </c>
      <c r="Q33" s="22">
        <v>0.0</v>
      </c>
      <c r="R33" s="23">
        <f t="shared" si="2"/>
        <v>79754</v>
      </c>
      <c r="S33" s="35">
        <v>87376.0</v>
      </c>
      <c r="T33" s="22" t="s">
        <v>28</v>
      </c>
      <c r="U33" s="22" t="s">
        <v>28</v>
      </c>
      <c r="V33" s="36"/>
      <c r="W33" s="37" t="s">
        <v>31</v>
      </c>
      <c r="X33" s="27"/>
      <c r="Y33" s="89"/>
    </row>
    <row r="34">
      <c r="A34" s="97"/>
      <c r="B34" s="98"/>
      <c r="C34" s="99"/>
      <c r="D34" s="100" t="s">
        <v>81</v>
      </c>
      <c r="E34" s="101">
        <v>27190.0</v>
      </c>
      <c r="F34" s="102">
        <v>49214.0</v>
      </c>
      <c r="G34" s="101">
        <v>2719.0</v>
      </c>
      <c r="H34" s="101">
        <v>1631.0</v>
      </c>
      <c r="I34" s="101">
        <v>0.0</v>
      </c>
      <c r="J34" s="101">
        <v>0.0</v>
      </c>
      <c r="K34" s="101">
        <v>0.0</v>
      </c>
      <c r="L34" s="101">
        <v>500.0</v>
      </c>
      <c r="M34" s="101">
        <v>300.0</v>
      </c>
      <c r="N34" s="21">
        <f t="shared" si="1"/>
        <v>81554</v>
      </c>
      <c r="O34" s="33">
        <v>0.0</v>
      </c>
      <c r="P34" s="22">
        <v>0.0</v>
      </c>
      <c r="Q34" s="22">
        <v>0.0</v>
      </c>
      <c r="R34" s="23">
        <f t="shared" si="2"/>
        <v>81554</v>
      </c>
      <c r="S34" s="35">
        <v>87395.0</v>
      </c>
      <c r="T34" s="22" t="s">
        <v>28</v>
      </c>
      <c r="U34" s="22" t="s">
        <v>28</v>
      </c>
      <c r="V34" s="36"/>
      <c r="W34" s="37" t="s">
        <v>31</v>
      </c>
      <c r="X34" s="27"/>
      <c r="Y34" s="89"/>
    </row>
    <row r="35">
      <c r="A35" s="97"/>
      <c r="B35" s="98"/>
      <c r="C35" s="99"/>
      <c r="D35" s="100" t="s">
        <v>82</v>
      </c>
      <c r="E35" s="101">
        <v>27190.0</v>
      </c>
      <c r="F35" s="102">
        <v>49214.0</v>
      </c>
      <c r="G35" s="101">
        <v>2719.0</v>
      </c>
      <c r="H35" s="101">
        <v>1631.0</v>
      </c>
      <c r="I35" s="101">
        <v>0.0</v>
      </c>
      <c r="J35" s="101">
        <v>0.0</v>
      </c>
      <c r="K35" s="101">
        <v>0.0</v>
      </c>
      <c r="L35" s="101">
        <v>500.0</v>
      </c>
      <c r="M35" s="101">
        <v>300.0</v>
      </c>
      <c r="N35" s="21">
        <f t="shared" si="1"/>
        <v>81554</v>
      </c>
      <c r="O35" s="33">
        <v>0.0</v>
      </c>
      <c r="P35" s="22">
        <v>0.0</v>
      </c>
      <c r="Q35" s="22">
        <v>0.0</v>
      </c>
      <c r="R35" s="23">
        <f t="shared" si="2"/>
        <v>81554</v>
      </c>
      <c r="S35" s="35">
        <v>87396.0</v>
      </c>
      <c r="T35" s="22" t="s">
        <v>28</v>
      </c>
      <c r="U35" s="22" t="s">
        <v>28</v>
      </c>
      <c r="V35" s="36"/>
      <c r="W35" s="37" t="s">
        <v>31</v>
      </c>
      <c r="X35" s="27"/>
      <c r="Y35" s="89"/>
    </row>
    <row r="36">
      <c r="A36" s="103">
        <v>12.0</v>
      </c>
      <c r="B36" s="104" t="s">
        <v>83</v>
      </c>
      <c r="C36" s="105">
        <v>3.1955074432E10</v>
      </c>
      <c r="D36" s="100" t="s">
        <v>84</v>
      </c>
      <c r="E36" s="101">
        <v>27190.0</v>
      </c>
      <c r="F36" s="102">
        <v>49214.0</v>
      </c>
      <c r="G36" s="101">
        <v>2719.0</v>
      </c>
      <c r="H36" s="101">
        <v>1631.0</v>
      </c>
      <c r="I36" s="101">
        <v>0.0</v>
      </c>
      <c r="J36" s="101">
        <v>1360.0</v>
      </c>
      <c r="K36" s="101">
        <v>0.0</v>
      </c>
      <c r="L36" s="101">
        <v>500.0</v>
      </c>
      <c r="M36" s="101">
        <v>300.0</v>
      </c>
      <c r="N36" s="21">
        <f t="shared" si="1"/>
        <v>82914</v>
      </c>
      <c r="O36" s="33">
        <v>1800.0</v>
      </c>
      <c r="P36" s="22">
        <v>0.0</v>
      </c>
      <c r="Q36" s="22">
        <v>0.0</v>
      </c>
      <c r="R36" s="23">
        <f t="shared" si="2"/>
        <v>81114</v>
      </c>
      <c r="S36" s="35">
        <v>87873.0</v>
      </c>
      <c r="T36" s="22" t="s">
        <v>28</v>
      </c>
      <c r="U36" s="22" t="s">
        <v>28</v>
      </c>
      <c r="V36" s="25">
        <f>R36+R37+R38</f>
        <v>245142</v>
      </c>
      <c r="W36" s="26" t="s">
        <v>28</v>
      </c>
      <c r="X36" s="42"/>
      <c r="Y36" s="89"/>
    </row>
    <row r="37">
      <c r="A37" s="97"/>
      <c r="B37" s="98"/>
      <c r="C37" s="99"/>
      <c r="D37" s="100" t="s">
        <v>54</v>
      </c>
      <c r="E37" s="101">
        <v>27190.0</v>
      </c>
      <c r="F37" s="102">
        <v>49214.0</v>
      </c>
      <c r="G37" s="101">
        <v>2719.0</v>
      </c>
      <c r="H37" s="101">
        <v>1631.0</v>
      </c>
      <c r="I37" s="101">
        <v>0.0</v>
      </c>
      <c r="J37" s="101">
        <v>1360.0</v>
      </c>
      <c r="K37" s="101">
        <v>0.0</v>
      </c>
      <c r="L37" s="101">
        <v>500.0</v>
      </c>
      <c r="M37" s="101">
        <v>300.0</v>
      </c>
      <c r="N37" s="21">
        <f t="shared" si="1"/>
        <v>82914</v>
      </c>
      <c r="O37" s="33">
        <v>1800.0</v>
      </c>
      <c r="P37" s="22">
        <v>0.0</v>
      </c>
      <c r="Q37" s="22">
        <v>0.0</v>
      </c>
      <c r="R37" s="23">
        <f t="shared" si="2"/>
        <v>81114</v>
      </c>
      <c r="S37" s="35">
        <v>87885.0</v>
      </c>
      <c r="T37" s="22" t="s">
        <v>28</v>
      </c>
      <c r="U37" s="22" t="s">
        <v>28</v>
      </c>
      <c r="V37" s="36"/>
      <c r="W37" s="37" t="s">
        <v>31</v>
      </c>
      <c r="X37" s="42"/>
      <c r="Y37" s="89"/>
    </row>
    <row r="38">
      <c r="A38" s="97"/>
      <c r="B38" s="98"/>
      <c r="C38" s="99"/>
      <c r="D38" s="100" t="s">
        <v>85</v>
      </c>
      <c r="E38" s="101">
        <v>27190.0</v>
      </c>
      <c r="F38" s="102">
        <v>49214.0</v>
      </c>
      <c r="G38" s="101">
        <v>2719.0</v>
      </c>
      <c r="H38" s="101">
        <v>1631.0</v>
      </c>
      <c r="I38" s="101">
        <v>0.0</v>
      </c>
      <c r="J38" s="101">
        <v>1360.0</v>
      </c>
      <c r="K38" s="101">
        <v>0.0</v>
      </c>
      <c r="L38" s="101">
        <v>500.0</v>
      </c>
      <c r="M38" s="101">
        <v>300.0</v>
      </c>
      <c r="N38" s="21">
        <f t="shared" si="1"/>
        <v>82914</v>
      </c>
      <c r="O38" s="33">
        <v>0.0</v>
      </c>
      <c r="P38" s="22">
        <v>0.0</v>
      </c>
      <c r="Q38" s="22">
        <v>0.0</v>
      </c>
      <c r="R38" s="23">
        <f t="shared" si="2"/>
        <v>82914</v>
      </c>
      <c r="S38" s="35">
        <v>87863.0</v>
      </c>
      <c r="T38" s="22" t="s">
        <v>28</v>
      </c>
      <c r="U38" s="22" t="s">
        <v>28</v>
      </c>
      <c r="V38" s="36"/>
      <c r="W38" s="37" t="s">
        <v>31</v>
      </c>
      <c r="X38" s="42"/>
      <c r="Y38" s="89"/>
    </row>
    <row r="39">
      <c r="A39" s="103">
        <v>13.0</v>
      </c>
      <c r="B39" s="104" t="s">
        <v>86</v>
      </c>
      <c r="C39" s="105">
        <v>3.2169244143E10</v>
      </c>
      <c r="D39" s="100" t="s">
        <v>87</v>
      </c>
      <c r="E39" s="101">
        <v>24140.0</v>
      </c>
      <c r="F39" s="102">
        <v>43693.0</v>
      </c>
      <c r="G39" s="101">
        <v>2414.0</v>
      </c>
      <c r="H39" s="101">
        <v>1448.0</v>
      </c>
      <c r="I39" s="101">
        <v>0.0</v>
      </c>
      <c r="J39" s="101">
        <v>0.0</v>
      </c>
      <c r="K39" s="101">
        <v>0.0</v>
      </c>
      <c r="L39" s="101">
        <v>500.0</v>
      </c>
      <c r="M39" s="101">
        <v>300.0</v>
      </c>
      <c r="N39" s="21">
        <f t="shared" si="1"/>
        <v>72495</v>
      </c>
      <c r="O39" s="33">
        <v>1800.0</v>
      </c>
      <c r="P39" s="22">
        <v>0.0</v>
      </c>
      <c r="Q39" s="22">
        <v>0.0</v>
      </c>
      <c r="R39" s="23">
        <f t="shared" si="2"/>
        <v>70695</v>
      </c>
      <c r="S39" s="35">
        <v>107972.0</v>
      </c>
      <c r="T39" s="22" t="s">
        <v>52</v>
      </c>
      <c r="U39" s="22" t="s">
        <v>52</v>
      </c>
      <c r="V39" s="25">
        <f>R39+R40+R41</f>
        <v>218460</v>
      </c>
      <c r="W39" s="26" t="s">
        <v>28</v>
      </c>
      <c r="X39" s="50"/>
      <c r="Y39" s="89"/>
    </row>
    <row r="40">
      <c r="A40" s="97"/>
      <c r="B40" s="98"/>
      <c r="C40" s="99"/>
      <c r="D40" s="100" t="s">
        <v>88</v>
      </c>
      <c r="E40" s="101">
        <v>26390.0</v>
      </c>
      <c r="F40" s="102">
        <v>47766.0</v>
      </c>
      <c r="G40" s="101">
        <v>2639.0</v>
      </c>
      <c r="H40" s="101">
        <v>1583.0</v>
      </c>
      <c r="I40" s="101">
        <v>0.0</v>
      </c>
      <c r="J40" s="101">
        <v>0.0</v>
      </c>
      <c r="K40" s="101">
        <v>0.0</v>
      </c>
      <c r="L40" s="101">
        <v>500.0</v>
      </c>
      <c r="M40" s="101">
        <v>300.0</v>
      </c>
      <c r="N40" s="21">
        <f t="shared" si="1"/>
        <v>79178</v>
      </c>
      <c r="O40" s="33">
        <v>0.0</v>
      </c>
      <c r="P40" s="22">
        <v>0.0</v>
      </c>
      <c r="Q40" s="22">
        <v>0.0</v>
      </c>
      <c r="R40" s="23">
        <f t="shared" si="2"/>
        <v>79178</v>
      </c>
      <c r="S40" s="35">
        <v>9230.0</v>
      </c>
      <c r="T40" s="22" t="s">
        <v>52</v>
      </c>
      <c r="U40" s="22" t="s">
        <v>52</v>
      </c>
      <c r="V40" s="36"/>
      <c r="W40" s="37" t="s">
        <v>31</v>
      </c>
      <c r="X40" s="50"/>
      <c r="Y40" s="89"/>
    </row>
    <row r="41">
      <c r="A41" s="97"/>
      <c r="B41" s="98"/>
      <c r="C41" s="99"/>
      <c r="D41" s="100" t="s">
        <v>89</v>
      </c>
      <c r="E41" s="101">
        <v>23430.0</v>
      </c>
      <c r="F41" s="102">
        <v>42408.0</v>
      </c>
      <c r="G41" s="101">
        <v>2343.0</v>
      </c>
      <c r="H41" s="101">
        <v>1406.0</v>
      </c>
      <c r="I41" s="101">
        <v>0.0</v>
      </c>
      <c r="J41" s="101">
        <v>0.0</v>
      </c>
      <c r="K41" s="101">
        <v>0.0</v>
      </c>
      <c r="L41" s="101">
        <v>500.0</v>
      </c>
      <c r="M41" s="101">
        <v>300.0</v>
      </c>
      <c r="N41" s="21">
        <f t="shared" si="1"/>
        <v>70387</v>
      </c>
      <c r="O41" s="33">
        <v>1800.0</v>
      </c>
      <c r="P41" s="22">
        <v>0.0</v>
      </c>
      <c r="Q41" s="22">
        <v>0.0</v>
      </c>
      <c r="R41" s="23">
        <f t="shared" si="2"/>
        <v>68587</v>
      </c>
      <c r="S41" s="35">
        <v>92988.0</v>
      </c>
      <c r="T41" s="22" t="s">
        <v>52</v>
      </c>
      <c r="U41" s="22" t="s">
        <v>52</v>
      </c>
      <c r="V41" s="36"/>
      <c r="W41" s="37" t="s">
        <v>31</v>
      </c>
      <c r="X41" s="50"/>
      <c r="Y41" s="89"/>
    </row>
    <row r="42">
      <c r="A42" s="103">
        <v>14.0</v>
      </c>
      <c r="B42" s="104" t="s">
        <v>90</v>
      </c>
      <c r="C42" s="105">
        <v>3.1921513755E10</v>
      </c>
      <c r="D42" s="100" t="s">
        <v>91</v>
      </c>
      <c r="E42" s="101">
        <v>27190.0</v>
      </c>
      <c r="F42" s="102">
        <v>49214.0</v>
      </c>
      <c r="G42" s="101">
        <v>2719.0</v>
      </c>
      <c r="H42" s="101">
        <v>1631.0</v>
      </c>
      <c r="I42" s="101">
        <v>0.0</v>
      </c>
      <c r="J42" s="101">
        <v>1360.0</v>
      </c>
      <c r="K42" s="101">
        <v>0.0</v>
      </c>
      <c r="L42" s="101">
        <v>500.0</v>
      </c>
      <c r="M42" s="101">
        <v>300.0</v>
      </c>
      <c r="N42" s="21">
        <f t="shared" si="1"/>
        <v>82914</v>
      </c>
      <c r="O42" s="33">
        <v>1800.0</v>
      </c>
      <c r="Q42" s="22">
        <v>0.0</v>
      </c>
      <c r="R42" s="23">
        <f t="shared" si="2"/>
        <v>81114</v>
      </c>
      <c r="S42" s="35">
        <v>89097.0</v>
      </c>
      <c r="T42" s="22"/>
      <c r="U42" s="61" t="s">
        <v>71</v>
      </c>
      <c r="V42" s="25">
        <f>R42+R43+R44</f>
        <v>237984</v>
      </c>
      <c r="W42" s="26"/>
      <c r="X42" s="42"/>
      <c r="Y42" s="108" t="s">
        <v>708</v>
      </c>
    </row>
    <row r="43">
      <c r="A43" s="97"/>
      <c r="B43" s="98"/>
      <c r="C43" s="99"/>
      <c r="D43" s="100" t="s">
        <v>92</v>
      </c>
      <c r="E43" s="101">
        <v>26390.0</v>
      </c>
      <c r="F43" s="102">
        <v>47766.0</v>
      </c>
      <c r="G43" s="101">
        <v>2639.0</v>
      </c>
      <c r="H43" s="101">
        <v>1583.0</v>
      </c>
      <c r="I43" s="101">
        <v>0.0</v>
      </c>
      <c r="J43" s="101">
        <v>1320.0</v>
      </c>
      <c r="K43" s="101">
        <v>0.0</v>
      </c>
      <c r="L43" s="101">
        <v>500.0</v>
      </c>
      <c r="M43" s="101">
        <v>300.0</v>
      </c>
      <c r="N43" s="21">
        <f t="shared" si="1"/>
        <v>80498</v>
      </c>
      <c r="O43" s="33">
        <v>0.0</v>
      </c>
      <c r="Q43" s="22">
        <v>0.0</v>
      </c>
      <c r="R43" s="23">
        <f t="shared" si="2"/>
        <v>80498</v>
      </c>
      <c r="S43" s="35">
        <v>89083.0</v>
      </c>
      <c r="T43" s="22"/>
      <c r="U43" s="61" t="s">
        <v>71</v>
      </c>
      <c r="V43" s="36"/>
      <c r="W43" s="37" t="s">
        <v>31</v>
      </c>
      <c r="X43" s="42"/>
      <c r="Y43" s="89"/>
    </row>
    <row r="44">
      <c r="A44" s="97"/>
      <c r="B44" s="98"/>
      <c r="C44" s="99"/>
      <c r="D44" s="100" t="s">
        <v>93</v>
      </c>
      <c r="E44" s="101">
        <v>25620.0</v>
      </c>
      <c r="F44" s="102">
        <v>46372.0</v>
      </c>
      <c r="G44" s="101">
        <v>2562.0</v>
      </c>
      <c r="H44" s="101">
        <v>1537.0</v>
      </c>
      <c r="I44" s="101">
        <v>0.0</v>
      </c>
      <c r="J44" s="101">
        <v>1281.0</v>
      </c>
      <c r="K44" s="101">
        <v>0.0</v>
      </c>
      <c r="L44" s="101">
        <v>500.0</v>
      </c>
      <c r="M44" s="101">
        <v>300.0</v>
      </c>
      <c r="N44" s="21">
        <f t="shared" si="1"/>
        <v>78172</v>
      </c>
      <c r="O44" s="33">
        <v>1800.0</v>
      </c>
      <c r="Q44" s="22">
        <v>0.0</v>
      </c>
      <c r="R44" s="23">
        <f t="shared" si="2"/>
        <v>76372</v>
      </c>
      <c r="S44" s="35">
        <v>89079.0</v>
      </c>
      <c r="T44" s="22"/>
      <c r="U44" s="61" t="s">
        <v>96</v>
      </c>
      <c r="V44" s="36"/>
      <c r="W44" s="37" t="s">
        <v>96</v>
      </c>
      <c r="X44" s="42" t="s">
        <v>709</v>
      </c>
      <c r="Y44" s="89"/>
    </row>
    <row r="45">
      <c r="A45" s="103">
        <v>15.0</v>
      </c>
      <c r="B45" s="104" t="s">
        <v>94</v>
      </c>
      <c r="C45" s="105">
        <v>3.1799336281E10</v>
      </c>
      <c r="D45" s="100" t="s">
        <v>95</v>
      </c>
      <c r="E45" s="101">
        <v>23430.0</v>
      </c>
      <c r="F45" s="102">
        <v>42408.0</v>
      </c>
      <c r="G45" s="101">
        <v>2343.0</v>
      </c>
      <c r="H45" s="101">
        <v>1406.0</v>
      </c>
      <c r="I45" s="101">
        <v>0.0</v>
      </c>
      <c r="J45" s="101">
        <v>1172.0</v>
      </c>
      <c r="K45" s="101">
        <v>0.0</v>
      </c>
      <c r="L45" s="101">
        <v>500.0</v>
      </c>
      <c r="M45" s="101">
        <v>300.0</v>
      </c>
      <c r="N45" s="21">
        <f t="shared" si="1"/>
        <v>71559</v>
      </c>
      <c r="O45" s="33">
        <v>1800.0</v>
      </c>
      <c r="P45" s="22">
        <v>0.0</v>
      </c>
      <c r="Q45" s="22">
        <v>0.0</v>
      </c>
      <c r="R45" s="23">
        <f t="shared" si="2"/>
        <v>69759</v>
      </c>
      <c r="S45" s="35">
        <v>22324.0</v>
      </c>
      <c r="T45" s="22" t="s">
        <v>71</v>
      </c>
      <c r="U45" s="22" t="s">
        <v>71</v>
      </c>
      <c r="V45" s="25">
        <f>R45+R46</f>
        <v>150873</v>
      </c>
      <c r="W45" s="26" t="s">
        <v>52</v>
      </c>
      <c r="X45" s="109"/>
      <c r="Y45" s="89"/>
    </row>
    <row r="46">
      <c r="A46" s="97"/>
      <c r="B46" s="98"/>
      <c r="C46" s="99"/>
      <c r="D46" s="100" t="s">
        <v>97</v>
      </c>
      <c r="E46" s="101">
        <v>27190.0</v>
      </c>
      <c r="F46" s="102">
        <v>49214.0</v>
      </c>
      <c r="G46" s="101">
        <v>2719.0</v>
      </c>
      <c r="H46" s="101">
        <v>1631.0</v>
      </c>
      <c r="I46" s="101">
        <v>0.0</v>
      </c>
      <c r="J46" s="101">
        <v>1360.0</v>
      </c>
      <c r="K46" s="101">
        <v>0.0</v>
      </c>
      <c r="L46" s="101">
        <v>500.0</v>
      </c>
      <c r="M46" s="101">
        <v>300.0</v>
      </c>
      <c r="N46" s="21">
        <f t="shared" si="1"/>
        <v>82914</v>
      </c>
      <c r="O46" s="33">
        <v>1800.0</v>
      </c>
      <c r="P46" s="22">
        <v>0.0</v>
      </c>
      <c r="Q46" s="22">
        <v>0.0</v>
      </c>
      <c r="R46" s="23">
        <f t="shared" si="2"/>
        <v>81114</v>
      </c>
      <c r="S46" s="35">
        <v>9099.0</v>
      </c>
      <c r="T46" s="22" t="s">
        <v>71</v>
      </c>
      <c r="U46" s="22" t="s">
        <v>71</v>
      </c>
      <c r="V46" s="36"/>
      <c r="W46" s="37" t="s">
        <v>31</v>
      </c>
      <c r="X46" s="27"/>
      <c r="Y46" s="89"/>
    </row>
    <row r="47">
      <c r="A47" s="103">
        <v>16.0</v>
      </c>
      <c r="B47" s="104" t="s">
        <v>98</v>
      </c>
      <c r="C47" s="105">
        <v>3.1916432012E10</v>
      </c>
      <c r="D47" s="100" t="s">
        <v>99</v>
      </c>
      <c r="E47" s="101">
        <v>27190.0</v>
      </c>
      <c r="F47" s="102">
        <v>49214.0</v>
      </c>
      <c r="G47" s="101">
        <v>2719.0</v>
      </c>
      <c r="H47" s="101">
        <v>1631.0</v>
      </c>
      <c r="I47" s="101">
        <v>0.0</v>
      </c>
      <c r="J47" s="101">
        <v>0.0</v>
      </c>
      <c r="K47" s="101">
        <v>0.0</v>
      </c>
      <c r="L47" s="101">
        <v>500.0</v>
      </c>
      <c r="M47" s="101">
        <v>300.0</v>
      </c>
      <c r="N47" s="21">
        <f t="shared" si="1"/>
        <v>81554</v>
      </c>
      <c r="O47" s="33">
        <v>1800.0</v>
      </c>
      <c r="P47" s="22">
        <v>0.0</v>
      </c>
      <c r="Q47" s="22">
        <v>0.0</v>
      </c>
      <c r="R47" s="23">
        <f t="shared" si="2"/>
        <v>79754</v>
      </c>
      <c r="S47" s="35">
        <v>89428.0</v>
      </c>
      <c r="T47" s="22" t="s">
        <v>52</v>
      </c>
      <c r="U47" s="22" t="s">
        <v>52</v>
      </c>
      <c r="V47" s="25">
        <f>R47+R48+R49</f>
        <v>240486</v>
      </c>
      <c r="W47" s="26" t="s">
        <v>52</v>
      </c>
      <c r="X47" s="42"/>
      <c r="Y47" s="89"/>
    </row>
    <row r="48">
      <c r="A48" s="97"/>
      <c r="B48" s="98"/>
      <c r="C48" s="99"/>
      <c r="D48" s="100" t="s">
        <v>100</v>
      </c>
      <c r="E48" s="101">
        <v>27190.0</v>
      </c>
      <c r="F48" s="102">
        <v>49214.0</v>
      </c>
      <c r="G48" s="101">
        <v>2719.0</v>
      </c>
      <c r="H48" s="101">
        <v>1631.0</v>
      </c>
      <c r="I48" s="101">
        <v>0.0</v>
      </c>
      <c r="J48" s="101">
        <v>0.0</v>
      </c>
      <c r="K48" s="101">
        <v>0.0</v>
      </c>
      <c r="L48" s="101">
        <v>500.0</v>
      </c>
      <c r="M48" s="101">
        <v>300.0</v>
      </c>
      <c r="N48" s="21">
        <f t="shared" si="1"/>
        <v>81554</v>
      </c>
      <c r="O48" s="33">
        <v>0.0</v>
      </c>
      <c r="P48" s="22">
        <v>0.0</v>
      </c>
      <c r="Q48" s="22">
        <v>0.0</v>
      </c>
      <c r="R48" s="23">
        <f t="shared" si="2"/>
        <v>81554</v>
      </c>
      <c r="S48" s="35">
        <v>89421.0</v>
      </c>
      <c r="T48" s="22" t="s">
        <v>52</v>
      </c>
      <c r="U48" s="22" t="s">
        <v>52</v>
      </c>
      <c r="V48" s="36"/>
      <c r="W48" s="37" t="s">
        <v>31</v>
      </c>
      <c r="X48" s="42"/>
      <c r="Y48" s="89"/>
    </row>
    <row r="49">
      <c r="A49" s="97"/>
      <c r="B49" s="98"/>
      <c r="C49" s="99"/>
      <c r="D49" s="100" t="s">
        <v>101</v>
      </c>
      <c r="E49" s="101">
        <v>26390.0</v>
      </c>
      <c r="F49" s="102">
        <v>47766.0</v>
      </c>
      <c r="G49" s="101">
        <v>2639.0</v>
      </c>
      <c r="H49" s="101">
        <v>1583.0</v>
      </c>
      <c r="I49" s="101">
        <v>0.0</v>
      </c>
      <c r="J49" s="101">
        <v>0.0</v>
      </c>
      <c r="K49" s="101">
        <v>0.0</v>
      </c>
      <c r="L49" s="101">
        <v>500.0</v>
      </c>
      <c r="M49" s="101">
        <v>300.0</v>
      </c>
      <c r="N49" s="21">
        <f t="shared" si="1"/>
        <v>79178</v>
      </c>
      <c r="O49" s="33">
        <v>0.0</v>
      </c>
      <c r="P49" s="22">
        <v>0.0</v>
      </c>
      <c r="Q49" s="22">
        <v>0.0</v>
      </c>
      <c r="R49" s="23">
        <f t="shared" si="2"/>
        <v>79178</v>
      </c>
      <c r="S49" s="35">
        <v>89417.0</v>
      </c>
      <c r="T49" s="22"/>
      <c r="U49" s="22" t="s">
        <v>52</v>
      </c>
      <c r="V49" s="36"/>
      <c r="W49" s="37" t="s">
        <v>31</v>
      </c>
      <c r="X49" s="42"/>
      <c r="Y49" s="89"/>
    </row>
    <row r="50">
      <c r="A50" s="103">
        <v>17.0</v>
      </c>
      <c r="B50" s="104" t="s">
        <v>102</v>
      </c>
      <c r="C50" s="105">
        <v>3.2076678797E10</v>
      </c>
      <c r="D50" s="100" t="s">
        <v>103</v>
      </c>
      <c r="E50" s="101">
        <v>27190.0</v>
      </c>
      <c r="F50" s="102">
        <v>49214.0</v>
      </c>
      <c r="G50" s="101">
        <v>2719.0</v>
      </c>
      <c r="H50" s="101">
        <v>1631.0</v>
      </c>
      <c r="I50" s="101">
        <v>0.0</v>
      </c>
      <c r="J50" s="101">
        <v>1360.0</v>
      </c>
      <c r="K50" s="101">
        <v>0.0</v>
      </c>
      <c r="L50" s="101">
        <v>500.0</v>
      </c>
      <c r="M50" s="101">
        <v>300.0</v>
      </c>
      <c r="N50" s="21">
        <f t="shared" si="1"/>
        <v>82914</v>
      </c>
      <c r="O50" s="33">
        <v>1800.0</v>
      </c>
      <c r="P50" s="22">
        <v>0.0</v>
      </c>
      <c r="Q50" s="22">
        <v>0.0</v>
      </c>
      <c r="R50" s="23">
        <f t="shared" si="2"/>
        <v>81114</v>
      </c>
      <c r="S50" s="35">
        <v>90126.0</v>
      </c>
      <c r="T50" s="22" t="s">
        <v>52</v>
      </c>
      <c r="U50" s="22" t="s">
        <v>28</v>
      </c>
      <c r="V50" s="25">
        <f>R50+R51+R52+R53</f>
        <v>231371</v>
      </c>
      <c r="W50" s="41"/>
      <c r="X50" s="42"/>
      <c r="Y50" s="89"/>
    </row>
    <row r="51">
      <c r="A51" s="97"/>
      <c r="B51" s="98"/>
      <c r="C51" s="99"/>
      <c r="D51" s="100" t="s">
        <v>104</v>
      </c>
      <c r="E51" s="101">
        <v>0.0</v>
      </c>
      <c r="F51" s="102">
        <v>0.0</v>
      </c>
      <c r="G51" s="101">
        <v>0.0</v>
      </c>
      <c r="H51" s="101">
        <v>0.0</v>
      </c>
      <c r="I51" s="101">
        <v>0.0</v>
      </c>
      <c r="J51" s="101">
        <v>0.0</v>
      </c>
      <c r="K51" s="101">
        <v>0.0</v>
      </c>
      <c r="L51" s="101">
        <v>0.0</v>
      </c>
      <c r="M51" s="101">
        <v>0.0</v>
      </c>
      <c r="N51" s="21">
        <f t="shared" si="1"/>
        <v>0</v>
      </c>
      <c r="O51" s="33">
        <v>0.0</v>
      </c>
      <c r="P51" s="22">
        <v>0.0</v>
      </c>
      <c r="Q51" s="22">
        <v>0.0</v>
      </c>
      <c r="R51" s="23">
        <f t="shared" si="2"/>
        <v>0</v>
      </c>
      <c r="S51" s="35" t="s">
        <v>77</v>
      </c>
      <c r="T51" s="22"/>
      <c r="U51" s="22"/>
      <c r="V51" s="36"/>
      <c r="W51" s="37" t="s">
        <v>31</v>
      </c>
      <c r="X51" s="42"/>
      <c r="Y51" s="89"/>
    </row>
    <row r="52">
      <c r="A52" s="97"/>
      <c r="B52" s="98"/>
      <c r="C52" s="99"/>
      <c r="D52" s="100" t="s">
        <v>105</v>
      </c>
      <c r="E52" s="101">
        <v>26390.0</v>
      </c>
      <c r="F52" s="102">
        <v>47766.0</v>
      </c>
      <c r="G52" s="101">
        <v>2639.0</v>
      </c>
      <c r="H52" s="101">
        <v>1583.0</v>
      </c>
      <c r="I52" s="101">
        <v>0.0</v>
      </c>
      <c r="J52" s="101">
        <v>1320.0</v>
      </c>
      <c r="K52" s="101">
        <v>0.0</v>
      </c>
      <c r="L52" s="101">
        <v>500.0</v>
      </c>
      <c r="M52" s="101">
        <v>300.0</v>
      </c>
      <c r="N52" s="21">
        <f t="shared" si="1"/>
        <v>80498</v>
      </c>
      <c r="O52" s="33">
        <v>0.0</v>
      </c>
      <c r="P52" s="22">
        <v>0.0</v>
      </c>
      <c r="Q52" s="22">
        <v>0.0</v>
      </c>
      <c r="R52" s="23">
        <f t="shared" si="2"/>
        <v>80498</v>
      </c>
      <c r="S52" s="35">
        <v>90119.0</v>
      </c>
      <c r="T52" s="22"/>
      <c r="U52" s="22" t="s">
        <v>52</v>
      </c>
      <c r="V52" s="36"/>
      <c r="W52" s="37" t="s">
        <v>31</v>
      </c>
      <c r="X52" s="51"/>
      <c r="Y52" s="89"/>
    </row>
    <row r="53">
      <c r="A53" s="97"/>
      <c r="B53" s="98"/>
      <c r="C53" s="99"/>
      <c r="D53" s="100" t="s">
        <v>108</v>
      </c>
      <c r="E53" s="101">
        <v>23430.0</v>
      </c>
      <c r="F53" s="102">
        <v>42408.0</v>
      </c>
      <c r="G53" s="101">
        <v>2343.0</v>
      </c>
      <c r="H53" s="101">
        <v>1406.0</v>
      </c>
      <c r="I53" s="101">
        <v>0.0</v>
      </c>
      <c r="J53" s="101">
        <v>1172.0</v>
      </c>
      <c r="K53" s="101">
        <v>0.0</v>
      </c>
      <c r="L53" s="101">
        <v>500.0</v>
      </c>
      <c r="M53" s="101">
        <v>300.0</v>
      </c>
      <c r="N53" s="21">
        <f t="shared" si="1"/>
        <v>71559</v>
      </c>
      <c r="O53" s="33">
        <v>1800.0</v>
      </c>
      <c r="P53" s="22">
        <v>0.0</v>
      </c>
      <c r="Q53" s="22">
        <v>0.0</v>
      </c>
      <c r="R53" s="23">
        <f t="shared" si="2"/>
        <v>69759</v>
      </c>
      <c r="S53" s="35">
        <v>90123.0</v>
      </c>
      <c r="T53" s="22"/>
      <c r="U53" s="22" t="s">
        <v>52</v>
      </c>
      <c r="V53" s="36"/>
      <c r="W53" s="37" t="s">
        <v>31</v>
      </c>
      <c r="X53" s="51"/>
      <c r="Y53" s="89"/>
    </row>
    <row r="54">
      <c r="A54" s="103">
        <v>18.0</v>
      </c>
      <c r="B54" s="104" t="s">
        <v>110</v>
      </c>
      <c r="C54" s="105">
        <v>3.1802162541E10</v>
      </c>
      <c r="D54" s="100" t="s">
        <v>111</v>
      </c>
      <c r="E54" s="101">
        <v>27190.0</v>
      </c>
      <c r="F54" s="102">
        <v>49214.0</v>
      </c>
      <c r="G54" s="101">
        <v>2719.0</v>
      </c>
      <c r="H54" s="101">
        <v>1631.0</v>
      </c>
      <c r="I54" s="101">
        <v>0.0</v>
      </c>
      <c r="J54" s="101">
        <v>0.0</v>
      </c>
      <c r="K54" s="101">
        <v>0.0</v>
      </c>
      <c r="L54" s="101">
        <v>500.0</v>
      </c>
      <c r="M54" s="101">
        <v>300.0</v>
      </c>
      <c r="N54" s="21">
        <f t="shared" si="1"/>
        <v>81554</v>
      </c>
      <c r="O54" s="33">
        <v>0.0</v>
      </c>
      <c r="P54" s="22">
        <v>0.0</v>
      </c>
      <c r="Q54" s="22">
        <v>0.0</v>
      </c>
      <c r="R54" s="23">
        <f t="shared" si="2"/>
        <v>81554</v>
      </c>
      <c r="S54" s="35">
        <v>6171.0</v>
      </c>
      <c r="T54" s="22" t="s">
        <v>52</v>
      </c>
      <c r="U54" s="22" t="s">
        <v>52</v>
      </c>
      <c r="V54" s="25">
        <f>R54+R55+R56</f>
        <v>241062</v>
      </c>
      <c r="W54" s="26" t="s">
        <v>52</v>
      </c>
      <c r="X54" s="42"/>
      <c r="Y54" s="89"/>
    </row>
    <row r="55">
      <c r="A55" s="97"/>
      <c r="B55" s="98"/>
      <c r="C55" s="99"/>
      <c r="D55" s="100" t="s">
        <v>112</v>
      </c>
      <c r="E55" s="101">
        <v>27190.0</v>
      </c>
      <c r="F55" s="102">
        <v>49214.0</v>
      </c>
      <c r="G55" s="101">
        <v>2719.0</v>
      </c>
      <c r="H55" s="101">
        <v>1631.0</v>
      </c>
      <c r="I55" s="101">
        <v>0.0</v>
      </c>
      <c r="J55" s="101">
        <v>0.0</v>
      </c>
      <c r="K55" s="101">
        <v>0.0</v>
      </c>
      <c r="L55" s="101">
        <v>500.0</v>
      </c>
      <c r="M55" s="101">
        <v>300.0</v>
      </c>
      <c r="N55" s="21">
        <f t="shared" si="1"/>
        <v>81554</v>
      </c>
      <c r="O55" s="33">
        <v>1800.0</v>
      </c>
      <c r="P55" s="22">
        <v>0.0</v>
      </c>
      <c r="Q55" s="22">
        <v>0.0</v>
      </c>
      <c r="R55" s="23">
        <f t="shared" si="2"/>
        <v>79754</v>
      </c>
      <c r="S55" s="35">
        <v>91076.0</v>
      </c>
      <c r="T55" s="22" t="s">
        <v>52</v>
      </c>
      <c r="U55" s="22" t="s">
        <v>52</v>
      </c>
      <c r="V55" s="36"/>
      <c r="W55" s="37" t="s">
        <v>31</v>
      </c>
      <c r="X55" s="42"/>
      <c r="Y55" s="89"/>
    </row>
    <row r="56">
      <c r="A56" s="97"/>
      <c r="B56" s="98"/>
      <c r="C56" s="99"/>
      <c r="D56" s="100" t="s">
        <v>113</v>
      </c>
      <c r="E56" s="101">
        <v>27190.0</v>
      </c>
      <c r="F56" s="102">
        <v>49214.0</v>
      </c>
      <c r="G56" s="101">
        <v>2719.0</v>
      </c>
      <c r="H56" s="101">
        <v>1631.0</v>
      </c>
      <c r="I56" s="101">
        <v>0.0</v>
      </c>
      <c r="J56" s="101">
        <v>0.0</v>
      </c>
      <c r="K56" s="101">
        <v>0.0</v>
      </c>
      <c r="L56" s="101">
        <v>500.0</v>
      </c>
      <c r="M56" s="101">
        <v>300.0</v>
      </c>
      <c r="N56" s="21">
        <f t="shared" si="1"/>
        <v>81554</v>
      </c>
      <c r="O56" s="33">
        <v>1800.0</v>
      </c>
      <c r="P56" s="22">
        <v>0.0</v>
      </c>
      <c r="Q56" s="22">
        <v>0.0</v>
      </c>
      <c r="R56" s="23">
        <f t="shared" si="2"/>
        <v>79754</v>
      </c>
      <c r="S56" s="35">
        <v>91069.0</v>
      </c>
      <c r="T56" s="22" t="s">
        <v>52</v>
      </c>
      <c r="U56" s="22" t="s">
        <v>52</v>
      </c>
      <c r="V56" s="36"/>
      <c r="W56" s="37" t="s">
        <v>31</v>
      </c>
      <c r="X56" s="42"/>
      <c r="Y56" s="89"/>
    </row>
    <row r="57">
      <c r="A57" s="103">
        <v>19.0</v>
      </c>
      <c r="B57" s="104" t="s">
        <v>114</v>
      </c>
      <c r="C57" s="105">
        <v>3.201179042E10</v>
      </c>
      <c r="D57" s="100" t="s">
        <v>115</v>
      </c>
      <c r="E57" s="101">
        <v>27190.0</v>
      </c>
      <c r="F57" s="102">
        <v>49214.0</v>
      </c>
      <c r="G57" s="101">
        <v>2719.0</v>
      </c>
      <c r="H57" s="101">
        <v>1631.0</v>
      </c>
      <c r="I57" s="101">
        <v>0.0</v>
      </c>
      <c r="J57" s="101">
        <v>0.0</v>
      </c>
      <c r="K57" s="101">
        <v>0.0</v>
      </c>
      <c r="L57" s="101">
        <v>500.0</v>
      </c>
      <c r="M57" s="101">
        <v>300.0</v>
      </c>
      <c r="N57" s="21">
        <f t="shared" si="1"/>
        <v>81554</v>
      </c>
      <c r="O57" s="33">
        <v>0.0</v>
      </c>
      <c r="P57" s="22">
        <v>0.0</v>
      </c>
      <c r="Q57" s="22">
        <v>0.0</v>
      </c>
      <c r="R57" s="23">
        <f t="shared" si="2"/>
        <v>81554</v>
      </c>
      <c r="S57" s="35">
        <v>91767.0</v>
      </c>
      <c r="T57" s="22" t="s">
        <v>52</v>
      </c>
      <c r="U57" s="22" t="s">
        <v>52</v>
      </c>
      <c r="V57" s="25">
        <f>R57+R58+R59</f>
        <v>158445</v>
      </c>
      <c r="W57" s="26" t="s">
        <v>52</v>
      </c>
      <c r="X57" s="42"/>
      <c r="Y57" s="89"/>
    </row>
    <row r="58">
      <c r="A58" s="97"/>
      <c r="B58" s="98"/>
      <c r="C58" s="99"/>
      <c r="D58" s="100" t="s">
        <v>116</v>
      </c>
      <c r="E58" s="101">
        <v>25620.0</v>
      </c>
      <c r="F58" s="102">
        <v>46372.0</v>
      </c>
      <c r="G58" s="101">
        <v>2562.0</v>
      </c>
      <c r="H58" s="101">
        <v>1537.0</v>
      </c>
      <c r="I58" s="101">
        <v>0.0</v>
      </c>
      <c r="J58" s="101">
        <v>0.0</v>
      </c>
      <c r="K58" s="101">
        <v>0.0</v>
      </c>
      <c r="L58" s="101">
        <v>500.0</v>
      </c>
      <c r="M58" s="101">
        <v>300.0</v>
      </c>
      <c r="N58" s="21">
        <f t="shared" si="1"/>
        <v>76891</v>
      </c>
      <c r="O58" s="33">
        <v>0.0</v>
      </c>
      <c r="P58" s="22">
        <v>0.0</v>
      </c>
      <c r="Q58" s="22">
        <v>0.0</v>
      </c>
      <c r="R58" s="23">
        <f t="shared" si="2"/>
        <v>76891</v>
      </c>
      <c r="S58" s="35">
        <v>91772.0</v>
      </c>
      <c r="T58" s="22"/>
      <c r="U58" s="22" t="s">
        <v>52</v>
      </c>
      <c r="V58" s="36"/>
      <c r="W58" s="37" t="s">
        <v>31</v>
      </c>
      <c r="X58" s="42"/>
      <c r="Y58" s="89"/>
    </row>
    <row r="59">
      <c r="A59" s="97"/>
      <c r="B59" s="98"/>
      <c r="C59" s="99"/>
      <c r="D59" s="100" t="s">
        <v>117</v>
      </c>
      <c r="E59" s="101">
        <v>0.0</v>
      </c>
      <c r="F59" s="102">
        <v>0.0</v>
      </c>
      <c r="G59" s="101">
        <v>0.0</v>
      </c>
      <c r="H59" s="101">
        <v>0.0</v>
      </c>
      <c r="I59" s="101">
        <v>0.0</v>
      </c>
      <c r="J59" s="101">
        <v>0.0</v>
      </c>
      <c r="K59" s="101">
        <v>0.0</v>
      </c>
      <c r="L59" s="101">
        <v>0.0</v>
      </c>
      <c r="M59" s="101">
        <v>0.0</v>
      </c>
      <c r="N59" s="21">
        <f t="shared" si="1"/>
        <v>0</v>
      </c>
      <c r="O59" s="33">
        <v>0.0</v>
      </c>
      <c r="P59" s="22">
        <v>0.0</v>
      </c>
      <c r="Q59" s="22">
        <v>0.0</v>
      </c>
      <c r="R59" s="23">
        <f t="shared" si="2"/>
        <v>0</v>
      </c>
      <c r="S59" s="35" t="s">
        <v>77</v>
      </c>
      <c r="T59" s="22"/>
      <c r="U59" s="22" t="s">
        <v>52</v>
      </c>
      <c r="V59" s="36"/>
      <c r="W59" s="37" t="s">
        <v>31</v>
      </c>
      <c r="X59" s="27"/>
      <c r="Y59" s="89"/>
    </row>
    <row r="60">
      <c r="A60" s="103">
        <v>20.0</v>
      </c>
      <c r="B60" s="104" t="s">
        <v>118</v>
      </c>
      <c r="C60" s="105">
        <v>3.1858131357E10</v>
      </c>
      <c r="D60" s="100" t="s">
        <v>119</v>
      </c>
      <c r="E60" s="101">
        <v>27190.0</v>
      </c>
      <c r="F60" s="102">
        <v>49214.0</v>
      </c>
      <c r="G60" s="101">
        <v>2719.0</v>
      </c>
      <c r="H60" s="101">
        <v>1631.0</v>
      </c>
      <c r="I60" s="101">
        <v>0.0</v>
      </c>
      <c r="J60" s="101">
        <v>0.0</v>
      </c>
      <c r="K60" s="101">
        <v>0.0</v>
      </c>
      <c r="L60" s="101">
        <v>500.0</v>
      </c>
      <c r="M60" s="101">
        <v>300.0</v>
      </c>
      <c r="N60" s="21">
        <f t="shared" si="1"/>
        <v>81554</v>
      </c>
      <c r="O60" s="33">
        <v>1800.0</v>
      </c>
      <c r="P60" s="22">
        <v>0.0</v>
      </c>
      <c r="Q60" s="22">
        <v>0.0</v>
      </c>
      <c r="R60" s="23">
        <f t="shared" si="2"/>
        <v>79754</v>
      </c>
      <c r="S60" s="35">
        <v>13416.0</v>
      </c>
      <c r="T60" s="22" t="s">
        <v>52</v>
      </c>
      <c r="U60" s="22" t="s">
        <v>52</v>
      </c>
      <c r="V60" s="25">
        <f>R60</f>
        <v>79754</v>
      </c>
      <c r="W60" s="26" t="s">
        <v>52</v>
      </c>
      <c r="X60" s="42"/>
      <c r="Y60" s="89"/>
    </row>
    <row r="61">
      <c r="A61" s="103">
        <v>21.0</v>
      </c>
      <c r="B61" s="104" t="s">
        <v>120</v>
      </c>
      <c r="C61" s="105">
        <v>3.1820850909E10</v>
      </c>
      <c r="D61" s="100" t="s">
        <v>121</v>
      </c>
      <c r="E61" s="101">
        <v>27190.0</v>
      </c>
      <c r="F61" s="102">
        <v>49214.0</v>
      </c>
      <c r="G61" s="101">
        <v>2719.0</v>
      </c>
      <c r="H61" s="101">
        <v>1631.0</v>
      </c>
      <c r="I61" s="101">
        <v>0.0</v>
      </c>
      <c r="J61" s="101">
        <v>0.0</v>
      </c>
      <c r="K61" s="101">
        <v>0.0</v>
      </c>
      <c r="L61" s="101">
        <v>500.0</v>
      </c>
      <c r="M61" s="101">
        <v>300.0</v>
      </c>
      <c r="N61" s="21">
        <f t="shared" si="1"/>
        <v>81554</v>
      </c>
      <c r="O61" s="33">
        <v>1800.0</v>
      </c>
      <c r="P61" s="22">
        <v>0.0</v>
      </c>
      <c r="Q61" s="22">
        <v>0.0</v>
      </c>
      <c r="R61" s="23">
        <f t="shared" si="2"/>
        <v>79754</v>
      </c>
      <c r="S61" s="35">
        <v>91885.0</v>
      </c>
      <c r="T61" s="22"/>
      <c r="U61" s="22" t="s">
        <v>52</v>
      </c>
      <c r="V61" s="25">
        <f>R61+R62+R63</f>
        <v>240486</v>
      </c>
      <c r="W61" s="26" t="s">
        <v>52</v>
      </c>
      <c r="X61" s="42" t="s">
        <v>188</v>
      </c>
      <c r="Y61" s="89"/>
    </row>
    <row r="62">
      <c r="A62" s="97"/>
      <c r="B62" s="98"/>
      <c r="C62" s="99"/>
      <c r="D62" s="100" t="s">
        <v>122</v>
      </c>
      <c r="E62" s="101">
        <v>27190.0</v>
      </c>
      <c r="F62" s="102">
        <v>49214.0</v>
      </c>
      <c r="G62" s="101">
        <v>2719.0</v>
      </c>
      <c r="H62" s="101">
        <v>1631.0</v>
      </c>
      <c r="I62" s="101">
        <v>0.0</v>
      </c>
      <c r="J62" s="101">
        <v>0.0</v>
      </c>
      <c r="K62" s="101">
        <v>0.0</v>
      </c>
      <c r="L62" s="101">
        <v>500.0</v>
      </c>
      <c r="M62" s="101">
        <v>300.0</v>
      </c>
      <c r="N62" s="21">
        <f t="shared" si="1"/>
        <v>81554</v>
      </c>
      <c r="O62" s="33">
        <v>0.0</v>
      </c>
      <c r="P62" s="22">
        <v>0.0</v>
      </c>
      <c r="Q62" s="22">
        <v>0.0</v>
      </c>
      <c r="R62" s="23">
        <f t="shared" si="2"/>
        <v>81554</v>
      </c>
      <c r="S62" s="35">
        <v>91881.0</v>
      </c>
      <c r="T62" s="22"/>
      <c r="U62" s="22" t="s">
        <v>52</v>
      </c>
      <c r="V62" s="36"/>
      <c r="W62" s="37" t="s">
        <v>31</v>
      </c>
      <c r="X62" s="42" t="s">
        <v>188</v>
      </c>
      <c r="Y62" s="89"/>
    </row>
    <row r="63">
      <c r="A63" s="97"/>
      <c r="B63" s="98"/>
      <c r="C63" s="99"/>
      <c r="D63" s="100" t="s">
        <v>123</v>
      </c>
      <c r="E63" s="101">
        <v>26390.0</v>
      </c>
      <c r="F63" s="102">
        <v>47766.0</v>
      </c>
      <c r="G63" s="101">
        <v>2639.0</v>
      </c>
      <c r="H63" s="101">
        <v>1583.0</v>
      </c>
      <c r="I63" s="101">
        <v>0.0</v>
      </c>
      <c r="J63" s="101">
        <v>0.0</v>
      </c>
      <c r="K63" s="101">
        <v>0.0</v>
      </c>
      <c r="L63" s="101">
        <v>500.0</v>
      </c>
      <c r="M63" s="101">
        <v>300.0</v>
      </c>
      <c r="N63" s="21">
        <f t="shared" si="1"/>
        <v>79178</v>
      </c>
      <c r="O63" s="33">
        <v>0.0</v>
      </c>
      <c r="P63" s="22">
        <v>0.0</v>
      </c>
      <c r="Q63" s="22">
        <v>0.0</v>
      </c>
      <c r="R63" s="23">
        <f t="shared" si="2"/>
        <v>79178</v>
      </c>
      <c r="S63" s="35">
        <v>91890.0</v>
      </c>
      <c r="T63" s="22"/>
      <c r="U63" s="22" t="s">
        <v>52</v>
      </c>
      <c r="V63" s="36"/>
      <c r="W63" s="37" t="s">
        <v>31</v>
      </c>
      <c r="X63" s="42" t="s">
        <v>188</v>
      </c>
      <c r="Y63" s="89"/>
    </row>
    <row r="64">
      <c r="A64" s="103">
        <v>22.0</v>
      </c>
      <c r="B64" s="104" t="s">
        <v>124</v>
      </c>
      <c r="C64" s="105">
        <v>3.190128993E10</v>
      </c>
      <c r="D64" s="100" t="s">
        <v>125</v>
      </c>
      <c r="E64" s="101">
        <v>27190.0</v>
      </c>
      <c r="F64" s="102">
        <v>49214.0</v>
      </c>
      <c r="G64" s="101">
        <v>2719.0</v>
      </c>
      <c r="H64" s="101">
        <v>1631.0</v>
      </c>
      <c r="I64" s="101">
        <v>0.0</v>
      </c>
      <c r="J64" s="101">
        <v>1360.0</v>
      </c>
      <c r="K64" s="101">
        <v>0.0</v>
      </c>
      <c r="L64" s="101">
        <v>500.0</v>
      </c>
      <c r="M64" s="101">
        <v>300.0</v>
      </c>
      <c r="N64" s="21">
        <f t="shared" si="1"/>
        <v>82914</v>
      </c>
      <c r="O64" s="33">
        <v>1800.0</v>
      </c>
      <c r="P64" s="22">
        <v>0.0</v>
      </c>
      <c r="Q64" s="22">
        <v>0.0</v>
      </c>
      <c r="R64" s="23">
        <f t="shared" si="2"/>
        <v>81114</v>
      </c>
      <c r="S64" s="35">
        <v>92244.0</v>
      </c>
      <c r="T64" s="22" t="s">
        <v>364</v>
      </c>
      <c r="U64" s="22" t="s">
        <v>28</v>
      </c>
      <c r="V64" s="25">
        <f>R64+R65+R66</f>
        <v>242726</v>
      </c>
      <c r="W64" s="26" t="s">
        <v>28</v>
      </c>
      <c r="X64" s="42"/>
      <c r="Y64" s="89"/>
    </row>
    <row r="65">
      <c r="A65" s="97"/>
      <c r="B65" s="98"/>
      <c r="C65" s="99"/>
      <c r="D65" s="100" t="s">
        <v>128</v>
      </c>
      <c r="E65" s="101">
        <v>27190.0</v>
      </c>
      <c r="F65" s="102">
        <v>49214.0</v>
      </c>
      <c r="G65" s="101">
        <v>2719.0</v>
      </c>
      <c r="H65" s="101">
        <v>1631.0</v>
      </c>
      <c r="I65" s="101">
        <v>0.0</v>
      </c>
      <c r="J65" s="101">
        <v>1360.0</v>
      </c>
      <c r="K65" s="101">
        <v>0.0</v>
      </c>
      <c r="L65" s="101">
        <v>500.0</v>
      </c>
      <c r="M65" s="101">
        <v>300.0</v>
      </c>
      <c r="N65" s="21">
        <f t="shared" si="1"/>
        <v>82914</v>
      </c>
      <c r="O65" s="33">
        <v>1800.0</v>
      </c>
      <c r="P65" s="22">
        <v>0.0</v>
      </c>
      <c r="Q65" s="22">
        <v>0.0</v>
      </c>
      <c r="R65" s="23">
        <f t="shared" si="2"/>
        <v>81114</v>
      </c>
      <c r="S65" s="35">
        <v>92238.0</v>
      </c>
      <c r="T65" s="22" t="s">
        <v>28</v>
      </c>
      <c r="U65" s="22" t="s">
        <v>28</v>
      </c>
      <c r="V65" s="36"/>
      <c r="W65" s="37" t="s">
        <v>31</v>
      </c>
      <c r="X65" s="42"/>
      <c r="Y65" s="89"/>
    </row>
    <row r="66">
      <c r="A66" s="97"/>
      <c r="B66" s="98"/>
      <c r="C66" s="99"/>
      <c r="D66" s="100" t="s">
        <v>129</v>
      </c>
      <c r="E66" s="101">
        <v>26390.0</v>
      </c>
      <c r="F66" s="102">
        <v>47766.0</v>
      </c>
      <c r="G66" s="101">
        <v>2639.0</v>
      </c>
      <c r="H66" s="101">
        <v>1583.0</v>
      </c>
      <c r="I66" s="101">
        <v>0.0</v>
      </c>
      <c r="J66" s="101">
        <v>1320.0</v>
      </c>
      <c r="K66" s="101">
        <v>0.0</v>
      </c>
      <c r="L66" s="101">
        <v>500.0</v>
      </c>
      <c r="M66" s="101">
        <v>300.0</v>
      </c>
      <c r="N66" s="21">
        <f t="shared" si="1"/>
        <v>80498</v>
      </c>
      <c r="O66" s="33">
        <v>0.0</v>
      </c>
      <c r="P66" s="22">
        <v>0.0</v>
      </c>
      <c r="Q66" s="22">
        <v>0.0</v>
      </c>
      <c r="R66" s="23">
        <f t="shared" si="2"/>
        <v>80498</v>
      </c>
      <c r="S66" s="35">
        <v>92237.0</v>
      </c>
      <c r="T66" s="22" t="s">
        <v>28</v>
      </c>
      <c r="U66" s="22" t="s">
        <v>28</v>
      </c>
      <c r="V66" s="36"/>
      <c r="W66" s="37" t="s">
        <v>31</v>
      </c>
      <c r="X66" s="42"/>
      <c r="Y66" s="89"/>
    </row>
    <row r="67">
      <c r="A67" s="103">
        <v>23.0</v>
      </c>
      <c r="B67" s="104" t="s">
        <v>130</v>
      </c>
      <c r="C67" s="105">
        <v>3.1955166302E10</v>
      </c>
      <c r="D67" s="100" t="s">
        <v>131</v>
      </c>
      <c r="E67" s="101">
        <v>27190.0</v>
      </c>
      <c r="F67" s="102">
        <v>49214.0</v>
      </c>
      <c r="G67" s="101">
        <v>2719.0</v>
      </c>
      <c r="H67" s="101">
        <v>1631.0</v>
      </c>
      <c r="I67" s="101">
        <v>0.0</v>
      </c>
      <c r="J67" s="101">
        <v>0.0</v>
      </c>
      <c r="K67" s="101">
        <v>0.0</v>
      </c>
      <c r="L67" s="101">
        <v>500.0</v>
      </c>
      <c r="M67" s="101">
        <v>300.0</v>
      </c>
      <c r="N67" s="21">
        <f t="shared" si="1"/>
        <v>81554</v>
      </c>
      <c r="O67" s="33">
        <v>1800.0</v>
      </c>
      <c r="P67" s="22">
        <v>0.0</v>
      </c>
      <c r="Q67" s="22">
        <v>0.0</v>
      </c>
      <c r="R67" s="23">
        <f t="shared" si="2"/>
        <v>79754</v>
      </c>
      <c r="S67" s="35">
        <v>92603.0</v>
      </c>
      <c r="T67" s="22" t="s">
        <v>28</v>
      </c>
      <c r="U67" s="22" t="s">
        <v>28</v>
      </c>
      <c r="V67" s="25">
        <f>R67+R68+R69+R70</f>
        <v>322040</v>
      </c>
      <c r="W67" s="26" t="s">
        <v>52</v>
      </c>
      <c r="X67" s="42"/>
      <c r="Y67" s="89"/>
    </row>
    <row r="68">
      <c r="A68" s="97"/>
      <c r="B68" s="98"/>
      <c r="C68" s="99"/>
      <c r="D68" s="100" t="s">
        <v>132</v>
      </c>
      <c r="E68" s="101">
        <v>27190.0</v>
      </c>
      <c r="F68" s="102">
        <v>49214.0</v>
      </c>
      <c r="G68" s="101">
        <v>2719.0</v>
      </c>
      <c r="H68" s="101">
        <v>1631.0</v>
      </c>
      <c r="I68" s="101">
        <v>0.0</v>
      </c>
      <c r="J68" s="101">
        <v>0.0</v>
      </c>
      <c r="K68" s="101">
        <v>0.0</v>
      </c>
      <c r="L68" s="101">
        <v>500.0</v>
      </c>
      <c r="M68" s="101">
        <v>300.0</v>
      </c>
      <c r="N68" s="21">
        <f t="shared" si="1"/>
        <v>81554</v>
      </c>
      <c r="O68" s="33">
        <v>0.0</v>
      </c>
      <c r="P68" s="22">
        <v>0.0</v>
      </c>
      <c r="Q68" s="22">
        <v>0.0</v>
      </c>
      <c r="R68" s="23">
        <f t="shared" si="2"/>
        <v>81554</v>
      </c>
      <c r="S68" s="35">
        <v>116545.0</v>
      </c>
      <c r="T68" s="22" t="s">
        <v>28</v>
      </c>
      <c r="U68" s="22" t="s">
        <v>28</v>
      </c>
      <c r="V68" s="36"/>
      <c r="W68" s="37" t="s">
        <v>31</v>
      </c>
      <c r="X68" s="42"/>
      <c r="Y68" s="89"/>
    </row>
    <row r="69">
      <c r="A69" s="97"/>
      <c r="B69" s="98"/>
      <c r="C69" s="99"/>
      <c r="D69" s="100" t="s">
        <v>133</v>
      </c>
      <c r="E69" s="101">
        <v>27190.0</v>
      </c>
      <c r="F69" s="102">
        <v>49214.0</v>
      </c>
      <c r="G69" s="101">
        <v>2719.0</v>
      </c>
      <c r="H69" s="101">
        <v>1631.0</v>
      </c>
      <c r="I69" s="101">
        <v>0.0</v>
      </c>
      <c r="J69" s="101">
        <v>0.0</v>
      </c>
      <c r="K69" s="101">
        <v>0.0</v>
      </c>
      <c r="L69" s="101">
        <v>500.0</v>
      </c>
      <c r="M69" s="101">
        <v>300.0</v>
      </c>
      <c r="N69" s="21">
        <f t="shared" si="1"/>
        <v>81554</v>
      </c>
      <c r="O69" s="33">
        <v>0.0</v>
      </c>
      <c r="P69" s="22">
        <v>0.0</v>
      </c>
      <c r="Q69" s="22">
        <v>0.0</v>
      </c>
      <c r="R69" s="23">
        <f t="shared" si="2"/>
        <v>81554</v>
      </c>
      <c r="S69" s="35">
        <v>92574.0</v>
      </c>
      <c r="T69" s="22" t="s">
        <v>28</v>
      </c>
      <c r="U69" s="22" t="s">
        <v>28</v>
      </c>
      <c r="V69" s="36"/>
      <c r="W69" s="37" t="s">
        <v>31</v>
      </c>
      <c r="X69" s="42"/>
      <c r="Y69" s="89"/>
    </row>
    <row r="70">
      <c r="A70" s="97"/>
      <c r="B70" s="98"/>
      <c r="C70" s="99"/>
      <c r="D70" s="100" t="s">
        <v>134</v>
      </c>
      <c r="E70" s="101">
        <v>26390.0</v>
      </c>
      <c r="F70" s="102">
        <v>47766.0</v>
      </c>
      <c r="G70" s="101">
        <v>2639.0</v>
      </c>
      <c r="H70" s="101">
        <v>1583.0</v>
      </c>
      <c r="I70" s="101">
        <v>0.0</v>
      </c>
      <c r="J70" s="101">
        <v>0.0</v>
      </c>
      <c r="K70" s="101">
        <v>0.0</v>
      </c>
      <c r="L70" s="101">
        <v>500.0</v>
      </c>
      <c r="M70" s="101">
        <v>300.0</v>
      </c>
      <c r="N70" s="21">
        <f t="shared" si="1"/>
        <v>79178</v>
      </c>
      <c r="O70" s="33">
        <v>0.0</v>
      </c>
      <c r="P70" s="22">
        <v>0.0</v>
      </c>
      <c r="Q70" s="22">
        <v>0.0</v>
      </c>
      <c r="R70" s="23">
        <f t="shared" si="2"/>
        <v>79178</v>
      </c>
      <c r="S70" s="35">
        <v>110232.0</v>
      </c>
      <c r="T70" s="22" t="s">
        <v>28</v>
      </c>
      <c r="U70" s="22" t="s">
        <v>28</v>
      </c>
      <c r="V70" s="36"/>
      <c r="W70" s="37" t="s">
        <v>31</v>
      </c>
      <c r="X70" s="42"/>
      <c r="Y70" s="89"/>
    </row>
    <row r="71">
      <c r="A71" s="103">
        <v>24.0</v>
      </c>
      <c r="B71" s="104" t="s">
        <v>135</v>
      </c>
      <c r="C71" s="105">
        <v>1.1329285652E10</v>
      </c>
      <c r="D71" s="100" t="s">
        <v>136</v>
      </c>
      <c r="E71" s="101">
        <v>27190.0</v>
      </c>
      <c r="F71" s="102">
        <v>49214.0</v>
      </c>
      <c r="G71" s="101">
        <v>2719.0</v>
      </c>
      <c r="H71" s="101">
        <v>1631.0</v>
      </c>
      <c r="I71" s="101">
        <v>0.0</v>
      </c>
      <c r="J71" s="101">
        <v>0.0</v>
      </c>
      <c r="K71" s="101">
        <v>0.0</v>
      </c>
      <c r="L71" s="101">
        <v>500.0</v>
      </c>
      <c r="M71" s="101">
        <v>300.0</v>
      </c>
      <c r="N71" s="21">
        <f t="shared" si="1"/>
        <v>81554</v>
      </c>
      <c r="O71" s="33">
        <v>1800.0</v>
      </c>
      <c r="P71" s="22">
        <v>0.0</v>
      </c>
      <c r="Q71" s="22">
        <v>0.0</v>
      </c>
      <c r="R71" s="23">
        <f t="shared" si="2"/>
        <v>79754</v>
      </c>
      <c r="S71" s="35">
        <v>92693.0</v>
      </c>
      <c r="T71" s="22" t="s">
        <v>52</v>
      </c>
      <c r="U71" s="22" t="s">
        <v>52</v>
      </c>
      <c r="V71" s="25">
        <f>R71+R72</f>
        <v>159508</v>
      </c>
      <c r="W71" s="26" t="s">
        <v>52</v>
      </c>
      <c r="X71" s="42"/>
      <c r="Y71" s="89"/>
    </row>
    <row r="72">
      <c r="A72" s="97"/>
      <c r="B72" s="98"/>
      <c r="C72" s="99"/>
      <c r="D72" s="100" t="s">
        <v>137</v>
      </c>
      <c r="E72" s="101">
        <v>27190.0</v>
      </c>
      <c r="F72" s="102">
        <v>49214.0</v>
      </c>
      <c r="G72" s="101">
        <v>2719.0</v>
      </c>
      <c r="H72" s="101">
        <v>1631.0</v>
      </c>
      <c r="I72" s="101">
        <v>0.0</v>
      </c>
      <c r="J72" s="101">
        <v>0.0</v>
      </c>
      <c r="K72" s="101">
        <v>0.0</v>
      </c>
      <c r="L72" s="101">
        <v>500.0</v>
      </c>
      <c r="M72" s="101">
        <v>300.0</v>
      </c>
      <c r="N72" s="21">
        <f t="shared" si="1"/>
        <v>81554</v>
      </c>
      <c r="O72" s="33">
        <v>1800.0</v>
      </c>
      <c r="P72" s="22">
        <v>0.0</v>
      </c>
      <c r="Q72" s="22">
        <v>0.0</v>
      </c>
      <c r="R72" s="23">
        <f t="shared" si="2"/>
        <v>79754</v>
      </c>
      <c r="S72" s="35">
        <v>92694.0</v>
      </c>
      <c r="T72" s="22" t="s">
        <v>52</v>
      </c>
      <c r="U72" s="22" t="s">
        <v>52</v>
      </c>
      <c r="V72" s="36"/>
      <c r="W72" s="37" t="s">
        <v>31</v>
      </c>
      <c r="X72" s="42"/>
      <c r="Y72" s="89"/>
    </row>
    <row r="73">
      <c r="A73" s="103">
        <v>25.0</v>
      </c>
      <c r="B73" s="104" t="s">
        <v>138</v>
      </c>
      <c r="C73" s="105">
        <v>3.1845681443E10</v>
      </c>
      <c r="D73" s="100" t="s">
        <v>139</v>
      </c>
      <c r="E73" s="101">
        <v>27190.0</v>
      </c>
      <c r="F73" s="102">
        <v>49214.0</v>
      </c>
      <c r="G73" s="101">
        <v>5438.0</v>
      </c>
      <c r="H73" s="101">
        <v>0.0</v>
      </c>
      <c r="I73" s="101">
        <v>120.0</v>
      </c>
      <c r="J73" s="101">
        <v>0.0</v>
      </c>
      <c r="K73" s="101">
        <v>0.0</v>
      </c>
      <c r="L73" s="101">
        <v>500.0</v>
      </c>
      <c r="M73" s="101">
        <v>300.0</v>
      </c>
      <c r="N73" s="21">
        <f t="shared" si="1"/>
        <v>82762</v>
      </c>
      <c r="O73" s="33">
        <v>1800.0</v>
      </c>
      <c r="P73" s="22">
        <v>0.0</v>
      </c>
      <c r="Q73" s="22">
        <v>0.0</v>
      </c>
      <c r="R73" s="23">
        <f t="shared" si="2"/>
        <v>80962</v>
      </c>
      <c r="S73" s="35">
        <v>92813.0</v>
      </c>
      <c r="T73" s="22" t="s">
        <v>28</v>
      </c>
      <c r="U73" s="22" t="s">
        <v>28</v>
      </c>
      <c r="V73" s="25">
        <f>R73+R74+R75+R76+R77+R78+R79</f>
        <v>570334</v>
      </c>
      <c r="W73" s="26" t="s">
        <v>71</v>
      </c>
      <c r="X73" s="42"/>
      <c r="Y73" s="89"/>
    </row>
    <row r="74">
      <c r="A74" s="97"/>
      <c r="B74" s="98"/>
      <c r="C74" s="99"/>
      <c r="D74" s="100" t="s">
        <v>91</v>
      </c>
      <c r="E74" s="101">
        <v>27190.0</v>
      </c>
      <c r="F74" s="102">
        <v>49214.0</v>
      </c>
      <c r="G74" s="101">
        <v>5438.0</v>
      </c>
      <c r="H74" s="101">
        <v>0.0</v>
      </c>
      <c r="I74" s="101">
        <v>120.0</v>
      </c>
      <c r="J74" s="101">
        <v>0.0</v>
      </c>
      <c r="K74" s="101">
        <v>0.0</v>
      </c>
      <c r="L74" s="101">
        <v>500.0</v>
      </c>
      <c r="M74" s="101">
        <v>300.0</v>
      </c>
      <c r="N74" s="21">
        <f t="shared" si="1"/>
        <v>82762</v>
      </c>
      <c r="O74" s="33">
        <v>1800.0</v>
      </c>
      <c r="P74" s="22">
        <v>0.0</v>
      </c>
      <c r="Q74" s="22">
        <v>0.0</v>
      </c>
      <c r="R74" s="23">
        <f t="shared" si="2"/>
        <v>80962</v>
      </c>
      <c r="S74" s="35">
        <v>92775.0</v>
      </c>
      <c r="T74" s="22" t="s">
        <v>28</v>
      </c>
      <c r="U74" s="22" t="s">
        <v>28</v>
      </c>
      <c r="V74" s="36"/>
      <c r="W74" s="37" t="s">
        <v>31</v>
      </c>
      <c r="X74" s="42"/>
      <c r="Y74" s="89"/>
    </row>
    <row r="75">
      <c r="A75" s="97"/>
      <c r="B75" s="98"/>
      <c r="C75" s="99"/>
      <c r="D75" s="100" t="s">
        <v>140</v>
      </c>
      <c r="E75" s="101">
        <v>27190.0</v>
      </c>
      <c r="F75" s="102">
        <v>49214.0</v>
      </c>
      <c r="G75" s="101">
        <v>5438.0</v>
      </c>
      <c r="H75" s="101">
        <v>0.0</v>
      </c>
      <c r="I75" s="101">
        <v>120.0</v>
      </c>
      <c r="J75" s="101">
        <v>0.0</v>
      </c>
      <c r="K75" s="101">
        <v>0.0</v>
      </c>
      <c r="L75" s="101">
        <v>500.0</v>
      </c>
      <c r="M75" s="101">
        <v>300.0</v>
      </c>
      <c r="N75" s="21">
        <f t="shared" si="1"/>
        <v>82762</v>
      </c>
      <c r="O75" s="33">
        <v>1800.0</v>
      </c>
      <c r="P75" s="22">
        <v>0.0</v>
      </c>
      <c r="Q75" s="22">
        <v>0.0</v>
      </c>
      <c r="R75" s="23">
        <f t="shared" si="2"/>
        <v>80962</v>
      </c>
      <c r="S75" s="35">
        <v>92759.0</v>
      </c>
      <c r="T75" s="22" t="s">
        <v>28</v>
      </c>
      <c r="U75" s="22" t="s">
        <v>28</v>
      </c>
      <c r="V75" s="36"/>
      <c r="W75" s="37" t="s">
        <v>31</v>
      </c>
      <c r="X75" s="42"/>
      <c r="Y75" s="89"/>
    </row>
    <row r="76">
      <c r="A76" s="97"/>
      <c r="B76" s="98"/>
      <c r="C76" s="99"/>
      <c r="D76" s="100" t="s">
        <v>141</v>
      </c>
      <c r="E76" s="101">
        <v>27190.0</v>
      </c>
      <c r="F76" s="102">
        <v>49214.0</v>
      </c>
      <c r="G76" s="101">
        <v>5438.0</v>
      </c>
      <c r="H76" s="101">
        <v>0.0</v>
      </c>
      <c r="I76" s="101">
        <v>120.0</v>
      </c>
      <c r="J76" s="101">
        <v>0.0</v>
      </c>
      <c r="K76" s="101">
        <v>0.0</v>
      </c>
      <c r="L76" s="101">
        <v>500.0</v>
      </c>
      <c r="M76" s="101">
        <v>300.0</v>
      </c>
      <c r="N76" s="21">
        <f t="shared" si="1"/>
        <v>82762</v>
      </c>
      <c r="O76" s="33">
        <v>1800.0</v>
      </c>
      <c r="P76" s="22">
        <v>0.0</v>
      </c>
      <c r="Q76" s="22">
        <v>0.0</v>
      </c>
      <c r="R76" s="23">
        <f t="shared" si="2"/>
        <v>80962</v>
      </c>
      <c r="S76" s="35">
        <v>92767.0</v>
      </c>
      <c r="T76" s="22" t="s">
        <v>28</v>
      </c>
      <c r="U76" s="22" t="s">
        <v>28</v>
      </c>
      <c r="V76" s="36"/>
      <c r="W76" s="37" t="s">
        <v>31</v>
      </c>
      <c r="X76" s="42"/>
      <c r="Y76" s="89"/>
    </row>
    <row r="77">
      <c r="A77" s="97"/>
      <c r="B77" s="98"/>
      <c r="C77" s="99"/>
      <c r="D77" s="100" t="s">
        <v>142</v>
      </c>
      <c r="E77" s="101">
        <v>27190.0</v>
      </c>
      <c r="F77" s="102">
        <v>49214.0</v>
      </c>
      <c r="G77" s="101">
        <v>5438.0</v>
      </c>
      <c r="H77" s="101">
        <v>0.0</v>
      </c>
      <c r="I77" s="101">
        <v>120.0</v>
      </c>
      <c r="J77" s="101">
        <v>0.0</v>
      </c>
      <c r="K77" s="101">
        <v>0.0</v>
      </c>
      <c r="L77" s="101">
        <v>500.0</v>
      </c>
      <c r="M77" s="101">
        <v>300.0</v>
      </c>
      <c r="N77" s="21">
        <f t="shared" si="1"/>
        <v>82762</v>
      </c>
      <c r="O77" s="33">
        <v>1800.0</v>
      </c>
      <c r="P77" s="22">
        <v>0.0</v>
      </c>
      <c r="Q77" s="22">
        <v>0.0</v>
      </c>
      <c r="R77" s="23">
        <f t="shared" si="2"/>
        <v>80962</v>
      </c>
      <c r="S77" s="35">
        <v>93747.0</v>
      </c>
      <c r="T77" s="22" t="s">
        <v>28</v>
      </c>
      <c r="U77" s="22" t="s">
        <v>28</v>
      </c>
      <c r="V77" s="36"/>
      <c r="W77" s="37" t="s">
        <v>31</v>
      </c>
      <c r="X77" s="42" t="s">
        <v>710</v>
      </c>
      <c r="Y77" s="89"/>
    </row>
    <row r="78">
      <c r="A78" s="97"/>
      <c r="B78" s="98"/>
      <c r="C78" s="99"/>
      <c r="D78" s="100" t="s">
        <v>143</v>
      </c>
      <c r="E78" s="101">
        <v>27190.0</v>
      </c>
      <c r="F78" s="102">
        <v>49214.0</v>
      </c>
      <c r="G78" s="101">
        <v>5438.0</v>
      </c>
      <c r="H78" s="101">
        <v>0.0</v>
      </c>
      <c r="I78" s="101">
        <v>120.0</v>
      </c>
      <c r="J78" s="101">
        <v>0.0</v>
      </c>
      <c r="K78" s="101">
        <v>0.0</v>
      </c>
      <c r="L78" s="101">
        <v>500.0</v>
      </c>
      <c r="M78" s="101">
        <v>300.0</v>
      </c>
      <c r="N78" s="21">
        <f t="shared" si="1"/>
        <v>82762</v>
      </c>
      <c r="O78" s="33">
        <v>0.0</v>
      </c>
      <c r="P78" s="22">
        <v>0.0</v>
      </c>
      <c r="Q78" s="22">
        <v>0.0</v>
      </c>
      <c r="R78" s="23">
        <f t="shared" si="2"/>
        <v>82762</v>
      </c>
      <c r="S78" s="35">
        <v>96575.0</v>
      </c>
      <c r="T78" s="22" t="s">
        <v>28</v>
      </c>
      <c r="U78" s="22" t="s">
        <v>28</v>
      </c>
      <c r="V78" s="36"/>
      <c r="W78" s="37" t="s">
        <v>31</v>
      </c>
      <c r="X78" s="42"/>
      <c r="Y78" s="89"/>
    </row>
    <row r="79">
      <c r="A79" s="97"/>
      <c r="B79" s="98"/>
      <c r="C79" s="99"/>
      <c r="D79" s="100" t="s">
        <v>48</v>
      </c>
      <c r="E79" s="101">
        <v>27190.0</v>
      </c>
      <c r="F79" s="102">
        <v>49214.0</v>
      </c>
      <c r="G79" s="101">
        <v>5438.0</v>
      </c>
      <c r="H79" s="101">
        <v>0.0</v>
      </c>
      <c r="I79" s="101">
        <v>120.0</v>
      </c>
      <c r="J79" s="101">
        <v>0.0</v>
      </c>
      <c r="K79" s="101">
        <v>0.0</v>
      </c>
      <c r="L79" s="101">
        <v>500.0</v>
      </c>
      <c r="M79" s="101">
        <v>300.0</v>
      </c>
      <c r="N79" s="21">
        <f t="shared" si="1"/>
        <v>82762</v>
      </c>
      <c r="O79" s="33">
        <v>0.0</v>
      </c>
      <c r="P79" s="22">
        <v>0.0</v>
      </c>
      <c r="Q79" s="22">
        <v>0.0</v>
      </c>
      <c r="R79" s="23">
        <f t="shared" si="2"/>
        <v>82762</v>
      </c>
      <c r="S79" s="35">
        <v>92733.0</v>
      </c>
      <c r="T79" s="22" t="s">
        <v>28</v>
      </c>
      <c r="U79" s="22" t="s">
        <v>28</v>
      </c>
      <c r="V79" s="36"/>
      <c r="W79" s="37" t="s">
        <v>31</v>
      </c>
      <c r="X79" s="42"/>
      <c r="Y79" s="89"/>
    </row>
    <row r="80">
      <c r="A80" s="103">
        <v>26.0</v>
      </c>
      <c r="B80" s="104" t="s">
        <v>144</v>
      </c>
      <c r="C80" s="105">
        <v>3.1817070403E10</v>
      </c>
      <c r="D80" s="100" t="s">
        <v>145</v>
      </c>
      <c r="E80" s="101">
        <v>27190.0</v>
      </c>
      <c r="F80" s="102">
        <v>49214.0</v>
      </c>
      <c r="G80" s="101">
        <v>5438.0</v>
      </c>
      <c r="H80" s="101">
        <v>0.0</v>
      </c>
      <c r="I80" s="101">
        <v>120.0</v>
      </c>
      <c r="J80" s="101">
        <v>0.0</v>
      </c>
      <c r="K80" s="101">
        <v>0.0</v>
      </c>
      <c r="L80" s="101">
        <v>500.0</v>
      </c>
      <c r="M80" s="101">
        <v>300.0</v>
      </c>
      <c r="N80" s="21">
        <f t="shared" si="1"/>
        <v>82762</v>
      </c>
      <c r="O80" s="33">
        <v>1800.0</v>
      </c>
      <c r="P80" s="22">
        <v>0.0</v>
      </c>
      <c r="Q80" s="22">
        <v>0.0</v>
      </c>
      <c r="R80" s="23">
        <f t="shared" si="2"/>
        <v>80962</v>
      </c>
      <c r="S80" s="35">
        <v>93580.0</v>
      </c>
      <c r="T80" s="22"/>
      <c r="U80" s="22" t="s">
        <v>28</v>
      </c>
      <c r="V80" s="25">
        <f>R80+R81+R82</f>
        <v>242278</v>
      </c>
      <c r="W80" s="26" t="s">
        <v>66</v>
      </c>
      <c r="X80" s="42"/>
      <c r="Y80" s="89"/>
    </row>
    <row r="81">
      <c r="A81" s="97"/>
      <c r="B81" s="98"/>
      <c r="C81" s="99"/>
      <c r="D81" s="100" t="s">
        <v>146</v>
      </c>
      <c r="E81" s="101">
        <v>27190.0</v>
      </c>
      <c r="F81" s="102">
        <v>49214.0</v>
      </c>
      <c r="G81" s="101">
        <v>5438.0</v>
      </c>
      <c r="H81" s="101">
        <v>0.0</v>
      </c>
      <c r="I81" s="101">
        <v>120.0</v>
      </c>
      <c r="J81" s="101">
        <v>0.0</v>
      </c>
      <c r="K81" s="101">
        <v>0.0</v>
      </c>
      <c r="L81" s="101">
        <v>500.0</v>
      </c>
      <c r="M81" s="101">
        <v>300.0</v>
      </c>
      <c r="N81" s="21">
        <f t="shared" si="1"/>
        <v>82762</v>
      </c>
      <c r="O81" s="33">
        <v>1800.0</v>
      </c>
      <c r="P81" s="22">
        <v>0.0</v>
      </c>
      <c r="Q81" s="22">
        <v>0.0</v>
      </c>
      <c r="R81" s="23">
        <f t="shared" si="2"/>
        <v>80962</v>
      </c>
      <c r="S81" s="35">
        <v>93577.0</v>
      </c>
      <c r="T81" s="22"/>
      <c r="U81" s="22" t="s">
        <v>28</v>
      </c>
      <c r="V81" s="36"/>
      <c r="W81" s="37" t="s">
        <v>31</v>
      </c>
      <c r="X81" s="42"/>
      <c r="Y81" s="89"/>
    </row>
    <row r="82">
      <c r="A82" s="97"/>
      <c r="B82" s="98"/>
      <c r="C82" s="99"/>
      <c r="D82" s="100" t="s">
        <v>147</v>
      </c>
      <c r="E82" s="101">
        <v>26390.0</v>
      </c>
      <c r="F82" s="102">
        <v>47766.0</v>
      </c>
      <c r="G82" s="101">
        <v>5278.0</v>
      </c>
      <c r="H82" s="101">
        <v>0.0</v>
      </c>
      <c r="I82" s="101">
        <v>120.0</v>
      </c>
      <c r="J82" s="101">
        <v>0.0</v>
      </c>
      <c r="K82" s="101">
        <v>0.0</v>
      </c>
      <c r="L82" s="101">
        <v>500.0</v>
      </c>
      <c r="M82" s="101">
        <v>300.0</v>
      </c>
      <c r="N82" s="21">
        <f t="shared" si="1"/>
        <v>80354</v>
      </c>
      <c r="O82" s="33">
        <v>0.0</v>
      </c>
      <c r="P82" s="22">
        <v>0.0</v>
      </c>
      <c r="Q82" s="22">
        <v>0.0</v>
      </c>
      <c r="R82" s="23">
        <f t="shared" si="2"/>
        <v>80354</v>
      </c>
      <c r="S82" s="35">
        <v>93588.0</v>
      </c>
      <c r="T82" s="22" t="s">
        <v>28</v>
      </c>
      <c r="U82" s="22" t="s">
        <v>28</v>
      </c>
      <c r="V82" s="36"/>
      <c r="W82" s="37" t="s">
        <v>31</v>
      </c>
      <c r="X82" s="42"/>
      <c r="Y82" s="89"/>
    </row>
    <row r="83">
      <c r="A83" s="103">
        <v>27.0</v>
      </c>
      <c r="B83" s="104" t="s">
        <v>148</v>
      </c>
      <c r="C83" s="105">
        <v>3.1953719805E10</v>
      </c>
      <c r="D83" s="100" t="s">
        <v>149</v>
      </c>
      <c r="E83" s="101">
        <v>27190.0</v>
      </c>
      <c r="F83" s="102">
        <v>49214.0</v>
      </c>
      <c r="G83" s="101">
        <v>2719.0</v>
      </c>
      <c r="H83" s="101">
        <v>1631.0</v>
      </c>
      <c r="I83" s="101">
        <v>0.0</v>
      </c>
      <c r="J83" s="101">
        <v>0.0</v>
      </c>
      <c r="K83" s="101">
        <v>0.0</v>
      </c>
      <c r="L83" s="101">
        <v>500.0</v>
      </c>
      <c r="M83" s="101">
        <v>300.0</v>
      </c>
      <c r="N83" s="21">
        <f t="shared" si="1"/>
        <v>81554</v>
      </c>
      <c r="O83" s="33">
        <v>1800.0</v>
      </c>
      <c r="P83" s="22">
        <v>0.0</v>
      </c>
      <c r="Q83" s="22">
        <v>0.0</v>
      </c>
      <c r="R83" s="23">
        <f t="shared" si="2"/>
        <v>79754</v>
      </c>
      <c r="S83" s="35">
        <v>93966.0</v>
      </c>
      <c r="T83" s="22" t="s">
        <v>71</v>
      </c>
      <c r="U83" s="22" t="s">
        <v>71</v>
      </c>
      <c r="V83" s="25">
        <f>R83+R84</f>
        <v>158932</v>
      </c>
      <c r="W83" s="26" t="s">
        <v>71</v>
      </c>
      <c r="X83" s="42"/>
      <c r="Y83" s="89"/>
    </row>
    <row r="84">
      <c r="A84" s="97"/>
      <c r="B84" s="98"/>
      <c r="C84" s="99"/>
      <c r="D84" s="100" t="s">
        <v>150</v>
      </c>
      <c r="E84" s="101">
        <v>26390.0</v>
      </c>
      <c r="F84" s="102">
        <v>47766.0</v>
      </c>
      <c r="G84" s="101">
        <v>2639.0</v>
      </c>
      <c r="H84" s="101">
        <v>1583.0</v>
      </c>
      <c r="I84" s="101">
        <v>0.0</v>
      </c>
      <c r="J84" s="101">
        <v>0.0</v>
      </c>
      <c r="K84" s="101">
        <v>0.0</v>
      </c>
      <c r="L84" s="101">
        <v>500.0</v>
      </c>
      <c r="M84" s="101">
        <v>300.0</v>
      </c>
      <c r="N84" s="21">
        <f t="shared" si="1"/>
        <v>79178</v>
      </c>
      <c r="O84" s="33">
        <v>0.0</v>
      </c>
      <c r="P84" s="22">
        <v>0.0</v>
      </c>
      <c r="Q84" s="22">
        <v>0.0</v>
      </c>
      <c r="R84" s="23">
        <f t="shared" si="2"/>
        <v>79178</v>
      </c>
      <c r="S84" s="35">
        <v>93959.0</v>
      </c>
      <c r="T84" s="22" t="s">
        <v>711</v>
      </c>
      <c r="U84" s="22" t="s">
        <v>71</v>
      </c>
      <c r="V84" s="36"/>
      <c r="W84" s="37" t="s">
        <v>31</v>
      </c>
      <c r="X84" s="42"/>
      <c r="Y84" s="89"/>
    </row>
    <row r="85">
      <c r="A85" s="103">
        <v>28.0</v>
      </c>
      <c r="B85" s="104" t="s">
        <v>151</v>
      </c>
      <c r="C85" s="105">
        <v>3.1889860612E10</v>
      </c>
      <c r="D85" s="100" t="s">
        <v>152</v>
      </c>
      <c r="E85" s="101">
        <v>27190.0</v>
      </c>
      <c r="F85" s="102">
        <v>49214.0</v>
      </c>
      <c r="G85" s="101">
        <v>5438.0</v>
      </c>
      <c r="H85" s="101">
        <v>0.0</v>
      </c>
      <c r="I85" s="101">
        <v>120.0</v>
      </c>
      <c r="J85" s="101">
        <v>0.0</v>
      </c>
      <c r="K85" s="101">
        <v>0.0</v>
      </c>
      <c r="L85" s="101">
        <v>500.0</v>
      </c>
      <c r="M85" s="101">
        <v>300.0</v>
      </c>
      <c r="N85" s="21">
        <f t="shared" si="1"/>
        <v>82762</v>
      </c>
      <c r="O85" s="33">
        <v>1800.0</v>
      </c>
      <c r="P85" s="22">
        <v>0.0</v>
      </c>
      <c r="Q85" s="22">
        <v>0.0</v>
      </c>
      <c r="R85" s="23">
        <f t="shared" si="2"/>
        <v>80962</v>
      </c>
      <c r="S85" s="35">
        <v>94970.0</v>
      </c>
      <c r="T85" s="22" t="s">
        <v>28</v>
      </c>
      <c r="U85" s="22" t="s">
        <v>28</v>
      </c>
      <c r="V85" s="25">
        <f>R85+R86+R87</f>
        <v>244686</v>
      </c>
      <c r="W85" s="26"/>
      <c r="X85" s="42"/>
      <c r="Y85" s="89"/>
    </row>
    <row r="86">
      <c r="A86" s="97"/>
      <c r="B86" s="98"/>
      <c r="C86" s="99"/>
      <c r="D86" s="100" t="s">
        <v>155</v>
      </c>
      <c r="E86" s="101">
        <v>27190.0</v>
      </c>
      <c r="F86" s="102">
        <v>49214.0</v>
      </c>
      <c r="G86" s="101">
        <v>5438.0</v>
      </c>
      <c r="H86" s="101">
        <v>0.0</v>
      </c>
      <c r="I86" s="101">
        <v>120.0</v>
      </c>
      <c r="J86" s="101">
        <v>0.0</v>
      </c>
      <c r="K86" s="101">
        <v>0.0</v>
      </c>
      <c r="L86" s="101">
        <v>500.0</v>
      </c>
      <c r="M86" s="101">
        <v>300.0</v>
      </c>
      <c r="N86" s="21">
        <f t="shared" si="1"/>
        <v>82762</v>
      </c>
      <c r="O86" s="33">
        <v>1800.0</v>
      </c>
      <c r="P86" s="22">
        <v>0.0</v>
      </c>
      <c r="Q86" s="22">
        <v>0.0</v>
      </c>
      <c r="R86" s="23">
        <f t="shared" si="2"/>
        <v>80962</v>
      </c>
      <c r="S86" s="35">
        <v>94993.0</v>
      </c>
      <c r="T86" s="22" t="s">
        <v>28</v>
      </c>
      <c r="U86" s="22" t="s">
        <v>28</v>
      </c>
      <c r="V86" s="36"/>
      <c r="W86" s="37" t="s">
        <v>31</v>
      </c>
      <c r="X86" s="42"/>
      <c r="Y86" s="89"/>
    </row>
    <row r="87">
      <c r="A87" s="97"/>
      <c r="B87" s="98"/>
      <c r="C87" s="99"/>
      <c r="D87" s="100" t="s">
        <v>156</v>
      </c>
      <c r="E87" s="101">
        <v>27190.0</v>
      </c>
      <c r="F87" s="102">
        <v>49214.0</v>
      </c>
      <c r="G87" s="101">
        <v>5438.0</v>
      </c>
      <c r="H87" s="101">
        <v>0.0</v>
      </c>
      <c r="I87" s="101">
        <v>120.0</v>
      </c>
      <c r="J87" s="101">
        <v>0.0</v>
      </c>
      <c r="K87" s="101">
        <v>0.0</v>
      </c>
      <c r="L87" s="101">
        <v>500.0</v>
      </c>
      <c r="M87" s="101">
        <v>300.0</v>
      </c>
      <c r="N87" s="21">
        <f t="shared" si="1"/>
        <v>82762</v>
      </c>
      <c r="O87" s="33">
        <v>0.0</v>
      </c>
      <c r="P87" s="22">
        <v>0.0</v>
      </c>
      <c r="Q87" s="22">
        <v>0.0</v>
      </c>
      <c r="R87" s="23">
        <f t="shared" si="2"/>
        <v>82762</v>
      </c>
      <c r="S87" s="35">
        <v>94984.0</v>
      </c>
      <c r="T87" s="22" t="s">
        <v>28</v>
      </c>
      <c r="U87" s="22" t="s">
        <v>28</v>
      </c>
      <c r="V87" s="36"/>
      <c r="W87" s="37" t="s">
        <v>31</v>
      </c>
      <c r="X87" s="42"/>
      <c r="Y87" s="89"/>
    </row>
    <row r="88">
      <c r="A88" s="103">
        <v>29.0</v>
      </c>
      <c r="B88" s="104" t="s">
        <v>157</v>
      </c>
      <c r="C88" s="105">
        <v>3.2032154821E10</v>
      </c>
      <c r="D88" s="100" t="s">
        <v>158</v>
      </c>
      <c r="E88" s="101">
        <v>27190.0</v>
      </c>
      <c r="F88" s="102">
        <v>49214.0</v>
      </c>
      <c r="G88" s="101">
        <v>2719.0</v>
      </c>
      <c r="H88" s="101">
        <v>1631.0</v>
      </c>
      <c r="I88" s="101">
        <v>0.0</v>
      </c>
      <c r="J88" s="101">
        <v>0.0</v>
      </c>
      <c r="K88" s="101">
        <v>0.0</v>
      </c>
      <c r="L88" s="101">
        <v>500.0</v>
      </c>
      <c r="M88" s="101">
        <v>300.0</v>
      </c>
      <c r="N88" s="21">
        <f t="shared" si="1"/>
        <v>81554</v>
      </c>
      <c r="O88" s="33">
        <v>0.0</v>
      </c>
      <c r="P88" s="22">
        <v>0.0</v>
      </c>
      <c r="Q88" s="22">
        <v>0.0</v>
      </c>
      <c r="R88" s="23">
        <f t="shared" si="2"/>
        <v>81554</v>
      </c>
      <c r="S88" s="35">
        <v>95453.0</v>
      </c>
      <c r="T88" s="22" t="s">
        <v>28</v>
      </c>
      <c r="U88" s="22" t="s">
        <v>28</v>
      </c>
      <c r="V88" s="25">
        <f>R88+R89+R90</f>
        <v>245662</v>
      </c>
      <c r="W88" s="26" t="s">
        <v>28</v>
      </c>
      <c r="X88" s="42"/>
      <c r="Y88" s="89"/>
    </row>
    <row r="89">
      <c r="A89" s="97"/>
      <c r="B89" s="98"/>
      <c r="C89" s="99"/>
      <c r="D89" s="100" t="s">
        <v>160</v>
      </c>
      <c r="E89" s="101">
        <v>27190.0</v>
      </c>
      <c r="F89" s="102">
        <v>49214.0</v>
      </c>
      <c r="G89" s="101">
        <v>2719.0</v>
      </c>
      <c r="H89" s="101">
        <v>1631.0</v>
      </c>
      <c r="I89" s="101">
        <v>0.0</v>
      </c>
      <c r="J89" s="101">
        <v>0.0</v>
      </c>
      <c r="K89" s="101">
        <v>0.0</v>
      </c>
      <c r="L89" s="101">
        <v>500.0</v>
      </c>
      <c r="M89" s="101">
        <v>300.0</v>
      </c>
      <c r="N89" s="21">
        <f t="shared" si="1"/>
        <v>81554</v>
      </c>
      <c r="O89" s="33">
        <v>0.0</v>
      </c>
      <c r="P89" s="22">
        <v>0.0</v>
      </c>
      <c r="Q89" s="22">
        <v>0.0</v>
      </c>
      <c r="R89" s="23">
        <f t="shared" si="2"/>
        <v>81554</v>
      </c>
      <c r="S89" s="35">
        <v>95461.0</v>
      </c>
      <c r="T89" s="22" t="s">
        <v>28</v>
      </c>
      <c r="U89" s="22" t="s">
        <v>28</v>
      </c>
      <c r="V89" s="36"/>
      <c r="W89" s="37" t="s">
        <v>31</v>
      </c>
      <c r="X89" s="27"/>
      <c r="Y89" s="89"/>
    </row>
    <row r="90">
      <c r="A90" s="97"/>
      <c r="B90" s="98"/>
      <c r="C90" s="99"/>
      <c r="D90" s="100" t="s">
        <v>161</v>
      </c>
      <c r="E90" s="101">
        <v>27190.0</v>
      </c>
      <c r="F90" s="102">
        <v>49214.0</v>
      </c>
      <c r="G90" s="101">
        <v>2719.0</v>
      </c>
      <c r="H90" s="101">
        <v>1631.0</v>
      </c>
      <c r="I90" s="101">
        <v>0.0</v>
      </c>
      <c r="J90" s="101">
        <v>0.0</v>
      </c>
      <c r="K90" s="101">
        <v>1000.0</v>
      </c>
      <c r="L90" s="101">
        <v>500.0</v>
      </c>
      <c r="M90" s="101">
        <v>300.0</v>
      </c>
      <c r="N90" s="21">
        <f t="shared" si="1"/>
        <v>82554</v>
      </c>
      <c r="O90" s="33">
        <v>0.0</v>
      </c>
      <c r="P90" s="22">
        <v>0.0</v>
      </c>
      <c r="Q90" s="22">
        <v>0.0</v>
      </c>
      <c r="R90" s="23">
        <f t="shared" si="2"/>
        <v>82554</v>
      </c>
      <c r="S90" s="35">
        <v>95463.0</v>
      </c>
      <c r="T90" s="22" t="s">
        <v>28</v>
      </c>
      <c r="U90" s="22" t="s">
        <v>28</v>
      </c>
      <c r="V90" s="36"/>
      <c r="W90" s="37" t="s">
        <v>31</v>
      </c>
      <c r="X90" s="27"/>
      <c r="Y90" s="89"/>
    </row>
    <row r="91">
      <c r="A91" s="103">
        <v>30.0</v>
      </c>
      <c r="B91" s="104" t="s">
        <v>162</v>
      </c>
      <c r="C91" s="105">
        <v>3.1790815503E10</v>
      </c>
      <c r="D91" s="100" t="s">
        <v>163</v>
      </c>
      <c r="E91" s="101">
        <v>27190.0</v>
      </c>
      <c r="F91" s="102">
        <v>49214.0</v>
      </c>
      <c r="G91" s="101">
        <v>2719.0</v>
      </c>
      <c r="H91" s="101">
        <v>1631.0</v>
      </c>
      <c r="I91" s="101">
        <v>0.0</v>
      </c>
      <c r="J91" s="101">
        <v>0.0</v>
      </c>
      <c r="K91" s="101">
        <v>0.0</v>
      </c>
      <c r="L91" s="101">
        <v>500.0</v>
      </c>
      <c r="M91" s="101">
        <v>300.0</v>
      </c>
      <c r="N91" s="21">
        <f t="shared" si="1"/>
        <v>81554</v>
      </c>
      <c r="O91" s="33">
        <v>1800.0</v>
      </c>
      <c r="P91" s="22">
        <v>0.0</v>
      </c>
      <c r="Q91" s="22">
        <v>0.0</v>
      </c>
      <c r="R91" s="23">
        <f t="shared" si="2"/>
        <v>79754</v>
      </c>
      <c r="S91" s="35">
        <v>96563.0</v>
      </c>
      <c r="T91" s="22" t="s">
        <v>28</v>
      </c>
      <c r="U91" s="22" t="s">
        <v>28</v>
      </c>
      <c r="V91" s="25">
        <f>R91+R92+R93</f>
        <v>241062</v>
      </c>
      <c r="W91" s="26" t="s">
        <v>28</v>
      </c>
      <c r="X91" s="27"/>
      <c r="Y91" s="89"/>
      <c r="Z91" s="61" t="s">
        <v>712</v>
      </c>
    </row>
    <row r="92">
      <c r="A92" s="97"/>
      <c r="B92" s="98"/>
      <c r="C92" s="99"/>
      <c r="D92" s="100" t="s">
        <v>164</v>
      </c>
      <c r="E92" s="101">
        <v>27190.0</v>
      </c>
      <c r="F92" s="102">
        <v>49214.0</v>
      </c>
      <c r="G92" s="101">
        <v>2719.0</v>
      </c>
      <c r="H92" s="101">
        <v>1631.0</v>
      </c>
      <c r="I92" s="101">
        <v>0.0</v>
      </c>
      <c r="J92" s="101">
        <v>0.0</v>
      </c>
      <c r="K92" s="101">
        <v>0.0</v>
      </c>
      <c r="L92" s="101">
        <v>500.0</v>
      </c>
      <c r="M92" s="101">
        <v>300.0</v>
      </c>
      <c r="N92" s="21">
        <f t="shared" si="1"/>
        <v>81554</v>
      </c>
      <c r="O92" s="33">
        <v>0.0</v>
      </c>
      <c r="P92" s="22">
        <v>0.0</v>
      </c>
      <c r="Q92" s="22">
        <v>0.0</v>
      </c>
      <c r="R92" s="23">
        <f t="shared" si="2"/>
        <v>81554</v>
      </c>
      <c r="S92" s="35">
        <v>96560.0</v>
      </c>
      <c r="T92" s="22" t="s">
        <v>28</v>
      </c>
      <c r="U92" s="22" t="s">
        <v>28</v>
      </c>
      <c r="V92" s="36"/>
      <c r="W92" s="37" t="s">
        <v>31</v>
      </c>
      <c r="X92" s="27"/>
      <c r="Y92" s="89"/>
    </row>
    <row r="93">
      <c r="A93" s="97"/>
      <c r="B93" s="98"/>
      <c r="C93" s="99"/>
      <c r="D93" s="100" t="s">
        <v>145</v>
      </c>
      <c r="E93" s="101">
        <v>27190.0</v>
      </c>
      <c r="F93" s="102">
        <v>49214.0</v>
      </c>
      <c r="G93" s="101">
        <v>2719.0</v>
      </c>
      <c r="H93" s="101">
        <v>1631.0</v>
      </c>
      <c r="I93" s="101">
        <v>0.0</v>
      </c>
      <c r="J93" s="101">
        <v>0.0</v>
      </c>
      <c r="K93" s="101">
        <v>0.0</v>
      </c>
      <c r="L93" s="101">
        <v>500.0</v>
      </c>
      <c r="M93" s="101">
        <v>300.0</v>
      </c>
      <c r="N93" s="21">
        <f t="shared" si="1"/>
        <v>81554</v>
      </c>
      <c r="O93" s="33">
        <v>1800.0</v>
      </c>
      <c r="P93" s="22">
        <v>0.0</v>
      </c>
      <c r="Q93" s="22">
        <v>0.0</v>
      </c>
      <c r="R93" s="23">
        <f t="shared" si="2"/>
        <v>79754</v>
      </c>
      <c r="S93" s="35">
        <v>97605.0</v>
      </c>
      <c r="T93" s="22" t="s">
        <v>28</v>
      </c>
      <c r="U93" s="22" t="s">
        <v>28</v>
      </c>
      <c r="V93" s="36"/>
      <c r="W93" s="37" t="s">
        <v>31</v>
      </c>
      <c r="X93" s="27"/>
      <c r="Y93" s="89"/>
    </row>
    <row r="94">
      <c r="A94" s="103">
        <v>31.0</v>
      </c>
      <c r="B94" s="104" t="s">
        <v>165</v>
      </c>
      <c r="C94" s="105">
        <v>3.1099251029E10</v>
      </c>
      <c r="D94" s="100" t="s">
        <v>166</v>
      </c>
      <c r="E94" s="101">
        <v>27190.0</v>
      </c>
      <c r="F94" s="102">
        <v>49214.0</v>
      </c>
      <c r="G94" s="101">
        <v>2719.0</v>
      </c>
      <c r="H94" s="101">
        <v>1631.0</v>
      </c>
      <c r="I94" s="101">
        <v>0.0</v>
      </c>
      <c r="J94" s="101">
        <v>0.0</v>
      </c>
      <c r="K94" s="101">
        <v>0.0</v>
      </c>
      <c r="L94" s="101">
        <v>500.0</v>
      </c>
      <c r="M94" s="101">
        <v>300.0</v>
      </c>
      <c r="N94" s="21">
        <f t="shared" si="1"/>
        <v>81554</v>
      </c>
      <c r="O94" s="33">
        <v>1800.0</v>
      </c>
      <c r="P94" s="22">
        <v>0.0</v>
      </c>
      <c r="Q94" s="22">
        <v>0.0</v>
      </c>
      <c r="R94" s="23">
        <f t="shared" si="2"/>
        <v>79754</v>
      </c>
      <c r="S94" s="35">
        <v>14634.0</v>
      </c>
      <c r="T94" s="22" t="s">
        <v>52</v>
      </c>
      <c r="U94" s="22" t="s">
        <v>52</v>
      </c>
      <c r="V94" s="25">
        <f>R94+R95</f>
        <v>161308</v>
      </c>
      <c r="W94" s="26" t="s">
        <v>28</v>
      </c>
      <c r="X94" s="42"/>
      <c r="Y94" s="89"/>
    </row>
    <row r="95">
      <c r="A95" s="97"/>
      <c r="B95" s="98"/>
      <c r="C95" s="99"/>
      <c r="D95" s="100" t="s">
        <v>167</v>
      </c>
      <c r="E95" s="101">
        <v>27190.0</v>
      </c>
      <c r="F95" s="102">
        <v>49214.0</v>
      </c>
      <c r="G95" s="101">
        <v>2719.0</v>
      </c>
      <c r="H95" s="101">
        <v>1631.0</v>
      </c>
      <c r="I95" s="101">
        <v>0.0</v>
      </c>
      <c r="J95" s="101">
        <v>0.0</v>
      </c>
      <c r="K95" s="101">
        <v>0.0</v>
      </c>
      <c r="L95" s="101">
        <v>500.0</v>
      </c>
      <c r="M95" s="101">
        <v>300.0</v>
      </c>
      <c r="N95" s="21">
        <f t="shared" si="1"/>
        <v>81554</v>
      </c>
      <c r="O95" s="33">
        <v>0.0</v>
      </c>
      <c r="P95" s="22">
        <v>0.0</v>
      </c>
      <c r="Q95" s="22">
        <v>0.0</v>
      </c>
      <c r="R95" s="23">
        <f t="shared" si="2"/>
        <v>81554</v>
      </c>
      <c r="S95" s="35">
        <v>14626.0</v>
      </c>
      <c r="T95" s="22" t="s">
        <v>52</v>
      </c>
      <c r="U95" s="22" t="s">
        <v>52</v>
      </c>
      <c r="V95" s="36"/>
      <c r="W95" s="37" t="s">
        <v>31</v>
      </c>
      <c r="X95" s="27"/>
      <c r="Y95" s="89"/>
    </row>
    <row r="96">
      <c r="A96" s="103">
        <v>32.0</v>
      </c>
      <c r="B96" s="104" t="s">
        <v>168</v>
      </c>
      <c r="C96" s="105">
        <v>3.0746430498E10</v>
      </c>
      <c r="D96" s="100" t="s">
        <v>169</v>
      </c>
      <c r="E96" s="101">
        <v>27190.0</v>
      </c>
      <c r="F96" s="102">
        <v>49214.0</v>
      </c>
      <c r="G96" s="101">
        <v>2719.0</v>
      </c>
      <c r="H96" s="101">
        <v>1631.0</v>
      </c>
      <c r="I96" s="101">
        <v>0.0</v>
      </c>
      <c r="J96" s="101">
        <v>1360.0</v>
      </c>
      <c r="K96" s="101">
        <v>0.0</v>
      </c>
      <c r="L96" s="101">
        <v>500.0</v>
      </c>
      <c r="M96" s="101">
        <v>300.0</v>
      </c>
      <c r="N96" s="21">
        <f t="shared" si="1"/>
        <v>82914</v>
      </c>
      <c r="O96" s="33">
        <v>1800.0</v>
      </c>
      <c r="P96" s="22">
        <v>0.0</v>
      </c>
      <c r="Q96" s="22">
        <v>0.0</v>
      </c>
      <c r="R96" s="23">
        <f t="shared" si="2"/>
        <v>81114</v>
      </c>
      <c r="S96" s="35">
        <v>23583.0</v>
      </c>
      <c r="T96" s="22" t="s">
        <v>28</v>
      </c>
      <c r="U96" s="22" t="s">
        <v>28</v>
      </c>
      <c r="V96" s="25">
        <f>R96+R97+R98</f>
        <v>245142</v>
      </c>
      <c r="W96" s="26" t="s">
        <v>28</v>
      </c>
      <c r="X96" s="52"/>
      <c r="Y96" s="89"/>
    </row>
    <row r="97">
      <c r="A97" s="97"/>
      <c r="B97" s="98"/>
      <c r="C97" s="99"/>
      <c r="D97" s="100" t="s">
        <v>170</v>
      </c>
      <c r="E97" s="101">
        <v>27190.0</v>
      </c>
      <c r="F97" s="102">
        <v>49214.0</v>
      </c>
      <c r="G97" s="101">
        <v>2719.0</v>
      </c>
      <c r="H97" s="101">
        <v>1631.0</v>
      </c>
      <c r="I97" s="101">
        <v>0.0</v>
      </c>
      <c r="J97" s="101">
        <v>1360.0</v>
      </c>
      <c r="K97" s="101">
        <v>0.0</v>
      </c>
      <c r="L97" s="101">
        <v>500.0</v>
      </c>
      <c r="M97" s="101">
        <v>300.0</v>
      </c>
      <c r="N97" s="21">
        <f t="shared" si="1"/>
        <v>82914</v>
      </c>
      <c r="O97" s="33">
        <v>1800.0</v>
      </c>
      <c r="P97" s="22">
        <v>0.0</v>
      </c>
      <c r="Q97" s="22">
        <v>0.0</v>
      </c>
      <c r="R97" s="23">
        <f t="shared" si="2"/>
        <v>81114</v>
      </c>
      <c r="S97" s="35">
        <v>96868.0</v>
      </c>
      <c r="T97" s="22" t="s">
        <v>28</v>
      </c>
      <c r="U97" s="22" t="s">
        <v>28</v>
      </c>
      <c r="V97" s="36"/>
      <c r="W97" s="37" t="s">
        <v>31</v>
      </c>
      <c r="X97" s="52"/>
      <c r="Y97" s="89"/>
    </row>
    <row r="98">
      <c r="A98" s="97"/>
      <c r="B98" s="98"/>
      <c r="C98" s="99"/>
      <c r="D98" s="100" t="s">
        <v>171</v>
      </c>
      <c r="E98" s="101">
        <v>27190.0</v>
      </c>
      <c r="F98" s="102">
        <v>49214.0</v>
      </c>
      <c r="G98" s="101">
        <v>2719.0</v>
      </c>
      <c r="H98" s="101">
        <v>1631.0</v>
      </c>
      <c r="I98" s="101">
        <v>0.0</v>
      </c>
      <c r="J98" s="101">
        <v>1360.0</v>
      </c>
      <c r="K98" s="101">
        <v>0.0</v>
      </c>
      <c r="L98" s="101">
        <v>500.0</v>
      </c>
      <c r="M98" s="101">
        <v>300.0</v>
      </c>
      <c r="N98" s="21">
        <f t="shared" si="1"/>
        <v>82914</v>
      </c>
      <c r="O98" s="33">
        <v>0.0</v>
      </c>
      <c r="P98" s="22">
        <v>0.0</v>
      </c>
      <c r="Q98" s="22">
        <v>0.0</v>
      </c>
      <c r="R98" s="23">
        <f t="shared" si="2"/>
        <v>82914</v>
      </c>
      <c r="S98" s="35">
        <v>96881.0</v>
      </c>
      <c r="T98" s="22" t="s">
        <v>28</v>
      </c>
      <c r="U98" s="22" t="s">
        <v>28</v>
      </c>
      <c r="V98" s="36"/>
      <c r="W98" s="37" t="s">
        <v>31</v>
      </c>
      <c r="X98" s="52"/>
      <c r="Y98" s="89"/>
    </row>
    <row r="99">
      <c r="A99" s="103">
        <v>33.0</v>
      </c>
      <c r="B99" s="104" t="s">
        <v>172</v>
      </c>
      <c r="C99" s="105">
        <v>3.1992456087E10</v>
      </c>
      <c r="D99" s="100" t="s">
        <v>173</v>
      </c>
      <c r="E99" s="101">
        <v>27190.0</v>
      </c>
      <c r="F99" s="102">
        <v>49214.0</v>
      </c>
      <c r="G99" s="101">
        <v>2719.0</v>
      </c>
      <c r="H99" s="101">
        <v>1631.0</v>
      </c>
      <c r="I99" s="101">
        <v>0.0</v>
      </c>
      <c r="J99" s="101">
        <v>0.0</v>
      </c>
      <c r="K99" s="101">
        <v>0.0</v>
      </c>
      <c r="L99" s="101">
        <v>500.0</v>
      </c>
      <c r="M99" s="101">
        <v>300.0</v>
      </c>
      <c r="N99" s="21">
        <f t="shared" si="1"/>
        <v>81554</v>
      </c>
      <c r="O99" s="33">
        <v>0.0</v>
      </c>
      <c r="P99" s="22">
        <v>0.0</v>
      </c>
      <c r="Q99" s="22">
        <v>0.0</v>
      </c>
      <c r="R99" s="23">
        <f t="shared" si="2"/>
        <v>81554</v>
      </c>
      <c r="S99" s="35">
        <v>14999.0</v>
      </c>
      <c r="T99" s="22" t="s">
        <v>28</v>
      </c>
      <c r="U99" s="22" t="s">
        <v>28</v>
      </c>
      <c r="V99" s="25">
        <f>R99+R100+R101</f>
        <v>233803</v>
      </c>
      <c r="W99" s="26" t="s">
        <v>28</v>
      </c>
      <c r="X99" s="42"/>
      <c r="Y99" s="89"/>
    </row>
    <row r="100">
      <c r="A100" s="97"/>
      <c r="B100" s="98"/>
      <c r="C100" s="99"/>
      <c r="D100" s="100" t="s">
        <v>174</v>
      </c>
      <c r="E100" s="101">
        <v>27190.0</v>
      </c>
      <c r="F100" s="102">
        <v>49214.0</v>
      </c>
      <c r="G100" s="101">
        <v>2719.0</v>
      </c>
      <c r="H100" s="101">
        <v>1631.0</v>
      </c>
      <c r="I100" s="101">
        <v>0.0</v>
      </c>
      <c r="J100" s="101">
        <v>0.0</v>
      </c>
      <c r="K100" s="101">
        <v>0.0</v>
      </c>
      <c r="L100" s="101">
        <v>500.0</v>
      </c>
      <c r="M100" s="101">
        <v>300.0</v>
      </c>
      <c r="N100" s="21">
        <f t="shared" si="1"/>
        <v>81554</v>
      </c>
      <c r="O100" s="33">
        <v>0.0</v>
      </c>
      <c r="P100" s="22">
        <v>0.0</v>
      </c>
      <c r="Q100" s="22">
        <v>0.0</v>
      </c>
      <c r="R100" s="23">
        <f t="shared" si="2"/>
        <v>81554</v>
      </c>
      <c r="S100" s="35">
        <v>15004.0</v>
      </c>
      <c r="T100" s="22" t="s">
        <v>28</v>
      </c>
      <c r="U100" s="22" t="s">
        <v>28</v>
      </c>
      <c r="V100" s="36"/>
      <c r="W100" s="37" t="s">
        <v>31</v>
      </c>
      <c r="X100" s="42"/>
      <c r="Y100" s="89"/>
    </row>
    <row r="101">
      <c r="A101" s="97"/>
      <c r="B101" s="98"/>
      <c r="C101" s="99"/>
      <c r="D101" s="100" t="s">
        <v>175</v>
      </c>
      <c r="E101" s="101">
        <v>24140.0</v>
      </c>
      <c r="F101" s="102">
        <v>43693.0</v>
      </c>
      <c r="G101" s="101">
        <v>2414.0</v>
      </c>
      <c r="H101" s="101">
        <v>1448.0</v>
      </c>
      <c r="I101" s="101">
        <v>0.0</v>
      </c>
      <c r="J101" s="101">
        <v>0.0</v>
      </c>
      <c r="K101" s="101">
        <v>0.0</v>
      </c>
      <c r="L101" s="101">
        <v>500.0</v>
      </c>
      <c r="M101" s="101">
        <v>300.0</v>
      </c>
      <c r="N101" s="21">
        <f t="shared" si="1"/>
        <v>72495</v>
      </c>
      <c r="O101" s="33">
        <v>1800.0</v>
      </c>
      <c r="P101" s="22">
        <v>0.0</v>
      </c>
      <c r="Q101" s="22">
        <v>0.0</v>
      </c>
      <c r="R101" s="23">
        <f t="shared" si="2"/>
        <v>70695</v>
      </c>
      <c r="S101" s="35">
        <v>102775.0</v>
      </c>
      <c r="T101" s="22" t="s">
        <v>176</v>
      </c>
      <c r="U101" s="22" t="s">
        <v>28</v>
      </c>
      <c r="V101" s="36"/>
      <c r="W101" s="37" t="s">
        <v>31</v>
      </c>
      <c r="X101" s="42"/>
      <c r="Y101" s="89"/>
    </row>
    <row r="102">
      <c r="A102" s="103">
        <v>34.0</v>
      </c>
      <c r="B102" s="104" t="s">
        <v>177</v>
      </c>
      <c r="C102" s="105">
        <v>3.1985250697E10</v>
      </c>
      <c r="D102" s="100" t="s">
        <v>178</v>
      </c>
      <c r="E102" s="101">
        <v>27190.0</v>
      </c>
      <c r="F102" s="102">
        <v>49214.0</v>
      </c>
      <c r="G102" s="101">
        <v>5438.0</v>
      </c>
      <c r="H102" s="101">
        <v>0.0</v>
      </c>
      <c r="I102" s="101">
        <v>120.0</v>
      </c>
      <c r="J102" s="101">
        <v>0.0</v>
      </c>
      <c r="K102" s="101">
        <v>0.0</v>
      </c>
      <c r="L102" s="101">
        <v>500.0</v>
      </c>
      <c r="M102" s="101">
        <v>300.0</v>
      </c>
      <c r="N102" s="21">
        <f t="shared" si="1"/>
        <v>82762</v>
      </c>
      <c r="O102" s="33">
        <v>1800.0</v>
      </c>
      <c r="P102" s="22">
        <v>0.0</v>
      </c>
      <c r="Q102" s="22">
        <v>0.0</v>
      </c>
      <c r="R102" s="23">
        <f t="shared" si="2"/>
        <v>80962</v>
      </c>
      <c r="S102" s="35">
        <v>97596.0</v>
      </c>
      <c r="T102" s="22" t="s">
        <v>52</v>
      </c>
      <c r="U102" s="22" t="s">
        <v>52</v>
      </c>
      <c r="V102" s="25">
        <f>R102+R103+R104</f>
        <v>233705</v>
      </c>
      <c r="W102" s="26" t="s">
        <v>52</v>
      </c>
      <c r="X102" s="42"/>
      <c r="Y102" s="89"/>
    </row>
    <row r="103">
      <c r="A103" s="97"/>
      <c r="B103" s="98"/>
      <c r="C103" s="99"/>
      <c r="D103" s="100" t="s">
        <v>180</v>
      </c>
      <c r="E103" s="101">
        <v>24140.0</v>
      </c>
      <c r="F103" s="102">
        <v>43693.0</v>
      </c>
      <c r="G103" s="101">
        <v>4828.0</v>
      </c>
      <c r="H103" s="101">
        <v>0.0</v>
      </c>
      <c r="I103" s="101">
        <v>120.0</v>
      </c>
      <c r="J103" s="101">
        <v>0.0</v>
      </c>
      <c r="K103" s="101">
        <v>0.0</v>
      </c>
      <c r="L103" s="101">
        <v>500.0</v>
      </c>
      <c r="M103" s="101">
        <v>300.0</v>
      </c>
      <c r="N103" s="21">
        <f t="shared" si="1"/>
        <v>73581</v>
      </c>
      <c r="O103" s="33">
        <v>1800.0</v>
      </c>
      <c r="P103" s="22">
        <v>0.0</v>
      </c>
      <c r="Q103" s="22">
        <v>0.0</v>
      </c>
      <c r="R103" s="23">
        <f t="shared" si="2"/>
        <v>71781</v>
      </c>
      <c r="S103" s="35">
        <v>114241.0</v>
      </c>
      <c r="T103" s="22" t="s">
        <v>52</v>
      </c>
      <c r="U103" s="22" t="s">
        <v>52</v>
      </c>
      <c r="V103" s="36"/>
      <c r="W103" s="37" t="s">
        <v>31</v>
      </c>
      <c r="X103" s="42"/>
      <c r="Y103" s="89"/>
    </row>
    <row r="104">
      <c r="A104" s="97"/>
      <c r="B104" s="98"/>
      <c r="C104" s="99"/>
      <c r="D104" s="100" t="s">
        <v>181</v>
      </c>
      <c r="E104" s="101">
        <v>27190.0</v>
      </c>
      <c r="F104" s="102">
        <v>49214.0</v>
      </c>
      <c r="G104" s="101">
        <v>5438.0</v>
      </c>
      <c r="H104" s="101">
        <v>0.0</v>
      </c>
      <c r="I104" s="101">
        <v>120.0</v>
      </c>
      <c r="J104" s="101">
        <v>0.0</v>
      </c>
      <c r="K104" s="101">
        <v>0.0</v>
      </c>
      <c r="L104" s="101">
        <v>500.0</v>
      </c>
      <c r="M104" s="101">
        <v>300.0</v>
      </c>
      <c r="N104" s="21">
        <f t="shared" si="1"/>
        <v>82762</v>
      </c>
      <c r="O104" s="33">
        <v>1800.0</v>
      </c>
      <c r="P104" s="22">
        <v>0.0</v>
      </c>
      <c r="Q104" s="22">
        <v>0.0</v>
      </c>
      <c r="R104" s="23">
        <f t="shared" si="2"/>
        <v>80962</v>
      </c>
      <c r="S104" s="35">
        <v>97588.0</v>
      </c>
      <c r="T104" s="22" t="s">
        <v>52</v>
      </c>
      <c r="U104" s="22" t="s">
        <v>52</v>
      </c>
      <c r="V104" s="36"/>
      <c r="W104" s="37" t="s">
        <v>31</v>
      </c>
      <c r="X104" s="42"/>
      <c r="Y104" s="89"/>
    </row>
    <row r="105">
      <c r="A105" s="103">
        <v>35.0</v>
      </c>
      <c r="B105" s="104" t="s">
        <v>182</v>
      </c>
      <c r="C105" s="105">
        <v>3.1941160555E10</v>
      </c>
      <c r="D105" s="100" t="s">
        <v>57</v>
      </c>
      <c r="E105" s="101">
        <v>27190.0</v>
      </c>
      <c r="F105" s="102">
        <v>49214.0</v>
      </c>
      <c r="G105" s="101">
        <v>2719.0</v>
      </c>
      <c r="H105" s="101">
        <v>1631.0</v>
      </c>
      <c r="I105" s="101">
        <v>0.0</v>
      </c>
      <c r="J105" s="101">
        <v>1360.0</v>
      </c>
      <c r="K105" s="101">
        <v>0.0</v>
      </c>
      <c r="L105" s="101">
        <v>500.0</v>
      </c>
      <c r="M105" s="101">
        <v>300.0</v>
      </c>
      <c r="N105" s="21">
        <f t="shared" si="1"/>
        <v>82914</v>
      </c>
      <c r="O105" s="33">
        <v>1800.0</v>
      </c>
      <c r="P105" s="22">
        <v>0.0</v>
      </c>
      <c r="Q105" s="22">
        <v>0.0</v>
      </c>
      <c r="R105" s="23">
        <f t="shared" si="2"/>
        <v>81114</v>
      </c>
      <c r="S105" s="35">
        <v>15182.0</v>
      </c>
      <c r="T105" s="22" t="s">
        <v>52</v>
      </c>
      <c r="U105" s="22" t="s">
        <v>52</v>
      </c>
      <c r="V105" s="25">
        <f>R105+R106+R107</f>
        <v>244526</v>
      </c>
      <c r="W105" s="22" t="s">
        <v>52</v>
      </c>
      <c r="X105" s="22"/>
      <c r="Y105" s="89"/>
    </row>
    <row r="106">
      <c r="A106" s="97"/>
      <c r="B106" s="98"/>
      <c r="C106" s="99"/>
      <c r="D106" s="100" t="s">
        <v>184</v>
      </c>
      <c r="E106" s="101">
        <v>27190.0</v>
      </c>
      <c r="F106" s="102">
        <v>49214.0</v>
      </c>
      <c r="G106" s="101">
        <v>2719.0</v>
      </c>
      <c r="H106" s="101">
        <v>1631.0</v>
      </c>
      <c r="I106" s="101">
        <v>0.0</v>
      </c>
      <c r="J106" s="101">
        <v>1360.0</v>
      </c>
      <c r="K106" s="101">
        <v>0.0</v>
      </c>
      <c r="L106" s="101">
        <v>500.0</v>
      </c>
      <c r="M106" s="101">
        <v>300.0</v>
      </c>
      <c r="N106" s="21">
        <f t="shared" si="1"/>
        <v>82914</v>
      </c>
      <c r="O106" s="33">
        <v>0.0</v>
      </c>
      <c r="P106" s="22">
        <v>0.0</v>
      </c>
      <c r="Q106" s="22">
        <v>0.0</v>
      </c>
      <c r="R106" s="23">
        <f t="shared" si="2"/>
        <v>82914</v>
      </c>
      <c r="S106" s="35">
        <v>15175.0</v>
      </c>
      <c r="T106" s="22" t="s">
        <v>52</v>
      </c>
      <c r="U106" s="22" t="s">
        <v>52</v>
      </c>
      <c r="V106" s="36"/>
      <c r="W106" s="37" t="s">
        <v>31</v>
      </c>
      <c r="X106" s="42"/>
      <c r="Y106" s="89"/>
    </row>
    <row r="107">
      <c r="A107" s="97"/>
      <c r="B107" s="98"/>
      <c r="C107" s="99"/>
      <c r="D107" s="100" t="s">
        <v>185</v>
      </c>
      <c r="E107" s="101">
        <v>26390.0</v>
      </c>
      <c r="F107" s="102">
        <v>47766.0</v>
      </c>
      <c r="G107" s="101">
        <v>2639.0</v>
      </c>
      <c r="H107" s="101">
        <v>1583.0</v>
      </c>
      <c r="I107" s="101">
        <v>0.0</v>
      </c>
      <c r="J107" s="101">
        <v>1320.0</v>
      </c>
      <c r="K107" s="101">
        <v>0.0</v>
      </c>
      <c r="L107" s="101">
        <v>500.0</v>
      </c>
      <c r="M107" s="101">
        <v>300.0</v>
      </c>
      <c r="N107" s="21">
        <f t="shared" si="1"/>
        <v>80498</v>
      </c>
      <c r="O107" s="33">
        <v>0.0</v>
      </c>
      <c r="P107" s="22">
        <v>0.0</v>
      </c>
      <c r="Q107" s="22">
        <v>0.0</v>
      </c>
      <c r="R107" s="23">
        <f t="shared" si="2"/>
        <v>80498</v>
      </c>
      <c r="S107" s="35">
        <v>15187.0</v>
      </c>
      <c r="T107" s="22" t="s">
        <v>52</v>
      </c>
      <c r="U107" s="22" t="s">
        <v>52</v>
      </c>
      <c r="V107" s="36"/>
      <c r="W107" s="37" t="s">
        <v>31</v>
      </c>
      <c r="X107" s="42"/>
      <c r="Y107" s="89"/>
    </row>
    <row r="108">
      <c r="A108" s="103">
        <v>36.0</v>
      </c>
      <c r="B108" s="104" t="s">
        <v>186</v>
      </c>
      <c r="C108" s="105">
        <v>3.229845755E10</v>
      </c>
      <c r="D108" s="100" t="s">
        <v>187</v>
      </c>
      <c r="E108" s="101">
        <v>27190.0</v>
      </c>
      <c r="F108" s="102">
        <v>49214.0</v>
      </c>
      <c r="G108" s="101">
        <v>2719.0</v>
      </c>
      <c r="H108" s="101">
        <v>1631.0</v>
      </c>
      <c r="I108" s="101">
        <v>0.0</v>
      </c>
      <c r="J108" s="101">
        <v>1360.0</v>
      </c>
      <c r="K108" s="101">
        <v>0.0</v>
      </c>
      <c r="L108" s="101">
        <v>500.0</v>
      </c>
      <c r="M108" s="101">
        <v>300.0</v>
      </c>
      <c r="N108" s="21">
        <f t="shared" si="1"/>
        <v>82914</v>
      </c>
      <c r="O108" s="33">
        <v>0.0</v>
      </c>
      <c r="P108" s="22">
        <v>0.0</v>
      </c>
      <c r="Q108" s="22">
        <v>0.0</v>
      </c>
      <c r="R108" s="23">
        <f t="shared" si="2"/>
        <v>82914</v>
      </c>
      <c r="S108" s="35">
        <v>99326.0</v>
      </c>
      <c r="T108" s="22" t="s">
        <v>52</v>
      </c>
      <c r="U108" s="22" t="s">
        <v>28</v>
      </c>
      <c r="V108" s="25">
        <f>R108+R109+R110</f>
        <v>246942</v>
      </c>
      <c r="W108" s="26" t="s">
        <v>28</v>
      </c>
      <c r="X108" s="42"/>
      <c r="Y108" s="89"/>
    </row>
    <row r="109">
      <c r="A109" s="97"/>
      <c r="B109" s="98"/>
      <c r="C109" s="99"/>
      <c r="D109" s="100" t="s">
        <v>189</v>
      </c>
      <c r="E109" s="101">
        <v>27190.0</v>
      </c>
      <c r="F109" s="102">
        <v>49214.0</v>
      </c>
      <c r="G109" s="101">
        <v>2719.0</v>
      </c>
      <c r="H109" s="101">
        <v>1631.0</v>
      </c>
      <c r="I109" s="101">
        <v>0.0</v>
      </c>
      <c r="J109" s="101">
        <v>1360.0</v>
      </c>
      <c r="K109" s="101">
        <v>0.0</v>
      </c>
      <c r="L109" s="101">
        <v>500.0</v>
      </c>
      <c r="M109" s="101">
        <v>300.0</v>
      </c>
      <c r="N109" s="21">
        <f t="shared" si="1"/>
        <v>82914</v>
      </c>
      <c r="O109" s="33">
        <v>1800.0</v>
      </c>
      <c r="P109" s="22">
        <v>0.0</v>
      </c>
      <c r="Q109" s="22">
        <v>0.0</v>
      </c>
      <c r="R109" s="23">
        <f t="shared" si="2"/>
        <v>81114</v>
      </c>
      <c r="S109" s="35">
        <v>99320.0</v>
      </c>
      <c r="T109" s="22" t="s">
        <v>28</v>
      </c>
      <c r="U109" s="22" t="s">
        <v>28</v>
      </c>
      <c r="V109" s="36"/>
      <c r="W109" s="37" t="s">
        <v>31</v>
      </c>
      <c r="X109" s="42"/>
      <c r="Y109" s="89"/>
    </row>
    <row r="110">
      <c r="A110" s="97"/>
      <c r="B110" s="98"/>
      <c r="C110" s="99"/>
      <c r="D110" s="100" t="s">
        <v>190</v>
      </c>
      <c r="E110" s="101">
        <v>27190.0</v>
      </c>
      <c r="F110" s="102">
        <v>49214.0</v>
      </c>
      <c r="G110" s="101">
        <v>2719.0</v>
      </c>
      <c r="H110" s="101">
        <v>1631.0</v>
      </c>
      <c r="I110" s="101">
        <v>0.0</v>
      </c>
      <c r="J110" s="101">
        <v>1360.0</v>
      </c>
      <c r="K110" s="101">
        <v>0.0</v>
      </c>
      <c r="L110" s="101">
        <v>500.0</v>
      </c>
      <c r="M110" s="101">
        <v>300.0</v>
      </c>
      <c r="N110" s="21">
        <f t="shared" si="1"/>
        <v>82914</v>
      </c>
      <c r="O110" s="33">
        <v>0.0</v>
      </c>
      <c r="P110" s="22">
        <v>0.0</v>
      </c>
      <c r="Q110" s="22">
        <v>0.0</v>
      </c>
      <c r="R110" s="23">
        <f t="shared" si="2"/>
        <v>82914</v>
      </c>
      <c r="S110" s="35">
        <v>99342.0</v>
      </c>
      <c r="T110" s="22" t="s">
        <v>28</v>
      </c>
      <c r="U110" s="22" t="s">
        <v>28</v>
      </c>
      <c r="V110" s="36"/>
      <c r="W110" s="37" t="s">
        <v>31</v>
      </c>
      <c r="X110" s="42"/>
      <c r="Y110" s="89"/>
    </row>
    <row r="111">
      <c r="A111" s="103">
        <v>37.0</v>
      </c>
      <c r="B111" s="104" t="s">
        <v>191</v>
      </c>
      <c r="C111" s="105">
        <v>3.1845933082E10</v>
      </c>
      <c r="D111" s="100" t="s">
        <v>192</v>
      </c>
      <c r="E111" s="101">
        <v>27190.0</v>
      </c>
      <c r="F111" s="102">
        <v>49214.0</v>
      </c>
      <c r="G111" s="101">
        <v>2719.0</v>
      </c>
      <c r="H111" s="101">
        <v>1631.0</v>
      </c>
      <c r="I111" s="101">
        <v>0.0</v>
      </c>
      <c r="J111" s="101">
        <v>0.0</v>
      </c>
      <c r="K111" s="101">
        <v>0.0</v>
      </c>
      <c r="L111" s="101">
        <v>500.0</v>
      </c>
      <c r="M111" s="101">
        <v>300.0</v>
      </c>
      <c r="N111" s="21">
        <f t="shared" si="1"/>
        <v>81554</v>
      </c>
      <c r="O111" s="33">
        <v>1800.0</v>
      </c>
      <c r="P111" s="22">
        <v>0.0</v>
      </c>
      <c r="Q111" s="22">
        <v>0.0</v>
      </c>
      <c r="R111" s="23">
        <f t="shared" si="2"/>
        <v>79754</v>
      </c>
      <c r="S111" s="35">
        <v>100204.0</v>
      </c>
      <c r="T111" s="22"/>
      <c r="U111" s="22" t="s">
        <v>28</v>
      </c>
      <c r="V111" s="25">
        <f>R111+R112+R113</f>
        <v>240486</v>
      </c>
      <c r="W111" s="26" t="s">
        <v>28</v>
      </c>
      <c r="X111" s="42"/>
      <c r="Y111" s="89"/>
    </row>
    <row r="112">
      <c r="A112" s="97"/>
      <c r="B112" s="98"/>
      <c r="C112" s="99"/>
      <c r="D112" s="100" t="s">
        <v>91</v>
      </c>
      <c r="E112" s="101">
        <v>27190.0</v>
      </c>
      <c r="F112" s="102">
        <v>49214.0</v>
      </c>
      <c r="G112" s="101">
        <v>2719.0</v>
      </c>
      <c r="H112" s="101">
        <v>1631.0</v>
      </c>
      <c r="I112" s="101">
        <v>0.0</v>
      </c>
      <c r="J112" s="101">
        <v>0.0</v>
      </c>
      <c r="K112" s="101">
        <v>0.0</v>
      </c>
      <c r="L112" s="101">
        <v>500.0</v>
      </c>
      <c r="M112" s="101">
        <v>300.0</v>
      </c>
      <c r="N112" s="21">
        <f t="shared" si="1"/>
        <v>81554</v>
      </c>
      <c r="O112" s="33">
        <v>0.0</v>
      </c>
      <c r="P112" s="22">
        <v>0.0</v>
      </c>
      <c r="Q112" s="22">
        <v>0.0</v>
      </c>
      <c r="R112" s="23">
        <f t="shared" si="2"/>
        <v>81554</v>
      </c>
      <c r="S112" s="35">
        <v>100220.0</v>
      </c>
      <c r="T112" s="22"/>
      <c r="U112" s="22" t="s">
        <v>28</v>
      </c>
      <c r="V112" s="36"/>
      <c r="W112" s="37" t="s">
        <v>31</v>
      </c>
      <c r="X112" s="42"/>
      <c r="Y112" s="89"/>
    </row>
    <row r="113">
      <c r="A113" s="97"/>
      <c r="B113" s="98"/>
      <c r="C113" s="99"/>
      <c r="D113" s="100" t="s">
        <v>194</v>
      </c>
      <c r="E113" s="101">
        <v>26390.0</v>
      </c>
      <c r="F113" s="102">
        <v>47766.0</v>
      </c>
      <c r="G113" s="101">
        <v>2639.0</v>
      </c>
      <c r="H113" s="101">
        <v>1583.0</v>
      </c>
      <c r="I113" s="101">
        <v>0.0</v>
      </c>
      <c r="J113" s="101">
        <v>0.0</v>
      </c>
      <c r="K113" s="101">
        <v>0.0</v>
      </c>
      <c r="L113" s="101">
        <v>500.0</v>
      </c>
      <c r="M113" s="101">
        <v>300.0</v>
      </c>
      <c r="N113" s="21">
        <f t="shared" si="1"/>
        <v>79178</v>
      </c>
      <c r="O113" s="33">
        <v>0.0</v>
      </c>
      <c r="P113" s="22">
        <v>0.0</v>
      </c>
      <c r="Q113" s="22">
        <v>0.0</v>
      </c>
      <c r="R113" s="23">
        <f t="shared" si="2"/>
        <v>79178</v>
      </c>
      <c r="S113" s="35">
        <v>100238.0</v>
      </c>
      <c r="T113" s="22"/>
      <c r="U113" s="22" t="s">
        <v>28</v>
      </c>
      <c r="V113" s="36"/>
      <c r="W113" s="37" t="s">
        <v>31</v>
      </c>
      <c r="X113" s="42"/>
      <c r="Y113" s="89"/>
    </row>
    <row r="114">
      <c r="A114" s="103">
        <v>38.0</v>
      </c>
      <c r="B114" s="104" t="s">
        <v>195</v>
      </c>
      <c r="C114" s="105">
        <v>1.0495332164E10</v>
      </c>
      <c r="D114" s="100" t="s">
        <v>196</v>
      </c>
      <c r="E114" s="101">
        <v>26390.0</v>
      </c>
      <c r="F114" s="102">
        <v>47766.0</v>
      </c>
      <c r="G114" s="101">
        <v>2639.0</v>
      </c>
      <c r="H114" s="101">
        <v>1583.0</v>
      </c>
      <c r="I114" s="101">
        <v>0.0</v>
      </c>
      <c r="J114" s="101">
        <v>0.0</v>
      </c>
      <c r="K114" s="101">
        <v>0.0</v>
      </c>
      <c r="L114" s="101">
        <v>500.0</v>
      </c>
      <c r="M114" s="101">
        <v>300.0</v>
      </c>
      <c r="N114" s="21">
        <f t="shared" si="1"/>
        <v>79178</v>
      </c>
      <c r="O114" s="33">
        <v>1800.0</v>
      </c>
      <c r="P114" s="22">
        <v>0.0</v>
      </c>
      <c r="Q114" s="22">
        <v>0.0</v>
      </c>
      <c r="R114" s="23">
        <f t="shared" si="2"/>
        <v>77378</v>
      </c>
      <c r="S114" s="35">
        <v>100387.0</v>
      </c>
      <c r="T114" s="22" t="s">
        <v>28</v>
      </c>
      <c r="U114" s="22" t="s">
        <v>28</v>
      </c>
      <c r="V114" s="25">
        <f>R114+R115+R116</f>
        <v>234167</v>
      </c>
      <c r="W114" s="26" t="s">
        <v>28</v>
      </c>
      <c r="X114" s="42"/>
      <c r="Y114" s="89"/>
    </row>
    <row r="115">
      <c r="A115" s="97"/>
      <c r="B115" s="98"/>
      <c r="C115" s="99"/>
      <c r="D115" s="100" t="s">
        <v>198</v>
      </c>
      <c r="E115" s="101">
        <v>27190.0</v>
      </c>
      <c r="F115" s="102">
        <v>49214.0</v>
      </c>
      <c r="G115" s="101">
        <v>2719.0</v>
      </c>
      <c r="H115" s="101">
        <v>1631.0</v>
      </c>
      <c r="I115" s="101">
        <v>0.0</v>
      </c>
      <c r="J115" s="101">
        <v>0.0</v>
      </c>
      <c r="K115" s="101">
        <v>0.0</v>
      </c>
      <c r="L115" s="101">
        <v>500.0</v>
      </c>
      <c r="M115" s="101">
        <v>300.0</v>
      </c>
      <c r="N115" s="21">
        <f t="shared" si="1"/>
        <v>81554</v>
      </c>
      <c r="O115" s="33">
        <v>1800.0</v>
      </c>
      <c r="P115" s="22">
        <v>0.0</v>
      </c>
      <c r="Q115" s="22">
        <v>0.0</v>
      </c>
      <c r="R115" s="23">
        <f t="shared" si="2"/>
        <v>79754</v>
      </c>
      <c r="S115" s="35">
        <v>22614.0</v>
      </c>
      <c r="T115" s="22" t="s">
        <v>28</v>
      </c>
      <c r="U115" s="22" t="s">
        <v>28</v>
      </c>
      <c r="V115" s="36"/>
      <c r="W115" s="37" t="s">
        <v>31</v>
      </c>
      <c r="X115" s="42"/>
      <c r="Y115" s="89"/>
    </row>
    <row r="116">
      <c r="A116" s="97"/>
      <c r="B116" s="98"/>
      <c r="C116" s="99"/>
      <c r="D116" s="100" t="s">
        <v>199</v>
      </c>
      <c r="E116" s="101">
        <v>27190.0</v>
      </c>
      <c r="F116" s="102">
        <v>49214.0</v>
      </c>
      <c r="G116" s="101">
        <v>0.0</v>
      </c>
      <c r="H116" s="101">
        <v>1631.0</v>
      </c>
      <c r="I116" s="101">
        <v>0.0</v>
      </c>
      <c r="J116" s="101">
        <v>0.0</v>
      </c>
      <c r="K116" s="101">
        <v>0.0</v>
      </c>
      <c r="L116" s="101">
        <v>500.0</v>
      </c>
      <c r="M116" s="101">
        <v>300.0</v>
      </c>
      <c r="N116" s="21">
        <f t="shared" si="1"/>
        <v>78835</v>
      </c>
      <c r="O116" s="33">
        <v>1800.0</v>
      </c>
      <c r="P116" s="22">
        <v>0.0</v>
      </c>
      <c r="Q116" s="22">
        <v>0.0</v>
      </c>
      <c r="R116" s="23">
        <f t="shared" si="2"/>
        <v>77035</v>
      </c>
      <c r="S116" s="35">
        <v>16023.0</v>
      </c>
      <c r="T116" s="22" t="s">
        <v>28</v>
      </c>
      <c r="U116" s="22" t="s">
        <v>28</v>
      </c>
      <c r="V116" s="36"/>
      <c r="W116" s="37" t="s">
        <v>31</v>
      </c>
      <c r="X116" s="42"/>
      <c r="Y116" s="89"/>
    </row>
    <row r="117">
      <c r="A117" s="103">
        <v>39.0</v>
      </c>
      <c r="B117" s="104" t="s">
        <v>200</v>
      </c>
      <c r="C117" s="105">
        <v>3.0345895712E10</v>
      </c>
      <c r="D117" s="100" t="s">
        <v>201</v>
      </c>
      <c r="E117" s="101">
        <v>27190.0</v>
      </c>
      <c r="F117" s="102">
        <v>49214.0</v>
      </c>
      <c r="G117" s="101">
        <v>2719.0</v>
      </c>
      <c r="H117" s="101">
        <v>1631.0</v>
      </c>
      <c r="I117" s="101">
        <v>0.0</v>
      </c>
      <c r="J117" s="101">
        <v>0.0</v>
      </c>
      <c r="K117" s="101">
        <v>0.0</v>
      </c>
      <c r="L117" s="101">
        <v>500.0</v>
      </c>
      <c r="M117" s="101">
        <v>300.0</v>
      </c>
      <c r="N117" s="21">
        <f t="shared" si="1"/>
        <v>81554</v>
      </c>
      <c r="O117" s="33">
        <v>1800.0</v>
      </c>
      <c r="P117" s="22">
        <v>0.0</v>
      </c>
      <c r="Q117" s="22">
        <v>0.0</v>
      </c>
      <c r="R117" s="23">
        <f t="shared" si="2"/>
        <v>79754</v>
      </c>
      <c r="S117" s="35">
        <v>16787.0</v>
      </c>
      <c r="T117" s="22" t="s">
        <v>71</v>
      </c>
      <c r="U117" s="22" t="s">
        <v>71</v>
      </c>
      <c r="V117" s="25">
        <f>R117+R118</f>
        <v>161308</v>
      </c>
      <c r="W117" s="26" t="s">
        <v>28</v>
      </c>
      <c r="X117" s="27"/>
      <c r="Y117" s="89"/>
    </row>
    <row r="118">
      <c r="A118" s="97"/>
      <c r="B118" s="98"/>
      <c r="C118" s="99"/>
      <c r="D118" s="100" t="s">
        <v>202</v>
      </c>
      <c r="E118" s="101">
        <v>27190.0</v>
      </c>
      <c r="F118" s="102">
        <v>49214.0</v>
      </c>
      <c r="G118" s="101">
        <v>2719.0</v>
      </c>
      <c r="H118" s="101">
        <v>1631.0</v>
      </c>
      <c r="I118" s="101">
        <v>0.0</v>
      </c>
      <c r="J118" s="101">
        <v>0.0</v>
      </c>
      <c r="K118" s="101">
        <v>0.0</v>
      </c>
      <c r="L118" s="101">
        <v>500.0</v>
      </c>
      <c r="M118" s="101">
        <v>300.0</v>
      </c>
      <c r="N118" s="21">
        <f t="shared" si="1"/>
        <v>81554</v>
      </c>
      <c r="O118" s="33">
        <v>0.0</v>
      </c>
      <c r="P118" s="22">
        <v>0.0</v>
      </c>
      <c r="Q118" s="22">
        <v>0.0</v>
      </c>
      <c r="R118" s="23">
        <f t="shared" si="2"/>
        <v>81554</v>
      </c>
      <c r="S118" s="35">
        <v>16786.0</v>
      </c>
      <c r="T118" s="22" t="s">
        <v>71</v>
      </c>
      <c r="U118" s="22" t="s">
        <v>71</v>
      </c>
      <c r="V118" s="36"/>
      <c r="W118" s="37" t="s">
        <v>31</v>
      </c>
      <c r="X118" s="27"/>
      <c r="Y118" s="89"/>
    </row>
    <row r="119">
      <c r="A119" s="103">
        <v>40.0</v>
      </c>
      <c r="B119" s="104" t="s">
        <v>203</v>
      </c>
      <c r="C119" s="105">
        <v>3.204175249E10</v>
      </c>
      <c r="D119" s="100" t="s">
        <v>204</v>
      </c>
      <c r="E119" s="101">
        <v>27190.0</v>
      </c>
      <c r="F119" s="102">
        <v>49214.0</v>
      </c>
      <c r="G119" s="101">
        <v>2719.0</v>
      </c>
      <c r="H119" s="101">
        <v>0.0</v>
      </c>
      <c r="I119" s="101">
        <v>0.0</v>
      </c>
      <c r="J119" s="101">
        <v>0.0</v>
      </c>
      <c r="K119" s="101">
        <v>0.0</v>
      </c>
      <c r="L119" s="101">
        <v>500.0</v>
      </c>
      <c r="M119" s="101">
        <v>300.0</v>
      </c>
      <c r="N119" s="21">
        <f t="shared" si="1"/>
        <v>79923</v>
      </c>
      <c r="O119" s="33">
        <v>1800.0</v>
      </c>
      <c r="P119" s="22">
        <v>0.0</v>
      </c>
      <c r="Q119" s="22">
        <v>0.0</v>
      </c>
      <c r="R119" s="23">
        <f t="shared" si="2"/>
        <v>78123</v>
      </c>
      <c r="S119" s="35">
        <v>101391.0</v>
      </c>
      <c r="T119" s="22" t="s">
        <v>71</v>
      </c>
      <c r="U119" s="22" t="s">
        <v>71</v>
      </c>
      <c r="V119" s="25">
        <f>R119+R120+R121+R122</f>
        <v>307836</v>
      </c>
      <c r="W119" s="26" t="s">
        <v>71</v>
      </c>
      <c r="X119" s="42"/>
      <c r="Y119" s="89"/>
    </row>
    <row r="120">
      <c r="A120" s="97"/>
      <c r="B120" s="98"/>
      <c r="C120" s="99"/>
      <c r="D120" s="100" t="s">
        <v>206</v>
      </c>
      <c r="E120" s="101">
        <v>27190.0</v>
      </c>
      <c r="F120" s="102">
        <v>49214.0</v>
      </c>
      <c r="G120" s="101">
        <v>2719.0</v>
      </c>
      <c r="H120" s="101">
        <v>0.0</v>
      </c>
      <c r="I120" s="101">
        <v>0.0</v>
      </c>
      <c r="J120" s="101">
        <v>0.0</v>
      </c>
      <c r="K120" s="101">
        <v>0.0</v>
      </c>
      <c r="L120" s="101">
        <v>500.0</v>
      </c>
      <c r="M120" s="101">
        <v>300.0</v>
      </c>
      <c r="N120" s="21">
        <f t="shared" si="1"/>
        <v>79923</v>
      </c>
      <c r="O120" s="33">
        <v>1800.0</v>
      </c>
      <c r="P120" s="22">
        <v>0.0</v>
      </c>
      <c r="Q120" s="22">
        <v>0.0</v>
      </c>
      <c r="R120" s="23">
        <f t="shared" si="2"/>
        <v>78123</v>
      </c>
      <c r="S120" s="35">
        <v>101383.0</v>
      </c>
      <c r="T120" s="22" t="s">
        <v>71</v>
      </c>
      <c r="U120" s="22" t="s">
        <v>71</v>
      </c>
      <c r="V120" s="36"/>
      <c r="W120" s="37" t="s">
        <v>28</v>
      </c>
      <c r="X120" s="42"/>
      <c r="Y120" s="89"/>
    </row>
    <row r="121">
      <c r="A121" s="97"/>
      <c r="B121" s="98"/>
      <c r="C121" s="99"/>
      <c r="D121" s="110" t="s">
        <v>207</v>
      </c>
      <c r="E121" s="111">
        <v>26390.0</v>
      </c>
      <c r="F121" s="102">
        <v>47766.0</v>
      </c>
      <c r="G121" s="101">
        <v>2639.0</v>
      </c>
      <c r="H121" s="101">
        <v>0.0</v>
      </c>
      <c r="I121" s="101">
        <v>0.0</v>
      </c>
      <c r="J121" s="101">
        <v>0.0</v>
      </c>
      <c r="K121" s="101">
        <v>0.0</v>
      </c>
      <c r="L121" s="101">
        <v>500.0</v>
      </c>
      <c r="M121" s="101">
        <v>300.0</v>
      </c>
      <c r="N121" s="21">
        <f t="shared" si="1"/>
        <v>77595</v>
      </c>
      <c r="O121" s="33">
        <v>1800.0</v>
      </c>
      <c r="P121" s="22">
        <v>0.0</v>
      </c>
      <c r="Q121" s="22">
        <v>0.0</v>
      </c>
      <c r="R121" s="23">
        <f>N121-O121-P121+Q121-2328</f>
        <v>73467</v>
      </c>
      <c r="S121" s="35">
        <v>101378.0</v>
      </c>
      <c r="T121" s="22" t="s">
        <v>71</v>
      </c>
      <c r="U121" s="22" t="s">
        <v>71</v>
      </c>
      <c r="V121" s="36"/>
      <c r="W121" s="37" t="s">
        <v>28</v>
      </c>
      <c r="X121" s="42"/>
      <c r="Y121" s="89"/>
    </row>
    <row r="122">
      <c r="A122" s="97"/>
      <c r="B122" s="98"/>
      <c r="C122" s="99"/>
      <c r="D122" s="94" t="s">
        <v>208</v>
      </c>
      <c r="E122" s="95">
        <v>27190.0</v>
      </c>
      <c r="F122" s="102">
        <v>49214.0</v>
      </c>
      <c r="G122" s="101">
        <v>2719.0</v>
      </c>
      <c r="H122" s="101">
        <v>0.0</v>
      </c>
      <c r="I122" s="101">
        <v>0.0</v>
      </c>
      <c r="J122" s="101">
        <v>0.0</v>
      </c>
      <c r="K122" s="101">
        <v>0.0</v>
      </c>
      <c r="L122" s="101">
        <v>500.0</v>
      </c>
      <c r="M122" s="101">
        <v>300.0</v>
      </c>
      <c r="N122" s="21">
        <f t="shared" si="1"/>
        <v>79923</v>
      </c>
      <c r="O122" s="33">
        <v>1800.0</v>
      </c>
      <c r="P122" s="22">
        <v>0.0</v>
      </c>
      <c r="Q122" s="22">
        <v>0.0</v>
      </c>
      <c r="R122" s="23">
        <f t="shared" ref="R122:R495" si="3">N122-O122-P122+Q122</f>
        <v>78123</v>
      </c>
      <c r="S122" s="35">
        <v>101359.0</v>
      </c>
      <c r="T122" s="22" t="s">
        <v>71</v>
      </c>
      <c r="U122" s="22" t="s">
        <v>71</v>
      </c>
      <c r="V122" s="36"/>
      <c r="W122" s="37" t="s">
        <v>28</v>
      </c>
      <c r="X122" s="42"/>
      <c r="Y122" s="89"/>
    </row>
    <row r="123">
      <c r="A123" s="103">
        <v>41.0</v>
      </c>
      <c r="B123" s="104" t="s">
        <v>209</v>
      </c>
      <c r="C123" s="105">
        <v>3.1792289645E10</v>
      </c>
      <c r="D123" s="100" t="s">
        <v>210</v>
      </c>
      <c r="E123" s="101">
        <v>27190.0</v>
      </c>
      <c r="F123" s="102">
        <v>49214.0</v>
      </c>
      <c r="G123" s="101">
        <v>2719.0</v>
      </c>
      <c r="H123" s="101">
        <v>0.0</v>
      </c>
      <c r="I123" s="101">
        <v>0.0</v>
      </c>
      <c r="J123" s="101">
        <v>0.0</v>
      </c>
      <c r="K123" s="101">
        <v>0.0</v>
      </c>
      <c r="L123" s="101">
        <v>500.0</v>
      </c>
      <c r="M123" s="101">
        <v>300.0</v>
      </c>
      <c r="N123" s="21">
        <f t="shared" si="1"/>
        <v>79923</v>
      </c>
      <c r="O123" s="33">
        <v>1800.0</v>
      </c>
      <c r="P123" s="22">
        <v>0.0</v>
      </c>
      <c r="Q123" s="22">
        <v>0.0</v>
      </c>
      <c r="R123" s="23">
        <f t="shared" si="3"/>
        <v>78123</v>
      </c>
      <c r="S123" s="35">
        <v>101435.0</v>
      </c>
      <c r="T123" s="22" t="s">
        <v>71</v>
      </c>
      <c r="U123" s="61" t="s">
        <v>71</v>
      </c>
      <c r="V123" s="25">
        <f>R123+R124+R125+R126+R127</f>
        <v>394215</v>
      </c>
      <c r="W123" s="26" t="s">
        <v>106</v>
      </c>
      <c r="X123" s="42" t="s">
        <v>713</v>
      </c>
      <c r="Y123" s="89"/>
    </row>
    <row r="124">
      <c r="A124" s="97"/>
      <c r="B124" s="98"/>
      <c r="C124" s="99"/>
      <c r="D124" s="100" t="s">
        <v>211</v>
      </c>
      <c r="E124" s="101">
        <v>27190.0</v>
      </c>
      <c r="F124" s="102">
        <v>49214.0</v>
      </c>
      <c r="G124" s="101">
        <v>2719.0</v>
      </c>
      <c r="H124" s="101">
        <v>0.0</v>
      </c>
      <c r="I124" s="101">
        <v>0.0</v>
      </c>
      <c r="J124" s="101">
        <v>0.0</v>
      </c>
      <c r="K124" s="101">
        <v>0.0</v>
      </c>
      <c r="L124" s="101">
        <v>500.0</v>
      </c>
      <c r="M124" s="101">
        <v>300.0</v>
      </c>
      <c r="N124" s="21">
        <f t="shared" si="1"/>
        <v>79923</v>
      </c>
      <c r="O124" s="33">
        <v>1800.0</v>
      </c>
      <c r="P124" s="22">
        <v>0.0</v>
      </c>
      <c r="Q124" s="22">
        <v>0.0</v>
      </c>
      <c r="R124" s="23">
        <f t="shared" si="3"/>
        <v>78123</v>
      </c>
      <c r="S124" s="35">
        <v>101398.0</v>
      </c>
      <c r="T124" s="22" t="s">
        <v>71</v>
      </c>
      <c r="U124" s="22" t="s">
        <v>71</v>
      </c>
      <c r="V124" s="36"/>
      <c r="W124" s="37" t="s">
        <v>31</v>
      </c>
      <c r="X124" s="27"/>
      <c r="Y124" s="89"/>
    </row>
    <row r="125">
      <c r="A125" s="97"/>
      <c r="B125" s="98"/>
      <c r="C125" s="99"/>
      <c r="D125" s="100" t="s">
        <v>212</v>
      </c>
      <c r="E125" s="101">
        <v>27190.0</v>
      </c>
      <c r="F125" s="102">
        <v>49214.0</v>
      </c>
      <c r="G125" s="101">
        <v>2719.0</v>
      </c>
      <c r="H125" s="101">
        <v>0.0</v>
      </c>
      <c r="I125" s="101">
        <v>0.0</v>
      </c>
      <c r="J125" s="101">
        <v>0.0</v>
      </c>
      <c r="K125" s="101">
        <v>0.0</v>
      </c>
      <c r="L125" s="101">
        <v>500.0</v>
      </c>
      <c r="M125" s="101">
        <v>300.0</v>
      </c>
      <c r="N125" s="21">
        <f t="shared" si="1"/>
        <v>79923</v>
      </c>
      <c r="O125" s="33">
        <v>0.0</v>
      </c>
      <c r="P125" s="22">
        <v>0.0</v>
      </c>
      <c r="Q125" s="22">
        <v>0.0</v>
      </c>
      <c r="R125" s="23">
        <f t="shared" si="3"/>
        <v>79923</v>
      </c>
      <c r="S125" s="35">
        <v>101424.0</v>
      </c>
      <c r="T125" s="22" t="s">
        <v>71</v>
      </c>
      <c r="U125" s="22" t="s">
        <v>71</v>
      </c>
      <c r="V125" s="36"/>
      <c r="W125" s="37" t="s">
        <v>31</v>
      </c>
      <c r="X125" s="27"/>
      <c r="Y125" s="89"/>
    </row>
    <row r="126">
      <c r="A126" s="97"/>
      <c r="B126" s="98"/>
      <c r="C126" s="99"/>
      <c r="D126" s="100" t="s">
        <v>213</v>
      </c>
      <c r="E126" s="101">
        <v>27190.0</v>
      </c>
      <c r="F126" s="102">
        <v>49214.0</v>
      </c>
      <c r="G126" s="101">
        <v>2719.0</v>
      </c>
      <c r="H126" s="101">
        <v>0.0</v>
      </c>
      <c r="I126" s="101">
        <v>0.0</v>
      </c>
      <c r="J126" s="101">
        <v>0.0</v>
      </c>
      <c r="K126" s="101">
        <v>0.0</v>
      </c>
      <c r="L126" s="101">
        <v>500.0</v>
      </c>
      <c r="M126" s="101">
        <v>300.0</v>
      </c>
      <c r="N126" s="21">
        <f t="shared" si="1"/>
        <v>79923</v>
      </c>
      <c r="O126" s="33">
        <v>1800.0</v>
      </c>
      <c r="P126" s="22">
        <v>0.0</v>
      </c>
      <c r="Q126" s="22">
        <v>0.0</v>
      </c>
      <c r="R126" s="23">
        <f t="shared" si="3"/>
        <v>78123</v>
      </c>
      <c r="S126" s="35">
        <v>101433.0</v>
      </c>
      <c r="T126" s="22" t="s">
        <v>71</v>
      </c>
      <c r="U126" s="22" t="s">
        <v>71</v>
      </c>
      <c r="V126" s="36"/>
      <c r="W126" s="37" t="s">
        <v>31</v>
      </c>
      <c r="X126" s="27"/>
      <c r="Y126" s="89"/>
    </row>
    <row r="127">
      <c r="A127" s="97"/>
      <c r="B127" s="98"/>
      <c r="C127" s="99"/>
      <c r="D127" s="100" t="s">
        <v>214</v>
      </c>
      <c r="E127" s="101">
        <v>27190.0</v>
      </c>
      <c r="F127" s="102">
        <v>49214.0</v>
      </c>
      <c r="G127" s="101">
        <v>2719.0</v>
      </c>
      <c r="H127" s="101">
        <v>0.0</v>
      </c>
      <c r="I127" s="101">
        <v>0.0</v>
      </c>
      <c r="J127" s="101">
        <v>0.0</v>
      </c>
      <c r="K127" s="101">
        <v>0.0</v>
      </c>
      <c r="L127" s="101">
        <v>500.0</v>
      </c>
      <c r="M127" s="101">
        <v>300.0</v>
      </c>
      <c r="N127" s="21">
        <f t="shared" si="1"/>
        <v>79923</v>
      </c>
      <c r="O127" s="33">
        <v>0.0</v>
      </c>
      <c r="P127" s="22">
        <v>0.0</v>
      </c>
      <c r="Q127" s="22">
        <v>0.0</v>
      </c>
      <c r="R127" s="23">
        <f t="shared" si="3"/>
        <v>79923</v>
      </c>
      <c r="S127" s="35">
        <v>123510.0</v>
      </c>
      <c r="T127" s="22" t="s">
        <v>71</v>
      </c>
      <c r="U127" s="22" t="s">
        <v>71</v>
      </c>
      <c r="V127" s="36"/>
      <c r="W127" s="37" t="s">
        <v>31</v>
      </c>
      <c r="X127" s="27"/>
      <c r="Y127" s="89"/>
    </row>
    <row r="128">
      <c r="A128" s="103">
        <v>42.0</v>
      </c>
      <c r="B128" s="104" t="s">
        <v>215</v>
      </c>
      <c r="C128" s="105">
        <v>1.1329286236E10</v>
      </c>
      <c r="D128" s="100" t="s">
        <v>216</v>
      </c>
      <c r="E128" s="101">
        <v>27190.0</v>
      </c>
      <c r="F128" s="102">
        <v>49214.0</v>
      </c>
      <c r="G128" s="101">
        <v>2719.0</v>
      </c>
      <c r="H128" s="101">
        <v>1631.0</v>
      </c>
      <c r="I128" s="101">
        <v>0.0</v>
      </c>
      <c r="J128" s="101">
        <v>0.0</v>
      </c>
      <c r="K128" s="101">
        <v>0.0</v>
      </c>
      <c r="L128" s="101">
        <v>500.0</v>
      </c>
      <c r="M128" s="101">
        <v>300.0</v>
      </c>
      <c r="N128" s="21">
        <f t="shared" si="1"/>
        <v>81554</v>
      </c>
      <c r="O128" s="33">
        <v>1800.0</v>
      </c>
      <c r="P128" s="22">
        <v>0.0</v>
      </c>
      <c r="Q128" s="22">
        <v>0.0</v>
      </c>
      <c r="R128" s="23">
        <f t="shared" si="3"/>
        <v>79754</v>
      </c>
      <c r="S128" s="35">
        <v>100700.0</v>
      </c>
      <c r="T128" s="22" t="s">
        <v>28</v>
      </c>
      <c r="U128" s="22" t="s">
        <v>52</v>
      </c>
      <c r="V128" s="25">
        <f>R128+R129</f>
        <v>161308</v>
      </c>
      <c r="W128" s="26" t="s">
        <v>28</v>
      </c>
      <c r="X128" s="42"/>
      <c r="Y128" s="89"/>
    </row>
    <row r="129">
      <c r="A129" s="97"/>
      <c r="B129" s="98"/>
      <c r="C129" s="99"/>
      <c r="D129" s="100" t="s">
        <v>217</v>
      </c>
      <c r="E129" s="101">
        <v>27190.0</v>
      </c>
      <c r="F129" s="102">
        <v>49214.0</v>
      </c>
      <c r="G129" s="101">
        <v>2719.0</v>
      </c>
      <c r="H129" s="101">
        <v>1631.0</v>
      </c>
      <c r="I129" s="101">
        <v>0.0</v>
      </c>
      <c r="J129" s="101">
        <v>0.0</v>
      </c>
      <c r="K129" s="101">
        <v>0.0</v>
      </c>
      <c r="L129" s="101">
        <v>500.0</v>
      </c>
      <c r="M129" s="101">
        <v>300.0</v>
      </c>
      <c r="N129" s="21">
        <f t="shared" si="1"/>
        <v>81554</v>
      </c>
      <c r="O129" s="33">
        <v>0.0</v>
      </c>
      <c r="P129" s="22">
        <v>0.0</v>
      </c>
      <c r="Q129" s="22">
        <v>0.0</v>
      </c>
      <c r="R129" s="23">
        <f t="shared" si="3"/>
        <v>81554</v>
      </c>
      <c r="S129" s="35">
        <v>96357.0</v>
      </c>
      <c r="T129" s="22" t="s">
        <v>28</v>
      </c>
      <c r="U129" s="22" t="s">
        <v>28</v>
      </c>
      <c r="V129" s="36"/>
      <c r="W129" s="37" t="s">
        <v>31</v>
      </c>
      <c r="X129" s="42"/>
      <c r="Y129" s="89"/>
    </row>
    <row r="130">
      <c r="A130" s="103">
        <v>43.0</v>
      </c>
      <c r="B130" s="104" t="s">
        <v>218</v>
      </c>
      <c r="C130" s="105">
        <v>3.1863798201E10</v>
      </c>
      <c r="D130" s="100" t="s">
        <v>219</v>
      </c>
      <c r="E130" s="101">
        <v>27190.0</v>
      </c>
      <c r="F130" s="102">
        <v>49214.0</v>
      </c>
      <c r="G130" s="101">
        <v>2719.0</v>
      </c>
      <c r="H130" s="101">
        <v>1631.0</v>
      </c>
      <c r="I130" s="101">
        <v>0.0</v>
      </c>
      <c r="J130" s="101">
        <v>0.0</v>
      </c>
      <c r="K130" s="101">
        <v>0.0</v>
      </c>
      <c r="L130" s="101">
        <v>500.0</v>
      </c>
      <c r="M130" s="101">
        <v>300.0</v>
      </c>
      <c r="N130" s="21">
        <f t="shared" si="1"/>
        <v>81554</v>
      </c>
      <c r="O130" s="33">
        <v>1800.0</v>
      </c>
      <c r="P130" s="22">
        <v>0.0</v>
      </c>
      <c r="Q130" s="22">
        <v>0.0</v>
      </c>
      <c r="R130" s="23">
        <f t="shared" si="3"/>
        <v>79754</v>
      </c>
      <c r="S130" s="35">
        <v>100779.0</v>
      </c>
      <c r="T130" s="22" t="s">
        <v>52</v>
      </c>
      <c r="U130" s="22" t="s">
        <v>52</v>
      </c>
      <c r="V130" s="25">
        <f>R130+R131+R132</f>
        <v>241062</v>
      </c>
      <c r="W130" s="26" t="s">
        <v>28</v>
      </c>
      <c r="X130" s="27"/>
      <c r="Y130" s="89"/>
    </row>
    <row r="131">
      <c r="A131" s="97"/>
      <c r="B131" s="98"/>
      <c r="C131" s="99"/>
      <c r="D131" s="100" t="s">
        <v>56</v>
      </c>
      <c r="E131" s="101">
        <v>27190.0</v>
      </c>
      <c r="F131" s="102">
        <v>49214.0</v>
      </c>
      <c r="G131" s="101">
        <v>2719.0</v>
      </c>
      <c r="H131" s="101">
        <v>1631.0</v>
      </c>
      <c r="I131" s="101">
        <v>0.0</v>
      </c>
      <c r="J131" s="101">
        <v>0.0</v>
      </c>
      <c r="K131" s="101">
        <v>0.0</v>
      </c>
      <c r="L131" s="101">
        <v>500.0</v>
      </c>
      <c r="M131" s="101">
        <v>300.0</v>
      </c>
      <c r="N131" s="21">
        <f t="shared" si="1"/>
        <v>81554</v>
      </c>
      <c r="O131" s="33">
        <v>1800.0</v>
      </c>
      <c r="P131" s="22">
        <v>0.0</v>
      </c>
      <c r="Q131" s="22">
        <v>0.0</v>
      </c>
      <c r="R131" s="23">
        <f t="shared" si="3"/>
        <v>79754</v>
      </c>
      <c r="S131" s="35">
        <v>100784.0</v>
      </c>
      <c r="T131" s="22" t="s">
        <v>52</v>
      </c>
      <c r="U131" s="22" t="s">
        <v>52</v>
      </c>
      <c r="V131" s="36"/>
      <c r="W131" s="37" t="s">
        <v>31</v>
      </c>
      <c r="X131" s="27"/>
      <c r="Y131" s="89"/>
    </row>
    <row r="132">
      <c r="A132" s="97"/>
      <c r="B132" s="98"/>
      <c r="C132" s="99"/>
      <c r="D132" s="100" t="s">
        <v>220</v>
      </c>
      <c r="E132" s="101">
        <v>27190.0</v>
      </c>
      <c r="F132" s="102">
        <v>49214.0</v>
      </c>
      <c r="G132" s="101">
        <v>2719.0</v>
      </c>
      <c r="H132" s="101">
        <v>1631.0</v>
      </c>
      <c r="I132" s="101">
        <v>0.0</v>
      </c>
      <c r="J132" s="101">
        <v>0.0</v>
      </c>
      <c r="K132" s="101">
        <v>0.0</v>
      </c>
      <c r="L132" s="101">
        <v>500.0</v>
      </c>
      <c r="M132" s="101">
        <v>300.0</v>
      </c>
      <c r="N132" s="21">
        <f t="shared" si="1"/>
        <v>81554</v>
      </c>
      <c r="O132" s="33">
        <v>0.0</v>
      </c>
      <c r="P132" s="22">
        <v>0.0</v>
      </c>
      <c r="Q132" s="22">
        <v>0.0</v>
      </c>
      <c r="R132" s="23">
        <f t="shared" si="3"/>
        <v>81554</v>
      </c>
      <c r="S132" s="35">
        <v>100767.0</v>
      </c>
      <c r="T132" s="22" t="s">
        <v>52</v>
      </c>
      <c r="U132" s="22" t="s">
        <v>52</v>
      </c>
      <c r="V132" s="36"/>
      <c r="W132" s="37" t="s">
        <v>31</v>
      </c>
      <c r="X132" s="27"/>
      <c r="Y132" s="89"/>
    </row>
    <row r="133">
      <c r="A133" s="103">
        <v>44.0</v>
      </c>
      <c r="B133" s="104" t="s">
        <v>221</v>
      </c>
      <c r="C133" s="105">
        <v>1.0734672894E10</v>
      </c>
      <c r="D133" s="100" t="s">
        <v>222</v>
      </c>
      <c r="E133" s="101">
        <v>27190.0</v>
      </c>
      <c r="F133" s="102">
        <v>49214.0</v>
      </c>
      <c r="G133" s="101">
        <v>2719.0</v>
      </c>
      <c r="H133" s="101">
        <v>1631.0</v>
      </c>
      <c r="I133" s="101">
        <v>0.0</v>
      </c>
      <c r="J133" s="101">
        <v>1360.0</v>
      </c>
      <c r="K133" s="101">
        <v>0.0</v>
      </c>
      <c r="L133" s="101">
        <v>500.0</v>
      </c>
      <c r="M133" s="101">
        <v>300.0</v>
      </c>
      <c r="N133" s="21">
        <f t="shared" si="1"/>
        <v>82914</v>
      </c>
      <c r="O133" s="33">
        <v>1800.0</v>
      </c>
      <c r="P133" s="22">
        <v>0.0</v>
      </c>
      <c r="Q133" s="22">
        <v>0.0</v>
      </c>
      <c r="R133" s="23">
        <f t="shared" si="3"/>
        <v>81114</v>
      </c>
      <c r="S133" s="35">
        <v>16946.0</v>
      </c>
      <c r="T133" s="22" t="s">
        <v>52</v>
      </c>
      <c r="U133" s="22" t="s">
        <v>52</v>
      </c>
      <c r="V133" s="25">
        <f>R133+R134+R135+R136</f>
        <v>328056</v>
      </c>
      <c r="W133" s="26" t="s">
        <v>52</v>
      </c>
      <c r="X133" s="42"/>
      <c r="Y133" s="89"/>
    </row>
    <row r="134">
      <c r="A134" s="97"/>
      <c r="B134" s="98"/>
      <c r="C134" s="99"/>
      <c r="D134" s="100" t="s">
        <v>223</v>
      </c>
      <c r="E134" s="101">
        <v>27190.0</v>
      </c>
      <c r="F134" s="102">
        <v>49214.0</v>
      </c>
      <c r="G134" s="101">
        <v>2719.0</v>
      </c>
      <c r="H134" s="101">
        <v>1631.0</v>
      </c>
      <c r="I134" s="101">
        <v>0.0</v>
      </c>
      <c r="J134" s="101">
        <v>1360.0</v>
      </c>
      <c r="K134" s="101">
        <v>0.0</v>
      </c>
      <c r="L134" s="101">
        <v>500.0</v>
      </c>
      <c r="M134" s="101">
        <v>300.0</v>
      </c>
      <c r="N134" s="21">
        <f t="shared" si="1"/>
        <v>82914</v>
      </c>
      <c r="O134" s="33">
        <v>1800.0</v>
      </c>
      <c r="P134" s="22">
        <v>0.0</v>
      </c>
      <c r="Q134" s="22">
        <v>0.0</v>
      </c>
      <c r="R134" s="23">
        <f t="shared" si="3"/>
        <v>81114</v>
      </c>
      <c r="S134" s="35">
        <v>16941.0</v>
      </c>
      <c r="T134" s="22" t="s">
        <v>52</v>
      </c>
      <c r="U134" s="22" t="s">
        <v>52</v>
      </c>
      <c r="V134" s="36"/>
      <c r="W134" s="37" t="s">
        <v>31</v>
      </c>
      <c r="X134" s="27"/>
      <c r="Y134" s="89"/>
    </row>
    <row r="135">
      <c r="A135" s="97"/>
      <c r="B135" s="98"/>
      <c r="C135" s="99"/>
      <c r="D135" s="100" t="s">
        <v>224</v>
      </c>
      <c r="E135" s="101">
        <v>27190.0</v>
      </c>
      <c r="F135" s="102">
        <v>49214.0</v>
      </c>
      <c r="G135" s="101">
        <v>2719.0</v>
      </c>
      <c r="H135" s="101">
        <v>1631.0</v>
      </c>
      <c r="I135" s="101">
        <v>0.0</v>
      </c>
      <c r="J135" s="101">
        <v>1360.0</v>
      </c>
      <c r="K135" s="101">
        <v>0.0</v>
      </c>
      <c r="L135" s="101">
        <v>500.0</v>
      </c>
      <c r="M135" s="101">
        <v>300.0</v>
      </c>
      <c r="N135" s="21">
        <f t="shared" si="1"/>
        <v>82914</v>
      </c>
      <c r="O135" s="33">
        <v>0.0</v>
      </c>
      <c r="P135" s="22">
        <v>0.0</v>
      </c>
      <c r="Q135" s="22">
        <v>0.0</v>
      </c>
      <c r="R135" s="23">
        <f t="shared" si="3"/>
        <v>82914</v>
      </c>
      <c r="S135" s="35">
        <v>16945.0</v>
      </c>
      <c r="T135" s="22" t="s">
        <v>52</v>
      </c>
      <c r="U135" s="22" t="s">
        <v>52</v>
      </c>
      <c r="V135" s="36"/>
      <c r="W135" s="37" t="s">
        <v>31</v>
      </c>
      <c r="X135" s="51"/>
      <c r="Y135" s="89"/>
    </row>
    <row r="136">
      <c r="A136" s="97"/>
      <c r="B136" s="98"/>
      <c r="C136" s="99"/>
      <c r="D136" s="100" t="s">
        <v>226</v>
      </c>
      <c r="E136" s="101">
        <v>27190.0</v>
      </c>
      <c r="F136" s="102">
        <v>49214.0</v>
      </c>
      <c r="G136" s="101">
        <v>2719.0</v>
      </c>
      <c r="H136" s="101">
        <v>1631.0</v>
      </c>
      <c r="I136" s="101">
        <v>0.0</v>
      </c>
      <c r="J136" s="101">
        <v>1360.0</v>
      </c>
      <c r="K136" s="101">
        <v>0.0</v>
      </c>
      <c r="L136" s="101">
        <v>500.0</v>
      </c>
      <c r="M136" s="101">
        <v>300.0</v>
      </c>
      <c r="N136" s="21">
        <f t="shared" si="1"/>
        <v>82914</v>
      </c>
      <c r="O136" s="33">
        <v>0.0</v>
      </c>
      <c r="P136" s="22">
        <v>0.0</v>
      </c>
      <c r="Q136" s="22">
        <v>0.0</v>
      </c>
      <c r="R136" s="23">
        <f t="shared" si="3"/>
        <v>82914</v>
      </c>
      <c r="S136" s="35">
        <v>96500.0</v>
      </c>
      <c r="T136" s="22" t="s">
        <v>52</v>
      </c>
      <c r="U136" s="22" t="s">
        <v>52</v>
      </c>
      <c r="V136" s="36"/>
      <c r="W136" s="37" t="s">
        <v>31</v>
      </c>
      <c r="X136" s="27"/>
      <c r="Y136" s="89"/>
    </row>
    <row r="137">
      <c r="A137" s="103">
        <v>45.0</v>
      </c>
      <c r="B137" s="104" t="s">
        <v>227</v>
      </c>
      <c r="C137" s="105">
        <v>3.1972358302E10</v>
      </c>
      <c r="D137" s="100" t="s">
        <v>228</v>
      </c>
      <c r="E137" s="101">
        <v>27190.0</v>
      </c>
      <c r="F137" s="102">
        <v>49214.0</v>
      </c>
      <c r="G137" s="101">
        <v>2719.0</v>
      </c>
      <c r="H137" s="101">
        <v>1631.0</v>
      </c>
      <c r="I137" s="101">
        <v>0.0</v>
      </c>
      <c r="J137" s="101">
        <v>1360.0</v>
      </c>
      <c r="K137" s="101">
        <v>0.0</v>
      </c>
      <c r="L137" s="101">
        <v>500.0</v>
      </c>
      <c r="M137" s="101">
        <v>300.0</v>
      </c>
      <c r="N137" s="21">
        <f t="shared" si="1"/>
        <v>82914</v>
      </c>
      <c r="O137" s="33">
        <v>1800.0</v>
      </c>
      <c r="P137" s="22">
        <v>0.0</v>
      </c>
      <c r="Q137" s="22">
        <v>0.0</v>
      </c>
      <c r="R137" s="23">
        <f t="shared" si="3"/>
        <v>81114</v>
      </c>
      <c r="S137" s="35">
        <v>17478.0</v>
      </c>
      <c r="T137" s="22"/>
      <c r="U137" s="22" t="s">
        <v>52</v>
      </c>
      <c r="V137" s="25">
        <f>R137+R138+R139+R140</f>
        <v>303090</v>
      </c>
      <c r="W137" s="26"/>
      <c r="X137" s="27"/>
      <c r="Y137" s="89"/>
    </row>
    <row r="138">
      <c r="A138" s="97"/>
      <c r="B138" s="98"/>
      <c r="C138" s="99"/>
      <c r="D138" s="100" t="s">
        <v>229</v>
      </c>
      <c r="E138" s="101">
        <v>25620.0</v>
      </c>
      <c r="F138" s="102">
        <v>46372.0</v>
      </c>
      <c r="G138" s="101">
        <v>2562.0</v>
      </c>
      <c r="H138" s="101">
        <v>1537.0</v>
      </c>
      <c r="I138" s="101">
        <v>0.0</v>
      </c>
      <c r="J138" s="101">
        <v>1281.0</v>
      </c>
      <c r="K138" s="101">
        <v>0.0</v>
      </c>
      <c r="L138" s="101">
        <v>500.0</v>
      </c>
      <c r="M138" s="101">
        <v>300.0</v>
      </c>
      <c r="N138" s="21">
        <f t="shared" si="1"/>
        <v>78172</v>
      </c>
      <c r="O138" s="33">
        <v>0.0</v>
      </c>
      <c r="P138" s="22">
        <v>0.0</v>
      </c>
      <c r="Q138" s="22">
        <v>0.0</v>
      </c>
      <c r="R138" s="23">
        <f t="shared" si="3"/>
        <v>78172</v>
      </c>
      <c r="S138" s="35">
        <v>17477.0</v>
      </c>
      <c r="T138" s="22"/>
      <c r="U138" s="22" t="s">
        <v>52</v>
      </c>
      <c r="V138" s="36"/>
      <c r="W138" s="37" t="s">
        <v>31</v>
      </c>
      <c r="X138" s="42"/>
      <c r="Y138" s="89"/>
    </row>
    <row r="139">
      <c r="A139" s="97"/>
      <c r="B139" s="98"/>
      <c r="C139" s="99"/>
      <c r="D139" s="100" t="s">
        <v>231</v>
      </c>
      <c r="E139" s="101">
        <v>24140.0</v>
      </c>
      <c r="F139" s="102">
        <v>43693.0</v>
      </c>
      <c r="G139" s="101">
        <v>2414.0</v>
      </c>
      <c r="H139" s="101">
        <v>1448.0</v>
      </c>
      <c r="I139" s="101">
        <v>0.0</v>
      </c>
      <c r="J139" s="101">
        <v>1207.0</v>
      </c>
      <c r="K139" s="101">
        <v>0.0</v>
      </c>
      <c r="L139" s="101">
        <v>500.0</v>
      </c>
      <c r="M139" s="101">
        <v>300.0</v>
      </c>
      <c r="N139" s="21">
        <f t="shared" si="1"/>
        <v>73702</v>
      </c>
      <c r="O139" s="33">
        <v>1800.0</v>
      </c>
      <c r="P139" s="22">
        <v>0.0</v>
      </c>
      <c r="Q139" s="22">
        <v>0.0</v>
      </c>
      <c r="R139" s="23">
        <f t="shared" si="3"/>
        <v>71902</v>
      </c>
      <c r="S139" s="35">
        <v>17474.0</v>
      </c>
      <c r="T139" s="22"/>
      <c r="U139" s="22" t="s">
        <v>52</v>
      </c>
      <c r="V139" s="36"/>
      <c r="W139" s="37" t="s">
        <v>31</v>
      </c>
      <c r="X139" s="42"/>
      <c r="Y139" s="89"/>
    </row>
    <row r="140">
      <c r="A140" s="97"/>
      <c r="B140" s="98"/>
      <c r="C140" s="99"/>
      <c r="D140" s="100" t="s">
        <v>233</v>
      </c>
      <c r="E140" s="101">
        <v>24140.0</v>
      </c>
      <c r="F140" s="102">
        <v>43693.0</v>
      </c>
      <c r="G140" s="101">
        <v>2414.0</v>
      </c>
      <c r="H140" s="101">
        <v>1448.0</v>
      </c>
      <c r="I140" s="101">
        <v>0.0</v>
      </c>
      <c r="J140" s="101">
        <v>1207.0</v>
      </c>
      <c r="K140" s="101">
        <v>0.0</v>
      </c>
      <c r="L140" s="101">
        <v>500.0</v>
      </c>
      <c r="M140" s="101">
        <v>300.0</v>
      </c>
      <c r="N140" s="21">
        <f t="shared" si="1"/>
        <v>73702</v>
      </c>
      <c r="O140" s="33">
        <v>1800.0</v>
      </c>
      <c r="P140" s="22">
        <v>0.0</v>
      </c>
      <c r="Q140" s="22">
        <v>0.0</v>
      </c>
      <c r="R140" s="23">
        <f t="shared" si="3"/>
        <v>71902</v>
      </c>
      <c r="S140" s="35">
        <v>17466.0</v>
      </c>
      <c r="T140" s="22"/>
      <c r="U140" s="22" t="s">
        <v>52</v>
      </c>
      <c r="V140" s="36"/>
      <c r="W140" s="37" t="s">
        <v>31</v>
      </c>
      <c r="X140" s="42"/>
      <c r="Y140" s="89"/>
    </row>
    <row r="141">
      <c r="A141" s="103">
        <v>46.0</v>
      </c>
      <c r="B141" s="104" t="s">
        <v>234</v>
      </c>
      <c r="C141" s="105">
        <v>1.1408780666E10</v>
      </c>
      <c r="D141" s="100" t="s">
        <v>235</v>
      </c>
      <c r="E141" s="101">
        <v>27190.0</v>
      </c>
      <c r="F141" s="102">
        <v>49214.0</v>
      </c>
      <c r="G141" s="101">
        <v>2719.0</v>
      </c>
      <c r="H141" s="101">
        <v>1631.0</v>
      </c>
      <c r="I141" s="101">
        <v>0.0</v>
      </c>
      <c r="J141" s="101">
        <v>0.0</v>
      </c>
      <c r="K141" s="101">
        <v>0.0</v>
      </c>
      <c r="L141" s="101">
        <v>500.0</v>
      </c>
      <c r="M141" s="101">
        <v>300.0</v>
      </c>
      <c r="N141" s="21">
        <f t="shared" si="1"/>
        <v>81554</v>
      </c>
      <c r="O141" s="33">
        <v>1800.0</v>
      </c>
      <c r="P141" s="22">
        <v>0.0</v>
      </c>
      <c r="Q141" s="22">
        <v>0.0</v>
      </c>
      <c r="R141" s="23">
        <f t="shared" si="3"/>
        <v>79754</v>
      </c>
      <c r="S141" s="35">
        <v>101812.0</v>
      </c>
      <c r="T141" s="22" t="s">
        <v>52</v>
      </c>
      <c r="U141" s="22" t="s">
        <v>52</v>
      </c>
      <c r="V141" s="25">
        <f>R141+R142+R143</f>
        <v>239262</v>
      </c>
      <c r="W141" s="26" t="s">
        <v>52</v>
      </c>
      <c r="X141" s="27"/>
      <c r="Y141" s="89"/>
    </row>
    <row r="142">
      <c r="A142" s="97"/>
      <c r="B142" s="98"/>
      <c r="C142" s="99"/>
      <c r="D142" s="100" t="s">
        <v>236</v>
      </c>
      <c r="E142" s="101">
        <v>27190.0</v>
      </c>
      <c r="F142" s="102">
        <v>49214.0</v>
      </c>
      <c r="G142" s="101">
        <v>2719.0</v>
      </c>
      <c r="H142" s="101">
        <v>1631.0</v>
      </c>
      <c r="I142" s="101">
        <v>0.0</v>
      </c>
      <c r="J142" s="101">
        <v>0.0</v>
      </c>
      <c r="K142" s="101">
        <v>0.0</v>
      </c>
      <c r="L142" s="101">
        <v>500.0</v>
      </c>
      <c r="M142" s="101">
        <v>300.0</v>
      </c>
      <c r="N142" s="21">
        <f t="shared" si="1"/>
        <v>81554</v>
      </c>
      <c r="O142" s="33">
        <v>1800.0</v>
      </c>
      <c r="P142" s="22">
        <v>0.0</v>
      </c>
      <c r="Q142" s="22">
        <v>0.0</v>
      </c>
      <c r="R142" s="23">
        <f t="shared" si="3"/>
        <v>79754</v>
      </c>
      <c r="S142" s="35">
        <v>101805.0</v>
      </c>
      <c r="T142" s="22" t="s">
        <v>52</v>
      </c>
      <c r="U142" s="22" t="s">
        <v>52</v>
      </c>
      <c r="V142" s="36"/>
      <c r="W142" s="37" t="s">
        <v>31</v>
      </c>
      <c r="X142" s="27"/>
      <c r="Y142" s="89"/>
    </row>
    <row r="143">
      <c r="A143" s="97"/>
      <c r="B143" s="98"/>
      <c r="C143" s="99"/>
      <c r="D143" s="100" t="s">
        <v>237</v>
      </c>
      <c r="E143" s="101">
        <v>27190.0</v>
      </c>
      <c r="F143" s="102">
        <v>49214.0</v>
      </c>
      <c r="G143" s="101">
        <v>2719.0</v>
      </c>
      <c r="H143" s="101">
        <v>1631.0</v>
      </c>
      <c r="I143" s="101">
        <v>0.0</v>
      </c>
      <c r="J143" s="101">
        <v>0.0</v>
      </c>
      <c r="K143" s="101">
        <v>0.0</v>
      </c>
      <c r="L143" s="101">
        <v>500.0</v>
      </c>
      <c r="M143" s="101">
        <v>300.0</v>
      </c>
      <c r="N143" s="21">
        <f t="shared" si="1"/>
        <v>81554</v>
      </c>
      <c r="O143" s="33">
        <v>1800.0</v>
      </c>
      <c r="P143" s="22">
        <v>0.0</v>
      </c>
      <c r="Q143" s="22">
        <v>0.0</v>
      </c>
      <c r="R143" s="23">
        <f t="shared" si="3"/>
        <v>79754</v>
      </c>
      <c r="S143" s="35">
        <v>101791.0</v>
      </c>
      <c r="T143" s="22" t="s">
        <v>52</v>
      </c>
      <c r="U143" s="22" t="s">
        <v>52</v>
      </c>
      <c r="V143" s="36"/>
      <c r="W143" s="37" t="s">
        <v>31</v>
      </c>
      <c r="X143" s="27"/>
      <c r="Y143" s="89"/>
    </row>
    <row r="144">
      <c r="A144" s="103">
        <v>47.0</v>
      </c>
      <c r="B144" s="104" t="s">
        <v>238</v>
      </c>
      <c r="C144" s="105">
        <v>3.2175058498E10</v>
      </c>
      <c r="D144" s="100" t="s">
        <v>57</v>
      </c>
      <c r="E144" s="101">
        <v>26390.0</v>
      </c>
      <c r="F144" s="102">
        <v>47766.0</v>
      </c>
      <c r="G144" s="101">
        <v>2639.0</v>
      </c>
      <c r="H144" s="101">
        <v>1583.0</v>
      </c>
      <c r="I144" s="101">
        <v>0.0</v>
      </c>
      <c r="J144" s="101">
        <v>1320.0</v>
      </c>
      <c r="K144" s="101">
        <v>0.0</v>
      </c>
      <c r="L144" s="101">
        <v>500.0</v>
      </c>
      <c r="M144" s="101">
        <v>300.0</v>
      </c>
      <c r="N144" s="21">
        <f t="shared" si="1"/>
        <v>80498</v>
      </c>
      <c r="O144" s="33">
        <v>1800.0</v>
      </c>
      <c r="P144" s="22">
        <v>0.0</v>
      </c>
      <c r="Q144" s="22">
        <v>0.0</v>
      </c>
      <c r="R144" s="23">
        <f t="shared" si="3"/>
        <v>78698</v>
      </c>
      <c r="S144" s="35">
        <v>18115.0</v>
      </c>
      <c r="T144" s="22" t="s">
        <v>52</v>
      </c>
      <c r="U144" s="22" t="s">
        <v>52</v>
      </c>
      <c r="V144" s="25">
        <f>R144+R145</f>
        <v>159812</v>
      </c>
      <c r="W144" s="26" t="s">
        <v>52</v>
      </c>
      <c r="X144" s="42"/>
      <c r="Y144" s="89"/>
    </row>
    <row r="145">
      <c r="A145" s="97"/>
      <c r="B145" s="98"/>
      <c r="C145" s="99"/>
      <c r="D145" s="100" t="s">
        <v>239</v>
      </c>
      <c r="E145" s="101">
        <v>27190.0</v>
      </c>
      <c r="F145" s="102">
        <v>49214.0</v>
      </c>
      <c r="G145" s="101">
        <v>2719.0</v>
      </c>
      <c r="H145" s="101">
        <v>1631.0</v>
      </c>
      <c r="I145" s="101">
        <v>0.0</v>
      </c>
      <c r="J145" s="101">
        <v>1360.0</v>
      </c>
      <c r="K145" s="101">
        <v>0.0</v>
      </c>
      <c r="L145" s="101">
        <v>500.0</v>
      </c>
      <c r="M145" s="101">
        <v>300.0</v>
      </c>
      <c r="N145" s="21">
        <f t="shared" si="1"/>
        <v>82914</v>
      </c>
      <c r="O145" s="33">
        <v>1800.0</v>
      </c>
      <c r="P145" s="22">
        <v>0.0</v>
      </c>
      <c r="Q145" s="22">
        <v>0.0</v>
      </c>
      <c r="R145" s="23">
        <f t="shared" si="3"/>
        <v>81114</v>
      </c>
      <c r="S145" s="35">
        <v>18120.0</v>
      </c>
      <c r="T145" s="22" t="s">
        <v>52</v>
      </c>
      <c r="U145" s="22" t="s">
        <v>52</v>
      </c>
      <c r="V145" s="36"/>
      <c r="W145" s="37" t="s">
        <v>31</v>
      </c>
      <c r="X145" s="42"/>
      <c r="Y145" s="89"/>
    </row>
    <row r="146">
      <c r="A146" s="103">
        <v>48.0</v>
      </c>
      <c r="B146" s="104" t="s">
        <v>240</v>
      </c>
      <c r="C146" s="105">
        <v>3.1848504072E10</v>
      </c>
      <c r="D146" s="100" t="s">
        <v>241</v>
      </c>
      <c r="E146" s="101">
        <v>27190.0</v>
      </c>
      <c r="F146" s="102">
        <v>49214.0</v>
      </c>
      <c r="G146" s="101">
        <v>2719.0</v>
      </c>
      <c r="H146" s="101">
        <v>1631.0</v>
      </c>
      <c r="I146" s="101">
        <v>0.0</v>
      </c>
      <c r="J146" s="101">
        <v>0.0</v>
      </c>
      <c r="K146" s="101">
        <v>0.0</v>
      </c>
      <c r="L146" s="101">
        <v>500.0</v>
      </c>
      <c r="M146" s="101">
        <v>300.0</v>
      </c>
      <c r="N146" s="21">
        <f t="shared" si="1"/>
        <v>81554</v>
      </c>
      <c r="O146" s="33">
        <v>1800.0</v>
      </c>
      <c r="P146" s="22">
        <v>0.0</v>
      </c>
      <c r="Q146" s="22">
        <v>0.0</v>
      </c>
      <c r="R146" s="23">
        <f t="shared" si="3"/>
        <v>79754</v>
      </c>
      <c r="S146" s="35">
        <v>18482.0</v>
      </c>
      <c r="T146" s="22" t="s">
        <v>52</v>
      </c>
      <c r="U146" s="22" t="s">
        <v>52</v>
      </c>
      <c r="V146" s="25">
        <f>R146+R147</f>
        <v>159508</v>
      </c>
      <c r="W146" s="26" t="s">
        <v>66</v>
      </c>
      <c r="X146" s="42"/>
      <c r="Y146" s="89"/>
    </row>
    <row r="147">
      <c r="A147" s="97"/>
      <c r="B147" s="98"/>
      <c r="C147" s="99"/>
      <c r="D147" s="100" t="s">
        <v>242</v>
      </c>
      <c r="E147" s="101">
        <v>27190.0</v>
      </c>
      <c r="F147" s="102">
        <v>49214.0</v>
      </c>
      <c r="G147" s="101">
        <v>2719.0</v>
      </c>
      <c r="H147" s="101">
        <v>1631.0</v>
      </c>
      <c r="I147" s="101">
        <v>0.0</v>
      </c>
      <c r="J147" s="101">
        <v>0.0</v>
      </c>
      <c r="K147" s="101">
        <v>0.0</v>
      </c>
      <c r="L147" s="101">
        <v>500.0</v>
      </c>
      <c r="M147" s="101">
        <v>300.0</v>
      </c>
      <c r="N147" s="21">
        <f t="shared" si="1"/>
        <v>81554</v>
      </c>
      <c r="O147" s="33">
        <v>1800.0</v>
      </c>
      <c r="P147" s="22">
        <v>0.0</v>
      </c>
      <c r="Q147" s="22">
        <v>0.0</v>
      </c>
      <c r="R147" s="23">
        <f t="shared" si="3"/>
        <v>79754</v>
      </c>
      <c r="S147" s="35">
        <v>18489.0</v>
      </c>
      <c r="T147" s="22" t="s">
        <v>52</v>
      </c>
      <c r="U147" s="22" t="s">
        <v>28</v>
      </c>
      <c r="V147" s="36"/>
      <c r="W147" s="37" t="s">
        <v>31</v>
      </c>
      <c r="X147" s="42"/>
      <c r="Y147" s="89"/>
    </row>
    <row r="148">
      <c r="A148" s="103">
        <v>49.0</v>
      </c>
      <c r="B148" s="104" t="s">
        <v>243</v>
      </c>
      <c r="C148" s="105">
        <v>3.2228220216E10</v>
      </c>
      <c r="D148" s="100" t="s">
        <v>244</v>
      </c>
      <c r="E148" s="101">
        <v>27190.0</v>
      </c>
      <c r="F148" s="102">
        <v>49214.0</v>
      </c>
      <c r="G148" s="101">
        <v>5438.0</v>
      </c>
      <c r="H148" s="101">
        <v>0.0</v>
      </c>
      <c r="I148" s="101">
        <v>120.0</v>
      </c>
      <c r="J148" s="101">
        <v>0.0</v>
      </c>
      <c r="K148" s="101">
        <v>0.0</v>
      </c>
      <c r="L148" s="101">
        <v>500.0</v>
      </c>
      <c r="M148" s="101">
        <v>300.0</v>
      </c>
      <c r="N148" s="21">
        <f t="shared" si="1"/>
        <v>82762</v>
      </c>
      <c r="O148" s="33">
        <v>0.0</v>
      </c>
      <c r="P148" s="22">
        <v>0.0</v>
      </c>
      <c r="Q148" s="22">
        <v>0.0</v>
      </c>
      <c r="R148" s="23">
        <f t="shared" si="3"/>
        <v>82762</v>
      </c>
      <c r="S148" s="35">
        <v>19019.0</v>
      </c>
      <c r="T148" s="22"/>
      <c r="U148" s="22" t="s">
        <v>52</v>
      </c>
      <c r="V148" s="25">
        <f>R148+R149+R150</f>
        <v>248286</v>
      </c>
      <c r="W148" s="26" t="s">
        <v>52</v>
      </c>
      <c r="X148" s="42"/>
      <c r="Y148" s="89"/>
    </row>
    <row r="149">
      <c r="A149" s="97"/>
      <c r="B149" s="98"/>
      <c r="C149" s="99"/>
      <c r="D149" s="100" t="s">
        <v>245</v>
      </c>
      <c r="E149" s="101">
        <v>27190.0</v>
      </c>
      <c r="F149" s="102">
        <v>49214.0</v>
      </c>
      <c r="G149" s="101">
        <v>5438.0</v>
      </c>
      <c r="H149" s="101">
        <v>0.0</v>
      </c>
      <c r="I149" s="101">
        <v>120.0</v>
      </c>
      <c r="J149" s="101">
        <v>0.0</v>
      </c>
      <c r="K149" s="101">
        <v>0.0</v>
      </c>
      <c r="L149" s="101">
        <v>500.0</v>
      </c>
      <c r="M149" s="101">
        <v>300.0</v>
      </c>
      <c r="N149" s="21">
        <f t="shared" si="1"/>
        <v>82762</v>
      </c>
      <c r="O149" s="33">
        <v>0.0</v>
      </c>
      <c r="P149" s="22">
        <v>0.0</v>
      </c>
      <c r="Q149" s="22">
        <v>0.0</v>
      </c>
      <c r="R149" s="23">
        <f t="shared" si="3"/>
        <v>82762</v>
      </c>
      <c r="S149" s="35">
        <v>35633.0</v>
      </c>
      <c r="T149" s="22"/>
      <c r="U149" s="22" t="s">
        <v>52</v>
      </c>
      <c r="V149" s="36"/>
      <c r="W149" s="37" t="s">
        <v>31</v>
      </c>
      <c r="X149" s="42"/>
      <c r="Y149" s="89"/>
    </row>
    <row r="150">
      <c r="A150" s="97"/>
      <c r="B150" s="98"/>
      <c r="C150" s="99"/>
      <c r="D150" s="100" t="s">
        <v>246</v>
      </c>
      <c r="E150" s="101">
        <v>27190.0</v>
      </c>
      <c r="F150" s="102">
        <v>49214.0</v>
      </c>
      <c r="G150" s="101">
        <v>5438.0</v>
      </c>
      <c r="H150" s="101">
        <v>0.0</v>
      </c>
      <c r="I150" s="101">
        <v>120.0</v>
      </c>
      <c r="J150" s="101">
        <v>0.0</v>
      </c>
      <c r="K150" s="101">
        <v>0.0</v>
      </c>
      <c r="L150" s="101">
        <v>500.0</v>
      </c>
      <c r="M150" s="101">
        <v>300.0</v>
      </c>
      <c r="N150" s="21">
        <f t="shared" si="1"/>
        <v>82762</v>
      </c>
      <c r="O150" s="33">
        <v>0.0</v>
      </c>
      <c r="P150" s="22">
        <v>0.0</v>
      </c>
      <c r="Q150" s="22">
        <v>0.0</v>
      </c>
      <c r="R150" s="23">
        <f t="shared" si="3"/>
        <v>82762</v>
      </c>
      <c r="S150" s="35">
        <v>19014.0</v>
      </c>
      <c r="T150" s="22"/>
      <c r="U150" s="22" t="s">
        <v>52</v>
      </c>
      <c r="V150" s="36"/>
      <c r="W150" s="37" t="s">
        <v>31</v>
      </c>
      <c r="X150" s="42"/>
      <c r="Y150" s="89"/>
    </row>
    <row r="151">
      <c r="A151" s="103">
        <v>50.0</v>
      </c>
      <c r="B151" s="104" t="s">
        <v>247</v>
      </c>
      <c r="C151" s="105">
        <v>3.1906128933E10</v>
      </c>
      <c r="D151" s="100" t="s">
        <v>248</v>
      </c>
      <c r="E151" s="101">
        <v>27190.0</v>
      </c>
      <c r="F151" s="102">
        <v>49214.0</v>
      </c>
      <c r="G151" s="101">
        <v>2719.0</v>
      </c>
      <c r="H151" s="101">
        <v>1631.0</v>
      </c>
      <c r="I151" s="101">
        <v>0.0</v>
      </c>
      <c r="J151" s="101">
        <v>0.0</v>
      </c>
      <c r="K151" s="101">
        <v>0.0</v>
      </c>
      <c r="L151" s="101">
        <v>500.0</v>
      </c>
      <c r="M151" s="101">
        <v>300.0</v>
      </c>
      <c r="N151" s="21">
        <f t="shared" si="1"/>
        <v>81554</v>
      </c>
      <c r="O151" s="33">
        <v>0.0</v>
      </c>
      <c r="P151" s="22">
        <v>0.0</v>
      </c>
      <c r="Q151" s="22">
        <v>0.0</v>
      </c>
      <c r="R151" s="23">
        <f t="shared" si="3"/>
        <v>81554</v>
      </c>
      <c r="S151" s="35">
        <v>103940.0</v>
      </c>
      <c r="T151" s="22" t="s">
        <v>52</v>
      </c>
      <c r="U151" s="22" t="s">
        <v>52</v>
      </c>
      <c r="V151" s="25">
        <f>R151+R152+R153</f>
        <v>240486</v>
      </c>
      <c r="W151" s="26" t="s">
        <v>61</v>
      </c>
      <c r="X151" s="42"/>
      <c r="Y151" s="89"/>
    </row>
    <row r="152">
      <c r="A152" s="97"/>
      <c r="B152" s="98"/>
      <c r="C152" s="99"/>
      <c r="D152" s="100" t="s">
        <v>63</v>
      </c>
      <c r="E152" s="101">
        <v>26390.0</v>
      </c>
      <c r="F152" s="102">
        <v>47766.0</v>
      </c>
      <c r="G152" s="101">
        <v>2639.0</v>
      </c>
      <c r="H152" s="101">
        <v>1583.0</v>
      </c>
      <c r="I152" s="101">
        <v>0.0</v>
      </c>
      <c r="J152" s="101">
        <v>0.0</v>
      </c>
      <c r="K152" s="101">
        <v>0.0</v>
      </c>
      <c r="L152" s="101">
        <v>500.0</v>
      </c>
      <c r="M152" s="101">
        <v>300.0</v>
      </c>
      <c r="N152" s="21">
        <f t="shared" si="1"/>
        <v>79178</v>
      </c>
      <c r="O152" s="33">
        <v>0.0</v>
      </c>
      <c r="P152" s="22">
        <v>0.0</v>
      </c>
      <c r="Q152" s="22">
        <v>0.0</v>
      </c>
      <c r="R152" s="23">
        <f t="shared" si="3"/>
        <v>79178</v>
      </c>
      <c r="S152" s="35">
        <v>118821.0</v>
      </c>
      <c r="T152" s="22" t="s">
        <v>52</v>
      </c>
      <c r="U152" s="22" t="s">
        <v>52</v>
      </c>
      <c r="V152" s="36"/>
      <c r="W152" s="37" t="s">
        <v>31</v>
      </c>
      <c r="X152" s="42"/>
      <c r="Y152" s="89"/>
    </row>
    <row r="153">
      <c r="A153" s="97"/>
      <c r="B153" s="98"/>
      <c r="C153" s="99"/>
      <c r="D153" s="100" t="s">
        <v>249</v>
      </c>
      <c r="E153" s="101">
        <v>27190.0</v>
      </c>
      <c r="F153" s="102">
        <v>49214.0</v>
      </c>
      <c r="G153" s="101">
        <v>2719.0</v>
      </c>
      <c r="H153" s="101">
        <v>1631.0</v>
      </c>
      <c r="I153" s="101">
        <v>0.0</v>
      </c>
      <c r="J153" s="101">
        <v>0.0</v>
      </c>
      <c r="K153" s="101">
        <v>0.0</v>
      </c>
      <c r="L153" s="101">
        <v>500.0</v>
      </c>
      <c r="M153" s="101">
        <v>300.0</v>
      </c>
      <c r="N153" s="21">
        <f t="shared" si="1"/>
        <v>81554</v>
      </c>
      <c r="O153" s="33">
        <v>1800.0</v>
      </c>
      <c r="P153" s="22">
        <v>0.0</v>
      </c>
      <c r="Q153" s="22">
        <v>0.0</v>
      </c>
      <c r="R153" s="23">
        <f t="shared" si="3"/>
        <v>79754</v>
      </c>
      <c r="S153" s="35">
        <v>103955.0</v>
      </c>
      <c r="T153" s="22" t="s">
        <v>52</v>
      </c>
      <c r="U153" s="22" t="s">
        <v>52</v>
      </c>
      <c r="V153" s="36"/>
      <c r="W153" s="37" t="s">
        <v>31</v>
      </c>
      <c r="X153" s="42"/>
      <c r="Y153" s="89"/>
    </row>
    <row r="154">
      <c r="A154" s="103">
        <v>51.0</v>
      </c>
      <c r="B154" s="104" t="s">
        <v>250</v>
      </c>
      <c r="C154" s="105">
        <v>3.0003981225E10</v>
      </c>
      <c r="D154" s="100" t="s">
        <v>251</v>
      </c>
      <c r="E154" s="101">
        <v>27190.0</v>
      </c>
      <c r="F154" s="102">
        <v>49214.0</v>
      </c>
      <c r="G154" s="101">
        <v>5438.0</v>
      </c>
      <c r="H154" s="101">
        <v>0.0</v>
      </c>
      <c r="I154" s="101">
        <v>120.0</v>
      </c>
      <c r="J154" s="101">
        <v>0.0</v>
      </c>
      <c r="K154" s="101">
        <v>0.0</v>
      </c>
      <c r="L154" s="101">
        <v>500.0</v>
      </c>
      <c r="M154" s="101">
        <v>300.0</v>
      </c>
      <c r="N154" s="21">
        <f t="shared" si="1"/>
        <v>82762</v>
      </c>
      <c r="O154" s="33">
        <v>1800.0</v>
      </c>
      <c r="P154" s="22">
        <v>0.0</v>
      </c>
      <c r="Q154" s="22">
        <v>0.0</v>
      </c>
      <c r="R154" s="23">
        <f t="shared" si="3"/>
        <v>80962</v>
      </c>
      <c r="S154" s="35">
        <v>103981.0</v>
      </c>
      <c r="T154" s="22" t="s">
        <v>52</v>
      </c>
      <c r="U154" s="22" t="s">
        <v>52</v>
      </c>
      <c r="V154" s="25">
        <f>R154+R155</f>
        <v>161924</v>
      </c>
      <c r="W154" s="26" t="s">
        <v>52</v>
      </c>
      <c r="X154" s="42"/>
      <c r="Y154" s="89"/>
    </row>
    <row r="155">
      <c r="A155" s="97"/>
      <c r="B155" s="98"/>
      <c r="C155" s="99"/>
      <c r="D155" s="100" t="s">
        <v>252</v>
      </c>
      <c r="E155" s="101">
        <v>27190.0</v>
      </c>
      <c r="F155" s="102">
        <v>49214.0</v>
      </c>
      <c r="G155" s="101">
        <v>5438.0</v>
      </c>
      <c r="H155" s="101">
        <v>0.0</v>
      </c>
      <c r="I155" s="101">
        <v>120.0</v>
      </c>
      <c r="J155" s="101">
        <v>0.0</v>
      </c>
      <c r="K155" s="101">
        <v>0.0</v>
      </c>
      <c r="L155" s="101">
        <v>500.0</v>
      </c>
      <c r="M155" s="101">
        <v>300.0</v>
      </c>
      <c r="N155" s="21">
        <f t="shared" si="1"/>
        <v>82762</v>
      </c>
      <c r="O155" s="33">
        <v>1800.0</v>
      </c>
      <c r="P155" s="22">
        <v>0.0</v>
      </c>
      <c r="Q155" s="22">
        <v>0.0</v>
      </c>
      <c r="R155" s="23">
        <f t="shared" si="3"/>
        <v>80962</v>
      </c>
      <c r="S155" s="35">
        <v>103960.0</v>
      </c>
      <c r="T155" s="112" t="s">
        <v>52</v>
      </c>
      <c r="U155" s="112" t="s">
        <v>52</v>
      </c>
      <c r="V155" s="36"/>
      <c r="W155" s="37" t="s">
        <v>31</v>
      </c>
      <c r="X155" s="27"/>
      <c r="Y155" s="89"/>
    </row>
    <row r="156">
      <c r="A156" s="103">
        <v>52.0</v>
      </c>
      <c r="B156" s="104" t="s">
        <v>253</v>
      </c>
      <c r="C156" s="105">
        <v>3.1817349432E10</v>
      </c>
      <c r="D156" s="100" t="s">
        <v>254</v>
      </c>
      <c r="E156" s="101">
        <v>24140.0</v>
      </c>
      <c r="F156" s="102">
        <v>43693.0</v>
      </c>
      <c r="G156" s="101">
        <v>2414.0</v>
      </c>
      <c r="H156" s="101">
        <v>1448.0</v>
      </c>
      <c r="I156" s="101">
        <v>0.0</v>
      </c>
      <c r="J156" s="101">
        <v>0.0</v>
      </c>
      <c r="K156" s="101">
        <v>0.0</v>
      </c>
      <c r="L156" s="101">
        <v>500.0</v>
      </c>
      <c r="M156" s="101">
        <v>300.0</v>
      </c>
      <c r="N156" s="21">
        <f t="shared" si="1"/>
        <v>72495</v>
      </c>
      <c r="O156" s="33">
        <v>1800.0</v>
      </c>
      <c r="P156" s="22">
        <v>0.0</v>
      </c>
      <c r="Q156" s="22">
        <v>0.0</v>
      </c>
      <c r="R156" s="23">
        <f t="shared" si="3"/>
        <v>70695</v>
      </c>
      <c r="S156" s="35">
        <v>104140.0</v>
      </c>
      <c r="T156" s="22"/>
      <c r="U156" s="22" t="s">
        <v>711</v>
      </c>
      <c r="V156" s="25">
        <f>R156+R157</f>
        <v>149873</v>
      </c>
      <c r="W156" s="26" t="s">
        <v>188</v>
      </c>
      <c r="X156" s="42"/>
      <c r="Y156" s="89"/>
    </row>
    <row r="157">
      <c r="A157" s="97"/>
      <c r="B157" s="98"/>
      <c r="C157" s="99"/>
      <c r="D157" s="100" t="s">
        <v>255</v>
      </c>
      <c r="E157" s="101">
        <v>26390.0</v>
      </c>
      <c r="F157" s="102">
        <v>47766.0</v>
      </c>
      <c r="G157" s="101">
        <v>2639.0</v>
      </c>
      <c r="H157" s="101">
        <v>1583.0</v>
      </c>
      <c r="I157" s="101">
        <v>0.0</v>
      </c>
      <c r="J157" s="101">
        <v>0.0</v>
      </c>
      <c r="K157" s="101">
        <v>0.0</v>
      </c>
      <c r="L157" s="101">
        <v>500.0</v>
      </c>
      <c r="M157" s="101">
        <v>300.0</v>
      </c>
      <c r="N157" s="21">
        <f t="shared" si="1"/>
        <v>79178</v>
      </c>
      <c r="O157" s="33">
        <v>0.0</v>
      </c>
      <c r="P157" s="22">
        <v>0.0</v>
      </c>
      <c r="Q157" s="22">
        <v>0.0</v>
      </c>
      <c r="R157" s="23">
        <f t="shared" si="3"/>
        <v>79178</v>
      </c>
      <c r="S157" s="35">
        <v>104144.0</v>
      </c>
      <c r="T157" s="22"/>
      <c r="U157" s="22" t="s">
        <v>71</v>
      </c>
      <c r="V157" s="36"/>
      <c r="W157" s="37" t="s">
        <v>31</v>
      </c>
      <c r="X157" s="27"/>
      <c r="Y157" s="89"/>
    </row>
    <row r="158">
      <c r="A158" s="103">
        <v>53.0</v>
      </c>
      <c r="B158" s="104" t="s">
        <v>256</v>
      </c>
      <c r="C158" s="105">
        <v>3.1887095539E10</v>
      </c>
      <c r="D158" s="100" t="s">
        <v>257</v>
      </c>
      <c r="E158" s="101">
        <v>27190.0</v>
      </c>
      <c r="F158" s="102">
        <v>49214.0</v>
      </c>
      <c r="G158" s="101">
        <v>2719.0</v>
      </c>
      <c r="H158" s="101">
        <v>1631.0</v>
      </c>
      <c r="I158" s="101">
        <v>0.0</v>
      </c>
      <c r="J158" s="101">
        <v>1360.0</v>
      </c>
      <c r="K158" s="101">
        <v>0.0</v>
      </c>
      <c r="L158" s="101">
        <v>500.0</v>
      </c>
      <c r="M158" s="101">
        <v>300.0</v>
      </c>
      <c r="N158" s="21">
        <f t="shared" si="1"/>
        <v>82914</v>
      </c>
      <c r="O158" s="33">
        <v>1800.0</v>
      </c>
      <c r="P158" s="22">
        <v>0.0</v>
      </c>
      <c r="Q158" s="22">
        <v>0.0</v>
      </c>
      <c r="R158" s="23">
        <f t="shared" si="3"/>
        <v>81114</v>
      </c>
      <c r="S158" s="35">
        <v>104499.0</v>
      </c>
      <c r="T158" s="22"/>
      <c r="U158" s="22" t="s">
        <v>71</v>
      </c>
      <c r="V158" s="25">
        <f>R158+R159+R160+R161</f>
        <v>325640</v>
      </c>
      <c r="W158" s="26" t="s">
        <v>188</v>
      </c>
      <c r="X158" s="42"/>
      <c r="Y158" s="89"/>
    </row>
    <row r="159">
      <c r="A159" s="97"/>
      <c r="B159" s="98"/>
      <c r="C159" s="99"/>
      <c r="D159" s="100" t="s">
        <v>58</v>
      </c>
      <c r="E159" s="101">
        <v>27190.0</v>
      </c>
      <c r="F159" s="102">
        <v>49214.0</v>
      </c>
      <c r="G159" s="101">
        <v>2719.0</v>
      </c>
      <c r="H159" s="101">
        <v>1631.0</v>
      </c>
      <c r="I159" s="101">
        <v>0.0</v>
      </c>
      <c r="J159" s="101">
        <v>1360.0</v>
      </c>
      <c r="K159" s="101">
        <v>0.0</v>
      </c>
      <c r="L159" s="101">
        <v>500.0</v>
      </c>
      <c r="M159" s="101">
        <v>300.0</v>
      </c>
      <c r="N159" s="21">
        <f t="shared" si="1"/>
        <v>82914</v>
      </c>
      <c r="O159" s="33">
        <v>0.0</v>
      </c>
      <c r="P159" s="22">
        <v>0.0</v>
      </c>
      <c r="Q159" s="22">
        <v>0.0</v>
      </c>
      <c r="R159" s="23">
        <f t="shared" si="3"/>
        <v>82914</v>
      </c>
      <c r="S159" s="35">
        <v>104489.0</v>
      </c>
      <c r="T159" s="22"/>
      <c r="U159" s="22" t="s">
        <v>71</v>
      </c>
      <c r="V159" s="36"/>
      <c r="W159" s="37" t="s">
        <v>31</v>
      </c>
      <c r="X159" s="42"/>
      <c r="Y159" s="89"/>
    </row>
    <row r="160">
      <c r="A160" s="97"/>
      <c r="B160" s="98"/>
      <c r="C160" s="99"/>
      <c r="D160" s="100" t="s">
        <v>245</v>
      </c>
      <c r="E160" s="101">
        <v>27190.0</v>
      </c>
      <c r="F160" s="102">
        <v>49214.0</v>
      </c>
      <c r="G160" s="101">
        <v>2719.0</v>
      </c>
      <c r="H160" s="101">
        <v>1631.0</v>
      </c>
      <c r="I160" s="101">
        <v>0.0</v>
      </c>
      <c r="J160" s="101">
        <v>1360.0</v>
      </c>
      <c r="K160" s="101">
        <v>0.0</v>
      </c>
      <c r="L160" s="101">
        <v>500.0</v>
      </c>
      <c r="M160" s="101">
        <v>300.0</v>
      </c>
      <c r="N160" s="21">
        <f t="shared" si="1"/>
        <v>82914</v>
      </c>
      <c r="O160" s="33">
        <v>1800.0</v>
      </c>
      <c r="P160" s="22">
        <v>0.0</v>
      </c>
      <c r="Q160" s="22">
        <v>0.0</v>
      </c>
      <c r="R160" s="23">
        <f t="shared" si="3"/>
        <v>81114</v>
      </c>
      <c r="S160" s="35">
        <v>104482.0</v>
      </c>
      <c r="T160" s="22"/>
      <c r="U160" s="22" t="s">
        <v>71</v>
      </c>
      <c r="V160" s="36"/>
      <c r="W160" s="37" t="s">
        <v>31</v>
      </c>
      <c r="X160" s="42"/>
      <c r="Y160" s="89"/>
    </row>
    <row r="161">
      <c r="A161" s="97"/>
      <c r="B161" s="98"/>
      <c r="C161" s="99"/>
      <c r="D161" s="100" t="s">
        <v>57</v>
      </c>
      <c r="E161" s="101">
        <v>26390.0</v>
      </c>
      <c r="F161" s="102">
        <v>47766.0</v>
      </c>
      <c r="G161" s="101">
        <v>2639.0</v>
      </c>
      <c r="H161" s="101">
        <v>1583.0</v>
      </c>
      <c r="I161" s="101">
        <v>0.0</v>
      </c>
      <c r="J161" s="101">
        <v>1320.0</v>
      </c>
      <c r="K161" s="101">
        <v>0.0</v>
      </c>
      <c r="L161" s="101">
        <v>500.0</v>
      </c>
      <c r="M161" s="101">
        <v>300.0</v>
      </c>
      <c r="N161" s="21">
        <f t="shared" si="1"/>
        <v>80498</v>
      </c>
      <c r="O161" s="33">
        <v>0.0</v>
      </c>
      <c r="P161" s="22">
        <v>0.0</v>
      </c>
      <c r="Q161" s="22">
        <v>0.0</v>
      </c>
      <c r="R161" s="23">
        <f t="shared" si="3"/>
        <v>80498</v>
      </c>
      <c r="S161" s="35">
        <v>104488.0</v>
      </c>
      <c r="T161" s="22"/>
      <c r="U161" s="22" t="s">
        <v>52</v>
      </c>
      <c r="V161" s="36"/>
      <c r="W161" s="37" t="s">
        <v>31</v>
      </c>
      <c r="X161" s="42"/>
      <c r="Y161" s="89"/>
    </row>
    <row r="162">
      <c r="A162" s="103">
        <v>54.0</v>
      </c>
      <c r="B162" s="104" t="s">
        <v>258</v>
      </c>
      <c r="C162" s="105">
        <v>3.1837059022E10</v>
      </c>
      <c r="D162" s="100" t="s">
        <v>259</v>
      </c>
      <c r="E162" s="101">
        <v>27190.0</v>
      </c>
      <c r="F162" s="102">
        <v>49214.0</v>
      </c>
      <c r="G162" s="101">
        <v>2719.0</v>
      </c>
      <c r="H162" s="101">
        <v>1631.0</v>
      </c>
      <c r="I162" s="101">
        <v>0.0</v>
      </c>
      <c r="J162" s="101">
        <v>0.0</v>
      </c>
      <c r="K162" s="101">
        <v>0.0</v>
      </c>
      <c r="L162" s="101">
        <v>500.0</v>
      </c>
      <c r="M162" s="101">
        <v>300.0</v>
      </c>
      <c r="N162" s="21">
        <f t="shared" si="1"/>
        <v>81554</v>
      </c>
      <c r="O162" s="33">
        <v>1800.0</v>
      </c>
      <c r="P162" s="22">
        <v>0.0</v>
      </c>
      <c r="Q162" s="22">
        <v>0.0</v>
      </c>
      <c r="R162" s="23">
        <f t="shared" si="3"/>
        <v>79754</v>
      </c>
      <c r="S162" s="35">
        <v>104740.0</v>
      </c>
      <c r="T162" s="22"/>
      <c r="U162" s="22" t="s">
        <v>52</v>
      </c>
      <c r="V162" s="25">
        <f>R162+R163+R164+R165</f>
        <v>316153</v>
      </c>
      <c r="W162" s="26" t="s">
        <v>188</v>
      </c>
      <c r="X162" s="42"/>
      <c r="Y162" s="89"/>
    </row>
    <row r="163">
      <c r="A163" s="97"/>
      <c r="B163" s="98"/>
      <c r="C163" s="99"/>
      <c r="D163" s="100" t="s">
        <v>260</v>
      </c>
      <c r="E163" s="101">
        <v>27190.0</v>
      </c>
      <c r="F163" s="102">
        <v>49214.0</v>
      </c>
      <c r="G163" s="101">
        <v>2719.0</v>
      </c>
      <c r="H163" s="101">
        <v>1631.0</v>
      </c>
      <c r="I163" s="101">
        <v>0.0</v>
      </c>
      <c r="J163" s="101">
        <v>0.0</v>
      </c>
      <c r="K163" s="101">
        <v>0.0</v>
      </c>
      <c r="L163" s="101">
        <v>500.0</v>
      </c>
      <c r="M163" s="101">
        <v>300.0</v>
      </c>
      <c r="N163" s="21">
        <f t="shared" si="1"/>
        <v>81554</v>
      </c>
      <c r="O163" s="33">
        <v>1800.0</v>
      </c>
      <c r="P163" s="22">
        <v>0.0</v>
      </c>
      <c r="Q163" s="22">
        <v>0.0</v>
      </c>
      <c r="R163" s="23">
        <f t="shared" si="3"/>
        <v>79754</v>
      </c>
      <c r="S163" s="35">
        <v>104704.0</v>
      </c>
      <c r="T163" s="22"/>
      <c r="U163" s="22" t="s">
        <v>52</v>
      </c>
      <c r="V163" s="36"/>
      <c r="W163" s="37" t="s">
        <v>31</v>
      </c>
      <c r="X163" s="42"/>
      <c r="Y163" s="89"/>
    </row>
    <row r="164">
      <c r="A164" s="97"/>
      <c r="B164" s="98"/>
      <c r="C164" s="99"/>
      <c r="D164" s="100" t="s">
        <v>261</v>
      </c>
      <c r="E164" s="101">
        <v>27190.0</v>
      </c>
      <c r="F164" s="102">
        <v>49214.0</v>
      </c>
      <c r="G164" s="101">
        <v>2719.0</v>
      </c>
      <c r="H164" s="101">
        <v>1631.0</v>
      </c>
      <c r="I164" s="101">
        <v>0.0</v>
      </c>
      <c r="J164" s="101">
        <v>0.0</v>
      </c>
      <c r="K164" s="101">
        <v>0.0</v>
      </c>
      <c r="L164" s="101">
        <v>500.0</v>
      </c>
      <c r="M164" s="101">
        <v>300.0</v>
      </c>
      <c r="N164" s="21">
        <f t="shared" si="1"/>
        <v>81554</v>
      </c>
      <c r="O164" s="33">
        <v>1800.0</v>
      </c>
      <c r="P164" s="22">
        <v>0.0</v>
      </c>
      <c r="Q164" s="22">
        <v>0.0</v>
      </c>
      <c r="R164" s="23">
        <f t="shared" si="3"/>
        <v>79754</v>
      </c>
      <c r="S164" s="35">
        <v>104718.0</v>
      </c>
      <c r="T164" s="22"/>
      <c r="U164" s="22" t="s">
        <v>52</v>
      </c>
      <c r="V164" s="36"/>
      <c r="W164" s="37" t="s">
        <v>31</v>
      </c>
      <c r="X164" s="42"/>
      <c r="Y164" s="89"/>
    </row>
    <row r="165">
      <c r="A165" s="97"/>
      <c r="B165" s="98"/>
      <c r="C165" s="99"/>
      <c r="D165" s="100" t="s">
        <v>262</v>
      </c>
      <c r="E165" s="101">
        <v>25620.0</v>
      </c>
      <c r="F165" s="102">
        <v>46372.0</v>
      </c>
      <c r="G165" s="101">
        <v>2562.0</v>
      </c>
      <c r="H165" s="101">
        <v>1537.0</v>
      </c>
      <c r="I165" s="101">
        <v>0.0</v>
      </c>
      <c r="J165" s="101">
        <v>0.0</v>
      </c>
      <c r="K165" s="101">
        <v>0.0</v>
      </c>
      <c r="L165" s="101">
        <v>500.0</v>
      </c>
      <c r="M165" s="101">
        <v>300.0</v>
      </c>
      <c r="N165" s="21">
        <f t="shared" si="1"/>
        <v>76891</v>
      </c>
      <c r="O165" s="33">
        <v>0.0</v>
      </c>
      <c r="P165" s="22">
        <v>0.0</v>
      </c>
      <c r="Q165" s="22">
        <v>0.0</v>
      </c>
      <c r="R165" s="23">
        <f t="shared" si="3"/>
        <v>76891</v>
      </c>
      <c r="S165" s="35">
        <v>104582.0</v>
      </c>
      <c r="T165" s="22"/>
      <c r="U165" s="22" t="s">
        <v>52</v>
      </c>
      <c r="V165" s="36"/>
      <c r="W165" s="37" t="s">
        <v>31</v>
      </c>
      <c r="X165" s="42"/>
      <c r="Y165" s="89"/>
    </row>
    <row r="166">
      <c r="A166" s="103">
        <v>55.0</v>
      </c>
      <c r="B166" s="104" t="s">
        <v>263</v>
      </c>
      <c r="C166" s="105">
        <v>3.0004364314E10</v>
      </c>
      <c r="D166" s="100" t="s">
        <v>264</v>
      </c>
      <c r="E166" s="101">
        <v>27190.0</v>
      </c>
      <c r="F166" s="102">
        <v>49214.0</v>
      </c>
      <c r="G166" s="101">
        <v>2719.0</v>
      </c>
      <c r="H166" s="101">
        <v>1631.0</v>
      </c>
      <c r="I166" s="101">
        <v>0.0</v>
      </c>
      <c r="J166" s="101">
        <v>1360.0</v>
      </c>
      <c r="K166" s="101">
        <v>0.0</v>
      </c>
      <c r="L166" s="101">
        <v>500.0</v>
      </c>
      <c r="M166" s="101">
        <v>300.0</v>
      </c>
      <c r="N166" s="21">
        <f t="shared" si="1"/>
        <v>82914</v>
      </c>
      <c r="O166" s="33">
        <v>1800.0</v>
      </c>
      <c r="P166" s="22">
        <v>0.0</v>
      </c>
      <c r="Q166" s="22">
        <v>0.0</v>
      </c>
      <c r="R166" s="23">
        <f t="shared" si="3"/>
        <v>81114</v>
      </c>
      <c r="S166" s="35">
        <v>105384.0</v>
      </c>
      <c r="T166" s="22"/>
      <c r="U166" s="22" t="s">
        <v>28</v>
      </c>
      <c r="V166" s="25">
        <f>R166+R167+R168</f>
        <v>245142</v>
      </c>
      <c r="W166" s="26" t="s">
        <v>52</v>
      </c>
      <c r="X166" s="42"/>
      <c r="Y166" s="89"/>
    </row>
    <row r="167">
      <c r="A167" s="97"/>
      <c r="B167" s="98"/>
      <c r="C167" s="99"/>
      <c r="D167" s="100" t="s">
        <v>265</v>
      </c>
      <c r="E167" s="101">
        <v>27190.0</v>
      </c>
      <c r="F167" s="102">
        <v>49214.0</v>
      </c>
      <c r="G167" s="101">
        <v>2719.0</v>
      </c>
      <c r="H167" s="101">
        <v>1631.0</v>
      </c>
      <c r="I167" s="101">
        <v>0.0</v>
      </c>
      <c r="J167" s="101">
        <v>1360.0</v>
      </c>
      <c r="K167" s="101">
        <v>0.0</v>
      </c>
      <c r="L167" s="101">
        <v>500.0</v>
      </c>
      <c r="M167" s="101">
        <v>300.0</v>
      </c>
      <c r="N167" s="21">
        <f t="shared" si="1"/>
        <v>82914</v>
      </c>
      <c r="O167" s="33">
        <v>1800.0</v>
      </c>
      <c r="P167" s="22">
        <v>0.0</v>
      </c>
      <c r="Q167" s="22">
        <v>0.0</v>
      </c>
      <c r="R167" s="23">
        <f t="shared" si="3"/>
        <v>81114</v>
      </c>
      <c r="S167" s="35">
        <v>105375.0</v>
      </c>
      <c r="T167" s="22"/>
      <c r="U167" s="22" t="s">
        <v>28</v>
      </c>
      <c r="V167" s="36"/>
      <c r="W167" s="37" t="s">
        <v>31</v>
      </c>
      <c r="X167" s="42"/>
      <c r="Y167" s="89"/>
    </row>
    <row r="168">
      <c r="A168" s="97"/>
      <c r="B168" s="98"/>
      <c r="C168" s="99"/>
      <c r="D168" s="100" t="s">
        <v>266</v>
      </c>
      <c r="E168" s="101">
        <v>27190.0</v>
      </c>
      <c r="F168" s="102">
        <v>49214.0</v>
      </c>
      <c r="G168" s="101">
        <v>2719.0</v>
      </c>
      <c r="H168" s="101">
        <v>1631.0</v>
      </c>
      <c r="I168" s="101">
        <v>0.0</v>
      </c>
      <c r="J168" s="101">
        <v>1360.0</v>
      </c>
      <c r="K168" s="101">
        <v>0.0</v>
      </c>
      <c r="L168" s="101">
        <v>500.0</v>
      </c>
      <c r="M168" s="101">
        <v>300.0</v>
      </c>
      <c r="N168" s="21">
        <f t="shared" si="1"/>
        <v>82914</v>
      </c>
      <c r="O168" s="33">
        <v>0.0</v>
      </c>
      <c r="P168" s="22">
        <v>0.0</v>
      </c>
      <c r="Q168" s="22">
        <v>0.0</v>
      </c>
      <c r="R168" s="23">
        <f t="shared" si="3"/>
        <v>82914</v>
      </c>
      <c r="S168" s="35">
        <v>105357.0</v>
      </c>
      <c r="T168" s="22"/>
      <c r="U168" s="22" t="s">
        <v>28</v>
      </c>
      <c r="V168" s="36"/>
      <c r="W168" s="37" t="s">
        <v>31</v>
      </c>
      <c r="X168" s="42"/>
      <c r="Y168" s="89"/>
    </row>
    <row r="169">
      <c r="A169" s="103">
        <v>56.0</v>
      </c>
      <c r="B169" s="104" t="s">
        <v>267</v>
      </c>
      <c r="C169" s="105">
        <v>3.1822017158E10</v>
      </c>
      <c r="D169" s="100" t="s">
        <v>268</v>
      </c>
      <c r="E169" s="101">
        <v>27190.0</v>
      </c>
      <c r="F169" s="102">
        <v>49214.0</v>
      </c>
      <c r="G169" s="101">
        <v>5438.0</v>
      </c>
      <c r="H169" s="101">
        <v>0.0</v>
      </c>
      <c r="I169" s="101">
        <v>120.0</v>
      </c>
      <c r="J169" s="101">
        <v>0.0</v>
      </c>
      <c r="K169" s="101">
        <v>0.0</v>
      </c>
      <c r="L169" s="101">
        <v>500.0</v>
      </c>
      <c r="M169" s="101">
        <v>300.0</v>
      </c>
      <c r="N169" s="21">
        <f t="shared" si="1"/>
        <v>82762</v>
      </c>
      <c r="O169" s="33">
        <v>1800.0</v>
      </c>
      <c r="P169" s="22">
        <v>0.0</v>
      </c>
      <c r="Q169" s="22">
        <v>0.0</v>
      </c>
      <c r="R169" s="23">
        <f t="shared" si="3"/>
        <v>80962</v>
      </c>
      <c r="S169" s="35">
        <v>102486.0</v>
      </c>
      <c r="T169" s="22" t="s">
        <v>52</v>
      </c>
      <c r="U169" s="22" t="s">
        <v>52</v>
      </c>
      <c r="V169" s="25">
        <f>R169+R170+R171</f>
        <v>244686</v>
      </c>
      <c r="W169" s="26" t="s">
        <v>52</v>
      </c>
      <c r="X169" s="42"/>
      <c r="Y169" s="89"/>
    </row>
    <row r="170">
      <c r="A170" s="97"/>
      <c r="B170" s="98"/>
      <c r="C170" s="99"/>
      <c r="D170" s="100" t="s">
        <v>269</v>
      </c>
      <c r="E170" s="101">
        <v>27190.0</v>
      </c>
      <c r="F170" s="102">
        <v>49214.0</v>
      </c>
      <c r="G170" s="101">
        <v>5438.0</v>
      </c>
      <c r="H170" s="101">
        <v>0.0</v>
      </c>
      <c r="I170" s="101">
        <v>120.0</v>
      </c>
      <c r="J170" s="101">
        <v>0.0</v>
      </c>
      <c r="K170" s="101">
        <v>0.0</v>
      </c>
      <c r="L170" s="101">
        <v>500.0</v>
      </c>
      <c r="M170" s="101">
        <v>300.0</v>
      </c>
      <c r="N170" s="21">
        <f t="shared" si="1"/>
        <v>82762</v>
      </c>
      <c r="O170" s="33">
        <v>1800.0</v>
      </c>
      <c r="P170" s="22">
        <v>0.0</v>
      </c>
      <c r="Q170" s="22">
        <v>0.0</v>
      </c>
      <c r="R170" s="23">
        <f t="shared" si="3"/>
        <v>80962</v>
      </c>
      <c r="S170" s="35">
        <v>102480.0</v>
      </c>
      <c r="T170" s="22"/>
      <c r="U170" s="22" t="s">
        <v>52</v>
      </c>
      <c r="V170" s="36"/>
      <c r="W170" s="37" t="s">
        <v>31</v>
      </c>
      <c r="X170" s="42"/>
      <c r="Y170" s="89"/>
    </row>
    <row r="171">
      <c r="A171" s="97"/>
      <c r="B171" s="98"/>
      <c r="C171" s="99"/>
      <c r="D171" s="100" t="s">
        <v>72</v>
      </c>
      <c r="E171" s="101">
        <v>27190.0</v>
      </c>
      <c r="F171" s="102">
        <v>49214.0</v>
      </c>
      <c r="G171" s="101">
        <v>5438.0</v>
      </c>
      <c r="H171" s="101">
        <v>0.0</v>
      </c>
      <c r="I171" s="101">
        <v>120.0</v>
      </c>
      <c r="J171" s="101">
        <v>0.0</v>
      </c>
      <c r="K171" s="101">
        <v>0.0</v>
      </c>
      <c r="L171" s="101">
        <v>500.0</v>
      </c>
      <c r="M171" s="101">
        <v>300.0</v>
      </c>
      <c r="N171" s="21">
        <f t="shared" si="1"/>
        <v>82762</v>
      </c>
      <c r="O171" s="33">
        <v>0.0</v>
      </c>
      <c r="P171" s="22">
        <v>0.0</v>
      </c>
      <c r="Q171" s="22">
        <v>0.0</v>
      </c>
      <c r="R171" s="23">
        <f t="shared" si="3"/>
        <v>82762</v>
      </c>
      <c r="S171" s="35">
        <v>102470.0</v>
      </c>
      <c r="T171" s="22"/>
      <c r="U171" s="22" t="s">
        <v>52</v>
      </c>
      <c r="V171" s="36"/>
      <c r="W171" s="37" t="s">
        <v>31</v>
      </c>
      <c r="X171" s="42"/>
      <c r="Y171" s="89"/>
    </row>
    <row r="172">
      <c r="A172" s="103">
        <v>57.0</v>
      </c>
      <c r="B172" s="104" t="s">
        <v>270</v>
      </c>
      <c r="C172" s="105">
        <v>3.1790911749E10</v>
      </c>
      <c r="D172" s="100" t="s">
        <v>271</v>
      </c>
      <c r="E172" s="101">
        <v>27190.0</v>
      </c>
      <c r="F172" s="102">
        <v>49214.0</v>
      </c>
      <c r="G172" s="101">
        <v>5438.0</v>
      </c>
      <c r="H172" s="101">
        <v>0.0</v>
      </c>
      <c r="I172" s="101">
        <v>120.0</v>
      </c>
      <c r="J172" s="101">
        <v>0.0</v>
      </c>
      <c r="K172" s="101">
        <v>0.0</v>
      </c>
      <c r="L172" s="101">
        <v>500.0</v>
      </c>
      <c r="M172" s="101">
        <v>300.0</v>
      </c>
      <c r="N172" s="21">
        <f t="shared" si="1"/>
        <v>82762</v>
      </c>
      <c r="O172" s="33">
        <v>1800.0</v>
      </c>
      <c r="P172" s="22">
        <v>0.0</v>
      </c>
      <c r="Q172" s="22">
        <v>0.0</v>
      </c>
      <c r="R172" s="23">
        <f t="shared" si="3"/>
        <v>80962</v>
      </c>
      <c r="S172" s="35">
        <v>102537.0</v>
      </c>
      <c r="T172" s="22" t="s">
        <v>52</v>
      </c>
      <c r="U172" s="22" t="s">
        <v>52</v>
      </c>
      <c r="V172" s="25">
        <f>R172+R173+R174</f>
        <v>161924</v>
      </c>
      <c r="W172" s="26" t="s">
        <v>52</v>
      </c>
      <c r="X172" s="42"/>
      <c r="Y172" s="89"/>
    </row>
    <row r="173">
      <c r="A173" s="97"/>
      <c r="B173" s="98"/>
      <c r="C173" s="99"/>
      <c r="D173" s="100" t="s">
        <v>273</v>
      </c>
      <c r="E173" s="101">
        <v>27190.0</v>
      </c>
      <c r="F173" s="102">
        <v>49214.0</v>
      </c>
      <c r="G173" s="101">
        <v>5438.0</v>
      </c>
      <c r="H173" s="101">
        <v>0.0</v>
      </c>
      <c r="I173" s="101">
        <v>120.0</v>
      </c>
      <c r="J173" s="101">
        <v>0.0</v>
      </c>
      <c r="K173" s="101">
        <v>0.0</v>
      </c>
      <c r="L173" s="101">
        <v>500.0</v>
      </c>
      <c r="M173" s="101">
        <v>300.0</v>
      </c>
      <c r="N173" s="21">
        <f t="shared" si="1"/>
        <v>82762</v>
      </c>
      <c r="O173" s="33">
        <v>1800.0</v>
      </c>
      <c r="P173" s="22">
        <v>0.0</v>
      </c>
      <c r="Q173" s="22">
        <v>0.0</v>
      </c>
      <c r="R173" s="23">
        <f t="shared" si="3"/>
        <v>80962</v>
      </c>
      <c r="S173" s="35">
        <v>102514.0</v>
      </c>
      <c r="T173" s="22"/>
      <c r="U173" s="22" t="s">
        <v>52</v>
      </c>
      <c r="V173" s="36"/>
      <c r="W173" s="37" t="s">
        <v>31</v>
      </c>
      <c r="X173" s="42"/>
      <c r="Y173" s="89"/>
    </row>
    <row r="174">
      <c r="A174" s="97"/>
      <c r="B174" s="98"/>
      <c r="C174" s="99"/>
      <c r="D174" s="100" t="s">
        <v>274</v>
      </c>
      <c r="E174" s="101">
        <v>0.0</v>
      </c>
      <c r="F174" s="102">
        <v>0.0</v>
      </c>
      <c r="G174" s="101">
        <v>0.0</v>
      </c>
      <c r="H174" s="101">
        <v>0.0</v>
      </c>
      <c r="I174" s="101">
        <v>0.0</v>
      </c>
      <c r="J174" s="101">
        <v>0.0</v>
      </c>
      <c r="K174" s="101">
        <v>0.0</v>
      </c>
      <c r="L174" s="101">
        <v>0.0</v>
      </c>
      <c r="M174" s="101">
        <v>0.0</v>
      </c>
      <c r="N174" s="21">
        <f t="shared" si="1"/>
        <v>0</v>
      </c>
      <c r="O174" s="33">
        <v>0.0</v>
      </c>
      <c r="P174" s="22">
        <v>0.0</v>
      </c>
      <c r="Q174" s="22">
        <v>0.0</v>
      </c>
      <c r="R174" s="23">
        <f t="shared" si="3"/>
        <v>0</v>
      </c>
      <c r="S174" s="35" t="s">
        <v>77</v>
      </c>
      <c r="T174" s="22"/>
      <c r="U174" s="22" t="s">
        <v>52</v>
      </c>
      <c r="V174" s="36"/>
      <c r="W174" s="37" t="s">
        <v>31</v>
      </c>
      <c r="X174" s="27"/>
      <c r="Y174" s="89"/>
    </row>
    <row r="175">
      <c r="A175" s="103">
        <v>58.0</v>
      </c>
      <c r="B175" s="104" t="s">
        <v>275</v>
      </c>
      <c r="C175" s="105">
        <v>3.19390205E10</v>
      </c>
      <c r="D175" s="100" t="s">
        <v>276</v>
      </c>
      <c r="E175" s="101">
        <v>27190.0</v>
      </c>
      <c r="F175" s="102">
        <v>49214.0</v>
      </c>
      <c r="G175" s="101">
        <v>5438.0</v>
      </c>
      <c r="H175" s="101">
        <v>0.0</v>
      </c>
      <c r="I175" s="101">
        <v>120.0</v>
      </c>
      <c r="J175" s="101">
        <v>0.0</v>
      </c>
      <c r="K175" s="101">
        <v>0.0</v>
      </c>
      <c r="L175" s="101">
        <v>500.0</v>
      </c>
      <c r="M175" s="101">
        <v>300.0</v>
      </c>
      <c r="N175" s="21">
        <f t="shared" si="1"/>
        <v>82762</v>
      </c>
      <c r="O175" s="33">
        <v>0.0</v>
      </c>
      <c r="P175" s="22">
        <v>0.0</v>
      </c>
      <c r="Q175" s="22">
        <v>0.0</v>
      </c>
      <c r="R175" s="23">
        <f t="shared" si="3"/>
        <v>82762</v>
      </c>
      <c r="S175" s="35">
        <v>105679.0</v>
      </c>
      <c r="T175" s="22" t="s">
        <v>28</v>
      </c>
      <c r="U175" s="22" t="s">
        <v>28</v>
      </c>
      <c r="V175" s="25">
        <f>R175+R176+R177</f>
        <v>244686</v>
      </c>
      <c r="W175" s="26" t="s">
        <v>707</v>
      </c>
      <c r="X175" s="42"/>
      <c r="Y175" s="89"/>
    </row>
    <row r="176">
      <c r="A176" s="97"/>
      <c r="B176" s="98"/>
      <c r="C176" s="99"/>
      <c r="D176" s="100" t="s">
        <v>277</v>
      </c>
      <c r="E176" s="101">
        <v>27190.0</v>
      </c>
      <c r="F176" s="102">
        <v>49214.0</v>
      </c>
      <c r="G176" s="101">
        <v>5438.0</v>
      </c>
      <c r="H176" s="101">
        <v>0.0</v>
      </c>
      <c r="I176" s="101">
        <v>120.0</v>
      </c>
      <c r="J176" s="101">
        <v>0.0</v>
      </c>
      <c r="K176" s="101">
        <v>0.0</v>
      </c>
      <c r="L176" s="101">
        <v>500.0</v>
      </c>
      <c r="M176" s="101">
        <v>300.0</v>
      </c>
      <c r="N176" s="21">
        <f t="shared" si="1"/>
        <v>82762</v>
      </c>
      <c r="O176" s="33">
        <v>1800.0</v>
      </c>
      <c r="P176" s="22">
        <v>0.0</v>
      </c>
      <c r="Q176" s="22">
        <v>0.0</v>
      </c>
      <c r="R176" s="23">
        <f t="shared" si="3"/>
        <v>80962</v>
      </c>
      <c r="S176" s="35">
        <v>105663.0</v>
      </c>
      <c r="T176" s="22" t="s">
        <v>28</v>
      </c>
      <c r="U176" s="22" t="s">
        <v>28</v>
      </c>
      <c r="V176" s="36"/>
      <c r="W176" s="37" t="s">
        <v>31</v>
      </c>
      <c r="X176" s="27"/>
      <c r="Y176" s="89"/>
    </row>
    <row r="177">
      <c r="A177" s="97"/>
      <c r="B177" s="98"/>
      <c r="C177" s="99"/>
      <c r="D177" s="100" t="s">
        <v>278</v>
      </c>
      <c r="E177" s="101">
        <v>27190.0</v>
      </c>
      <c r="F177" s="102">
        <v>49214.0</v>
      </c>
      <c r="G177" s="101">
        <v>5438.0</v>
      </c>
      <c r="H177" s="101">
        <v>0.0</v>
      </c>
      <c r="I177" s="101">
        <v>120.0</v>
      </c>
      <c r="J177" s="101">
        <v>0.0</v>
      </c>
      <c r="K177" s="101">
        <v>0.0</v>
      </c>
      <c r="L177" s="101">
        <v>500.0</v>
      </c>
      <c r="M177" s="101">
        <v>300.0</v>
      </c>
      <c r="N177" s="21">
        <f t="shared" si="1"/>
        <v>82762</v>
      </c>
      <c r="O177" s="33">
        <v>1800.0</v>
      </c>
      <c r="P177" s="22">
        <v>0.0</v>
      </c>
      <c r="Q177" s="22">
        <v>0.0</v>
      </c>
      <c r="R177" s="23">
        <f t="shared" si="3"/>
        <v>80962</v>
      </c>
      <c r="S177" s="35">
        <v>105658.0</v>
      </c>
      <c r="T177" s="22" t="s">
        <v>28</v>
      </c>
      <c r="U177" s="22" t="s">
        <v>28</v>
      </c>
      <c r="V177" s="36"/>
      <c r="W177" s="37" t="s">
        <v>31</v>
      </c>
      <c r="X177" s="27"/>
      <c r="Y177" s="89"/>
    </row>
    <row r="178">
      <c r="A178" s="103">
        <v>59.0</v>
      </c>
      <c r="B178" s="104" t="s">
        <v>279</v>
      </c>
      <c r="C178" s="105">
        <v>3.1849526073E10</v>
      </c>
      <c r="D178" s="100" t="s">
        <v>280</v>
      </c>
      <c r="E178" s="101">
        <v>27190.0</v>
      </c>
      <c r="F178" s="102">
        <v>49214.0</v>
      </c>
      <c r="G178" s="101">
        <v>2719.0</v>
      </c>
      <c r="H178" s="101">
        <v>1631.0</v>
      </c>
      <c r="I178" s="101">
        <v>0.0</v>
      </c>
      <c r="J178" s="101">
        <v>1360.0</v>
      </c>
      <c r="K178" s="101">
        <v>0.0</v>
      </c>
      <c r="L178" s="101">
        <v>500.0</v>
      </c>
      <c r="M178" s="101">
        <v>300.0</v>
      </c>
      <c r="N178" s="21">
        <f t="shared" si="1"/>
        <v>82914</v>
      </c>
      <c r="O178" s="33">
        <v>0.0</v>
      </c>
      <c r="P178" s="22">
        <v>0.0</v>
      </c>
      <c r="Q178" s="22">
        <v>0.0</v>
      </c>
      <c r="R178" s="23">
        <f t="shared" si="3"/>
        <v>82914</v>
      </c>
      <c r="S178" s="35">
        <v>107541.0</v>
      </c>
      <c r="T178" s="22" t="s">
        <v>126</v>
      </c>
      <c r="U178" s="22" t="s">
        <v>126</v>
      </c>
      <c r="V178" s="25">
        <f>R178+R179+R180</f>
        <v>248742</v>
      </c>
      <c r="W178" s="26" t="s">
        <v>126</v>
      </c>
      <c r="X178" s="42"/>
      <c r="Y178" s="89"/>
    </row>
    <row r="179">
      <c r="A179" s="97"/>
      <c r="B179" s="98"/>
      <c r="C179" s="99"/>
      <c r="D179" s="100" t="s">
        <v>281</v>
      </c>
      <c r="E179" s="101">
        <v>27190.0</v>
      </c>
      <c r="F179" s="102">
        <v>49214.0</v>
      </c>
      <c r="G179" s="101">
        <v>2719.0</v>
      </c>
      <c r="H179" s="101">
        <v>1631.0</v>
      </c>
      <c r="I179" s="101">
        <v>0.0</v>
      </c>
      <c r="J179" s="101">
        <v>1360.0</v>
      </c>
      <c r="K179" s="101">
        <v>0.0</v>
      </c>
      <c r="L179" s="101">
        <v>500.0</v>
      </c>
      <c r="M179" s="101">
        <v>300.0</v>
      </c>
      <c r="N179" s="21">
        <f t="shared" si="1"/>
        <v>82914</v>
      </c>
      <c r="O179" s="33">
        <v>0.0</v>
      </c>
      <c r="P179" s="22">
        <v>0.0</v>
      </c>
      <c r="Q179" s="22">
        <v>0.0</v>
      </c>
      <c r="R179" s="23">
        <f t="shared" si="3"/>
        <v>82914</v>
      </c>
      <c r="S179" s="35">
        <v>107530.0</v>
      </c>
      <c r="T179" s="22" t="s">
        <v>126</v>
      </c>
      <c r="U179" s="22" t="s">
        <v>126</v>
      </c>
      <c r="V179" s="36"/>
      <c r="W179" s="37" t="s">
        <v>31</v>
      </c>
      <c r="X179" s="42"/>
      <c r="Y179" s="89"/>
    </row>
    <row r="180">
      <c r="A180" s="97"/>
      <c r="B180" s="98"/>
      <c r="C180" s="99"/>
      <c r="D180" s="100" t="s">
        <v>282</v>
      </c>
      <c r="E180" s="101">
        <v>27190.0</v>
      </c>
      <c r="F180" s="102">
        <v>49214.0</v>
      </c>
      <c r="G180" s="101">
        <v>2719.0</v>
      </c>
      <c r="H180" s="101">
        <v>1631.0</v>
      </c>
      <c r="I180" s="101">
        <v>0.0</v>
      </c>
      <c r="J180" s="101">
        <v>1360.0</v>
      </c>
      <c r="K180" s="101">
        <v>0.0</v>
      </c>
      <c r="L180" s="101">
        <v>500.0</v>
      </c>
      <c r="M180" s="101">
        <v>300.0</v>
      </c>
      <c r="N180" s="21">
        <f t="shared" si="1"/>
        <v>82914</v>
      </c>
      <c r="O180" s="33">
        <v>0.0</v>
      </c>
      <c r="P180" s="22">
        <v>0.0</v>
      </c>
      <c r="Q180" s="22">
        <v>0.0</v>
      </c>
      <c r="R180" s="23">
        <f t="shared" si="3"/>
        <v>82914</v>
      </c>
      <c r="S180" s="35">
        <v>107514.0</v>
      </c>
      <c r="T180" s="22" t="s">
        <v>126</v>
      </c>
      <c r="U180" s="22" t="s">
        <v>126</v>
      </c>
      <c r="V180" s="36"/>
      <c r="W180" s="37" t="s">
        <v>31</v>
      </c>
      <c r="X180" s="42"/>
      <c r="Y180" s="89"/>
    </row>
    <row r="181">
      <c r="A181" s="103">
        <v>60.0</v>
      </c>
      <c r="B181" s="104" t="s">
        <v>283</v>
      </c>
      <c r="C181" s="105">
        <v>3.1958569295E10</v>
      </c>
      <c r="D181" s="100" t="s">
        <v>57</v>
      </c>
      <c r="E181" s="101">
        <v>27190.0</v>
      </c>
      <c r="F181" s="102">
        <v>49214.0</v>
      </c>
      <c r="G181" s="101">
        <v>5438.0</v>
      </c>
      <c r="H181" s="101">
        <v>0.0</v>
      </c>
      <c r="I181" s="101">
        <v>120.0</v>
      </c>
      <c r="J181" s="101">
        <v>0.0</v>
      </c>
      <c r="K181" s="101">
        <v>0.0</v>
      </c>
      <c r="L181" s="101">
        <v>500.0</v>
      </c>
      <c r="M181" s="101">
        <v>300.0</v>
      </c>
      <c r="N181" s="21">
        <f t="shared" si="1"/>
        <v>82762</v>
      </c>
      <c r="O181" s="33">
        <v>1800.0</v>
      </c>
      <c r="P181" s="22">
        <v>0.0</v>
      </c>
      <c r="Q181" s="22">
        <v>0.0</v>
      </c>
      <c r="R181" s="23">
        <f t="shared" si="3"/>
        <v>80962</v>
      </c>
      <c r="S181" s="35">
        <v>107637.0</v>
      </c>
      <c r="T181" s="22" t="s">
        <v>28</v>
      </c>
      <c r="U181" s="22" t="s">
        <v>28</v>
      </c>
      <c r="V181" s="25">
        <f>R181+R182+R183+R184+R185</f>
        <v>404202</v>
      </c>
      <c r="W181" s="26" t="s">
        <v>28</v>
      </c>
      <c r="X181" s="42"/>
      <c r="Y181" s="89"/>
    </row>
    <row r="182">
      <c r="A182" s="97"/>
      <c r="B182" s="98"/>
      <c r="C182" s="99"/>
      <c r="D182" s="100" t="s">
        <v>284</v>
      </c>
      <c r="E182" s="101">
        <v>27190.0</v>
      </c>
      <c r="F182" s="102">
        <v>49214.0</v>
      </c>
      <c r="G182" s="101">
        <v>5438.0</v>
      </c>
      <c r="H182" s="101">
        <v>0.0</v>
      </c>
      <c r="I182" s="101">
        <v>120.0</v>
      </c>
      <c r="J182" s="101">
        <v>0.0</v>
      </c>
      <c r="K182" s="101">
        <v>0.0</v>
      </c>
      <c r="L182" s="101">
        <v>500.0</v>
      </c>
      <c r="M182" s="101">
        <v>300.0</v>
      </c>
      <c r="N182" s="21">
        <f t="shared" si="1"/>
        <v>82762</v>
      </c>
      <c r="O182" s="33">
        <v>1800.0</v>
      </c>
      <c r="P182" s="22">
        <v>0.0</v>
      </c>
      <c r="Q182" s="22">
        <v>0.0</v>
      </c>
      <c r="R182" s="23">
        <f t="shared" si="3"/>
        <v>80962</v>
      </c>
      <c r="S182" s="35">
        <v>107657.0</v>
      </c>
      <c r="T182" s="22" t="s">
        <v>28</v>
      </c>
      <c r="U182" s="22" t="s">
        <v>28</v>
      </c>
      <c r="V182" s="36"/>
      <c r="W182" s="37" t="s">
        <v>31</v>
      </c>
      <c r="X182" s="42"/>
      <c r="Y182" s="89"/>
    </row>
    <row r="183">
      <c r="A183" s="97"/>
      <c r="B183" s="98"/>
      <c r="C183" s="99"/>
      <c r="D183" s="100" t="s">
        <v>285</v>
      </c>
      <c r="E183" s="101">
        <v>27190.0</v>
      </c>
      <c r="F183" s="102">
        <v>49214.0</v>
      </c>
      <c r="G183" s="101">
        <v>5438.0</v>
      </c>
      <c r="H183" s="101">
        <v>0.0</v>
      </c>
      <c r="I183" s="101">
        <v>120.0</v>
      </c>
      <c r="J183" s="101">
        <v>0.0</v>
      </c>
      <c r="K183" s="101">
        <v>0.0</v>
      </c>
      <c r="L183" s="101">
        <v>500.0</v>
      </c>
      <c r="M183" s="101">
        <v>300.0</v>
      </c>
      <c r="N183" s="21">
        <f t="shared" si="1"/>
        <v>82762</v>
      </c>
      <c r="O183" s="33">
        <v>0.0</v>
      </c>
      <c r="P183" s="22">
        <v>0.0</v>
      </c>
      <c r="Q183" s="22">
        <v>0.0</v>
      </c>
      <c r="R183" s="23">
        <f t="shared" si="3"/>
        <v>82762</v>
      </c>
      <c r="S183" s="35">
        <v>107628.0</v>
      </c>
      <c r="T183" s="22" t="s">
        <v>28</v>
      </c>
      <c r="U183" s="22" t="s">
        <v>28</v>
      </c>
      <c r="V183" s="36"/>
      <c r="W183" s="37" t="s">
        <v>31</v>
      </c>
      <c r="X183" s="42"/>
      <c r="Y183" s="89"/>
    </row>
    <row r="184">
      <c r="A184" s="97"/>
      <c r="B184" s="98"/>
      <c r="C184" s="99"/>
      <c r="D184" s="100" t="s">
        <v>207</v>
      </c>
      <c r="E184" s="101">
        <v>26390.0</v>
      </c>
      <c r="F184" s="102">
        <v>47766.0</v>
      </c>
      <c r="G184" s="101">
        <v>5278.0</v>
      </c>
      <c r="H184" s="101">
        <v>0.0</v>
      </c>
      <c r="I184" s="101">
        <v>120.0</v>
      </c>
      <c r="J184" s="101">
        <v>0.0</v>
      </c>
      <c r="K184" s="101">
        <v>0.0</v>
      </c>
      <c r="L184" s="101">
        <v>500.0</v>
      </c>
      <c r="M184" s="101">
        <v>300.0</v>
      </c>
      <c r="N184" s="21">
        <f t="shared" si="1"/>
        <v>80354</v>
      </c>
      <c r="O184" s="33">
        <v>1800.0</v>
      </c>
      <c r="P184" s="22">
        <v>0.0</v>
      </c>
      <c r="Q184" s="22">
        <v>0.0</v>
      </c>
      <c r="R184" s="23">
        <f t="shared" si="3"/>
        <v>78554</v>
      </c>
      <c r="S184" s="35">
        <v>107645.0</v>
      </c>
      <c r="T184" s="22" t="s">
        <v>28</v>
      </c>
      <c r="U184" s="22" t="s">
        <v>28</v>
      </c>
      <c r="V184" s="36"/>
      <c r="W184" s="37" t="s">
        <v>31</v>
      </c>
      <c r="X184" s="42"/>
      <c r="Y184" s="89"/>
    </row>
    <row r="185">
      <c r="A185" s="97"/>
      <c r="B185" s="98"/>
      <c r="C185" s="99"/>
      <c r="D185" s="100" t="s">
        <v>286</v>
      </c>
      <c r="E185" s="101">
        <v>27190.0</v>
      </c>
      <c r="F185" s="102">
        <v>49214.0</v>
      </c>
      <c r="G185" s="101">
        <v>5438.0</v>
      </c>
      <c r="H185" s="101">
        <v>0.0</v>
      </c>
      <c r="I185" s="101">
        <v>120.0</v>
      </c>
      <c r="J185" s="101">
        <v>0.0</v>
      </c>
      <c r="K185" s="101">
        <v>0.0</v>
      </c>
      <c r="L185" s="101">
        <v>500.0</v>
      </c>
      <c r="M185" s="101">
        <v>300.0</v>
      </c>
      <c r="N185" s="21">
        <f t="shared" si="1"/>
        <v>82762</v>
      </c>
      <c r="O185" s="33">
        <v>1800.0</v>
      </c>
      <c r="P185" s="22">
        <v>0.0</v>
      </c>
      <c r="Q185" s="22">
        <v>0.0</v>
      </c>
      <c r="R185" s="23">
        <f t="shared" si="3"/>
        <v>80962</v>
      </c>
      <c r="S185" s="35">
        <v>30740.0</v>
      </c>
      <c r="T185" s="22" t="s">
        <v>28</v>
      </c>
      <c r="U185" s="22" t="s">
        <v>28</v>
      </c>
      <c r="V185" s="36"/>
      <c r="W185" s="37" t="s">
        <v>31</v>
      </c>
      <c r="X185" s="42"/>
      <c r="Y185" s="89"/>
    </row>
    <row r="186">
      <c r="A186" s="103">
        <v>61.0</v>
      </c>
      <c r="B186" s="104" t="s">
        <v>287</v>
      </c>
      <c r="C186" s="105">
        <v>3.1792602627E10</v>
      </c>
      <c r="D186" s="100" t="s">
        <v>288</v>
      </c>
      <c r="E186" s="101">
        <v>26390.0</v>
      </c>
      <c r="F186" s="102">
        <v>47766.0</v>
      </c>
      <c r="G186" s="101">
        <v>5278.0</v>
      </c>
      <c r="H186" s="101">
        <v>0.0</v>
      </c>
      <c r="I186" s="101">
        <v>120.0</v>
      </c>
      <c r="J186" s="101">
        <v>0.0</v>
      </c>
      <c r="K186" s="101">
        <v>1000.0</v>
      </c>
      <c r="L186" s="101">
        <v>500.0</v>
      </c>
      <c r="M186" s="101">
        <v>300.0</v>
      </c>
      <c r="N186" s="21">
        <f t="shared" si="1"/>
        <v>81354</v>
      </c>
      <c r="O186" s="33">
        <v>0.0</v>
      </c>
      <c r="P186" s="22">
        <v>0.0</v>
      </c>
      <c r="Q186" s="22">
        <v>0.0</v>
      </c>
      <c r="R186" s="23">
        <f t="shared" si="3"/>
        <v>81354</v>
      </c>
      <c r="S186" s="35">
        <v>115754.0</v>
      </c>
      <c r="T186" s="22" t="s">
        <v>52</v>
      </c>
      <c r="U186" s="22" t="s">
        <v>52</v>
      </c>
      <c r="V186" s="25">
        <f>R186+R187+R188+R189+R190</f>
        <v>410602</v>
      </c>
      <c r="W186" s="22" t="s">
        <v>52</v>
      </c>
      <c r="X186" s="42"/>
      <c r="Y186" s="89"/>
    </row>
    <row r="187">
      <c r="A187" s="97"/>
      <c r="B187" s="98"/>
      <c r="C187" s="99"/>
      <c r="D187" s="100" t="s">
        <v>289</v>
      </c>
      <c r="E187" s="101">
        <v>27190.0</v>
      </c>
      <c r="F187" s="102">
        <v>49214.0</v>
      </c>
      <c r="G187" s="101">
        <v>5438.0</v>
      </c>
      <c r="H187" s="101">
        <v>0.0</v>
      </c>
      <c r="I187" s="101">
        <v>120.0</v>
      </c>
      <c r="J187" s="101">
        <v>0.0</v>
      </c>
      <c r="K187" s="101">
        <v>0.0</v>
      </c>
      <c r="L187" s="101">
        <v>500.0</v>
      </c>
      <c r="M187" s="101">
        <v>300.0</v>
      </c>
      <c r="N187" s="21">
        <f t="shared" si="1"/>
        <v>82762</v>
      </c>
      <c r="O187" s="33">
        <v>1800.0</v>
      </c>
      <c r="P187" s="22">
        <v>0.0</v>
      </c>
      <c r="Q187" s="22">
        <v>0.0</v>
      </c>
      <c r="R187" s="23">
        <f t="shared" si="3"/>
        <v>80962</v>
      </c>
      <c r="S187" s="35">
        <v>107733.0</v>
      </c>
      <c r="T187" s="22" t="s">
        <v>52</v>
      </c>
      <c r="U187" s="22" t="s">
        <v>52</v>
      </c>
      <c r="V187" s="36"/>
      <c r="W187" s="37" t="s">
        <v>31</v>
      </c>
      <c r="X187" s="42"/>
      <c r="Y187" s="89"/>
    </row>
    <row r="188">
      <c r="A188" s="97"/>
      <c r="B188" s="98"/>
      <c r="C188" s="99"/>
      <c r="D188" s="100" t="s">
        <v>290</v>
      </c>
      <c r="E188" s="101">
        <v>27190.0</v>
      </c>
      <c r="F188" s="102">
        <v>49214.0</v>
      </c>
      <c r="G188" s="101">
        <v>5438.0</v>
      </c>
      <c r="H188" s="101">
        <v>0.0</v>
      </c>
      <c r="I188" s="101">
        <v>120.0</v>
      </c>
      <c r="J188" s="101">
        <v>0.0</v>
      </c>
      <c r="K188" s="101">
        <v>0.0</v>
      </c>
      <c r="L188" s="101">
        <v>500.0</v>
      </c>
      <c r="M188" s="101">
        <v>300.0</v>
      </c>
      <c r="N188" s="21">
        <f t="shared" si="1"/>
        <v>82762</v>
      </c>
      <c r="O188" s="33">
        <v>0.0</v>
      </c>
      <c r="P188" s="22">
        <v>0.0</v>
      </c>
      <c r="Q188" s="22">
        <v>0.0</v>
      </c>
      <c r="R188" s="23">
        <f t="shared" si="3"/>
        <v>82762</v>
      </c>
      <c r="S188" s="35">
        <v>107753.0</v>
      </c>
      <c r="T188" s="22" t="s">
        <v>52</v>
      </c>
      <c r="U188" s="22" t="s">
        <v>52</v>
      </c>
      <c r="V188" s="36"/>
      <c r="W188" s="37" t="s">
        <v>31</v>
      </c>
      <c r="X188" s="42"/>
      <c r="Y188" s="89"/>
    </row>
    <row r="189">
      <c r="A189" s="97"/>
      <c r="B189" s="98"/>
      <c r="C189" s="99"/>
      <c r="D189" s="100" t="s">
        <v>291</v>
      </c>
      <c r="E189" s="101">
        <v>27190.0</v>
      </c>
      <c r="F189" s="102">
        <v>49214.0</v>
      </c>
      <c r="G189" s="101">
        <v>5438.0</v>
      </c>
      <c r="H189" s="101">
        <v>0.0</v>
      </c>
      <c r="I189" s="101">
        <v>120.0</v>
      </c>
      <c r="J189" s="101">
        <v>0.0</v>
      </c>
      <c r="K189" s="101">
        <v>0.0</v>
      </c>
      <c r="L189" s="101">
        <v>500.0</v>
      </c>
      <c r="M189" s="101">
        <v>300.0</v>
      </c>
      <c r="N189" s="21">
        <f t="shared" si="1"/>
        <v>82762</v>
      </c>
      <c r="O189" s="33">
        <v>0.0</v>
      </c>
      <c r="P189" s="22">
        <v>0.0</v>
      </c>
      <c r="Q189" s="22">
        <v>0.0</v>
      </c>
      <c r="R189" s="23">
        <f t="shared" si="3"/>
        <v>82762</v>
      </c>
      <c r="S189" s="35">
        <v>107749.0</v>
      </c>
      <c r="T189" s="22" t="s">
        <v>52</v>
      </c>
      <c r="U189" s="22" t="s">
        <v>52</v>
      </c>
      <c r="V189" s="36"/>
      <c r="W189" s="37" t="s">
        <v>31</v>
      </c>
      <c r="X189" s="42"/>
      <c r="Y189" s="89"/>
    </row>
    <row r="190">
      <c r="A190" s="97"/>
      <c r="B190" s="98"/>
      <c r="C190" s="99"/>
      <c r="D190" s="100" t="s">
        <v>292</v>
      </c>
      <c r="E190" s="101">
        <v>27190.0</v>
      </c>
      <c r="F190" s="102">
        <v>49214.0</v>
      </c>
      <c r="G190" s="101">
        <v>5438.0</v>
      </c>
      <c r="H190" s="101">
        <v>0.0</v>
      </c>
      <c r="I190" s="101">
        <v>120.0</v>
      </c>
      <c r="J190" s="101">
        <v>0.0</v>
      </c>
      <c r="K190" s="101">
        <v>0.0</v>
      </c>
      <c r="L190" s="101">
        <v>500.0</v>
      </c>
      <c r="M190" s="101">
        <v>300.0</v>
      </c>
      <c r="N190" s="21">
        <f t="shared" si="1"/>
        <v>82762</v>
      </c>
      <c r="O190" s="33">
        <v>0.0</v>
      </c>
      <c r="P190" s="22">
        <v>0.0</v>
      </c>
      <c r="Q190" s="22">
        <v>0.0</v>
      </c>
      <c r="R190" s="23">
        <f t="shared" si="3"/>
        <v>82762</v>
      </c>
      <c r="S190" s="35">
        <v>107700.0</v>
      </c>
      <c r="T190" s="22" t="s">
        <v>52</v>
      </c>
      <c r="U190" s="22" t="s">
        <v>52</v>
      </c>
      <c r="V190" s="36"/>
      <c r="W190" s="37" t="s">
        <v>31</v>
      </c>
      <c r="X190" s="42"/>
      <c r="Y190" s="89"/>
    </row>
    <row r="191">
      <c r="A191" s="103">
        <v>62.0</v>
      </c>
      <c r="B191" s="104" t="s">
        <v>293</v>
      </c>
      <c r="C191" s="105">
        <v>3.196083993E10</v>
      </c>
      <c r="D191" s="100" t="s">
        <v>294</v>
      </c>
      <c r="E191" s="101">
        <v>27190.0</v>
      </c>
      <c r="F191" s="102">
        <v>49214.0</v>
      </c>
      <c r="G191" s="101">
        <v>2719.0</v>
      </c>
      <c r="H191" s="101">
        <v>0.0</v>
      </c>
      <c r="I191" s="101">
        <v>0.0</v>
      </c>
      <c r="J191" s="101">
        <v>0.0</v>
      </c>
      <c r="K191" s="101">
        <v>0.0</v>
      </c>
      <c r="L191" s="101">
        <v>500.0</v>
      </c>
      <c r="M191" s="101">
        <v>300.0</v>
      </c>
      <c r="N191" s="21">
        <f t="shared" si="1"/>
        <v>79923</v>
      </c>
      <c r="O191" s="33">
        <v>0.0</v>
      </c>
      <c r="P191" s="22">
        <v>0.0</v>
      </c>
      <c r="Q191" s="22">
        <v>0.0</v>
      </c>
      <c r="R191" s="23">
        <f t="shared" si="3"/>
        <v>79923</v>
      </c>
      <c r="S191" s="35">
        <v>108302.0</v>
      </c>
      <c r="T191" s="62" t="s">
        <v>28</v>
      </c>
      <c r="U191" s="28" t="s">
        <v>28</v>
      </c>
      <c r="V191" s="25">
        <f>R191+R192+R193+R194+R195+R196</f>
        <v>471810</v>
      </c>
      <c r="W191" s="26" t="s">
        <v>28</v>
      </c>
      <c r="X191" s="42"/>
      <c r="Y191" s="89"/>
    </row>
    <row r="192">
      <c r="A192" s="97"/>
      <c r="B192" s="98"/>
      <c r="C192" s="99"/>
      <c r="D192" s="100" t="s">
        <v>295</v>
      </c>
      <c r="E192" s="101">
        <v>27190.0</v>
      </c>
      <c r="F192" s="102">
        <v>49214.0</v>
      </c>
      <c r="G192" s="101">
        <v>2719.0</v>
      </c>
      <c r="H192" s="101">
        <v>0.0</v>
      </c>
      <c r="I192" s="101">
        <v>0.0</v>
      </c>
      <c r="J192" s="101">
        <v>0.0</v>
      </c>
      <c r="K192" s="101">
        <v>0.0</v>
      </c>
      <c r="L192" s="101">
        <v>500.0</v>
      </c>
      <c r="M192" s="101">
        <v>300.0</v>
      </c>
      <c r="N192" s="21">
        <f t="shared" si="1"/>
        <v>79923</v>
      </c>
      <c r="O192" s="33">
        <v>1800.0</v>
      </c>
      <c r="P192" s="22">
        <v>0.0</v>
      </c>
      <c r="Q192" s="22">
        <v>0.0</v>
      </c>
      <c r="R192" s="23">
        <f t="shared" si="3"/>
        <v>78123</v>
      </c>
      <c r="S192" s="35">
        <v>108286.0</v>
      </c>
      <c r="T192" s="28" t="s">
        <v>28</v>
      </c>
      <c r="U192" s="28" t="s">
        <v>28</v>
      </c>
      <c r="V192" s="36"/>
      <c r="W192" s="37" t="s">
        <v>31</v>
      </c>
      <c r="X192" s="42"/>
      <c r="Y192" s="89"/>
    </row>
    <row r="193">
      <c r="A193" s="97"/>
      <c r="B193" s="98"/>
      <c r="C193" s="99"/>
      <c r="D193" s="100" t="s">
        <v>296</v>
      </c>
      <c r="E193" s="101">
        <v>27190.0</v>
      </c>
      <c r="F193" s="102">
        <v>49214.0</v>
      </c>
      <c r="G193" s="101">
        <v>2719.0</v>
      </c>
      <c r="H193" s="101">
        <v>0.0</v>
      </c>
      <c r="I193" s="101">
        <v>0.0</v>
      </c>
      <c r="J193" s="101">
        <v>0.0</v>
      </c>
      <c r="K193" s="101">
        <v>0.0</v>
      </c>
      <c r="L193" s="101">
        <v>500.0</v>
      </c>
      <c r="M193" s="101">
        <v>300.0</v>
      </c>
      <c r="N193" s="21">
        <f t="shared" si="1"/>
        <v>79923</v>
      </c>
      <c r="O193" s="33">
        <v>1800.0</v>
      </c>
      <c r="P193" s="22">
        <v>0.0</v>
      </c>
      <c r="Q193" s="22">
        <v>0.0</v>
      </c>
      <c r="R193" s="23">
        <f t="shared" si="3"/>
        <v>78123</v>
      </c>
      <c r="S193" s="35">
        <v>108258.0</v>
      </c>
      <c r="T193" s="28" t="s">
        <v>28</v>
      </c>
      <c r="U193" s="28" t="s">
        <v>28</v>
      </c>
      <c r="V193" s="36"/>
      <c r="W193" s="37" t="s">
        <v>31</v>
      </c>
      <c r="X193" s="42"/>
      <c r="Y193" s="89"/>
    </row>
    <row r="194">
      <c r="A194" s="97"/>
      <c r="B194" s="98"/>
      <c r="C194" s="99"/>
      <c r="D194" s="100" t="s">
        <v>297</v>
      </c>
      <c r="E194" s="101">
        <v>27190.0</v>
      </c>
      <c r="F194" s="102">
        <v>49214.0</v>
      </c>
      <c r="G194" s="101">
        <v>2719.0</v>
      </c>
      <c r="H194" s="101">
        <v>0.0</v>
      </c>
      <c r="I194" s="101">
        <v>0.0</v>
      </c>
      <c r="J194" s="101">
        <v>0.0</v>
      </c>
      <c r="K194" s="101">
        <v>0.0</v>
      </c>
      <c r="L194" s="101">
        <v>500.0</v>
      </c>
      <c r="M194" s="101">
        <v>300.0</v>
      </c>
      <c r="N194" s="21">
        <f t="shared" si="1"/>
        <v>79923</v>
      </c>
      <c r="O194" s="33">
        <v>1800.0</v>
      </c>
      <c r="P194" s="22">
        <v>0.0</v>
      </c>
      <c r="Q194" s="22">
        <v>0.0</v>
      </c>
      <c r="R194" s="23">
        <f t="shared" si="3"/>
        <v>78123</v>
      </c>
      <c r="S194" s="35">
        <v>108244.0</v>
      </c>
      <c r="T194" s="28" t="s">
        <v>28</v>
      </c>
      <c r="U194" s="28" t="s">
        <v>28</v>
      </c>
      <c r="V194" s="36"/>
      <c r="W194" s="37" t="s">
        <v>31</v>
      </c>
      <c r="X194" s="42"/>
      <c r="Y194" s="89"/>
    </row>
    <row r="195">
      <c r="A195" s="97"/>
      <c r="B195" s="98"/>
      <c r="C195" s="99"/>
      <c r="D195" s="100" t="s">
        <v>298</v>
      </c>
      <c r="E195" s="101">
        <v>27190.0</v>
      </c>
      <c r="F195" s="102">
        <v>49214.0</v>
      </c>
      <c r="G195" s="101">
        <v>2719.0</v>
      </c>
      <c r="H195" s="101">
        <v>0.0</v>
      </c>
      <c r="I195" s="101">
        <v>0.0</v>
      </c>
      <c r="J195" s="101">
        <v>0.0</v>
      </c>
      <c r="K195" s="101">
        <v>0.0</v>
      </c>
      <c r="L195" s="101">
        <v>500.0</v>
      </c>
      <c r="M195" s="101">
        <v>300.0</v>
      </c>
      <c r="N195" s="21">
        <f t="shared" si="1"/>
        <v>79923</v>
      </c>
      <c r="O195" s="33">
        <v>0.0</v>
      </c>
      <c r="P195" s="22">
        <v>0.0</v>
      </c>
      <c r="Q195" s="22">
        <v>0.0</v>
      </c>
      <c r="R195" s="23">
        <f t="shared" si="3"/>
        <v>79923</v>
      </c>
      <c r="S195" s="35">
        <v>108295.0</v>
      </c>
      <c r="T195" s="28" t="s">
        <v>28</v>
      </c>
      <c r="U195" s="28" t="s">
        <v>28</v>
      </c>
      <c r="V195" s="36"/>
      <c r="W195" s="37" t="s">
        <v>31</v>
      </c>
      <c r="X195" s="42"/>
      <c r="Y195" s="89"/>
    </row>
    <row r="196">
      <c r="A196" s="97"/>
      <c r="B196" s="98"/>
      <c r="C196" s="99"/>
      <c r="D196" s="100" t="s">
        <v>299</v>
      </c>
      <c r="E196" s="101">
        <v>26390.0</v>
      </c>
      <c r="F196" s="102">
        <v>47766.0</v>
      </c>
      <c r="G196" s="101">
        <v>2639.0</v>
      </c>
      <c r="H196" s="101">
        <v>0.0</v>
      </c>
      <c r="I196" s="101">
        <v>0.0</v>
      </c>
      <c r="J196" s="101">
        <v>0.0</v>
      </c>
      <c r="K196" s="101">
        <v>0.0</v>
      </c>
      <c r="L196" s="101">
        <v>500.0</v>
      </c>
      <c r="M196" s="101">
        <v>300.0</v>
      </c>
      <c r="N196" s="21">
        <f t="shared" si="1"/>
        <v>77595</v>
      </c>
      <c r="O196" s="33">
        <v>0.0</v>
      </c>
      <c r="P196" s="22">
        <v>0.0</v>
      </c>
      <c r="Q196" s="22">
        <v>0.0</v>
      </c>
      <c r="R196" s="23">
        <f t="shared" si="3"/>
        <v>77595</v>
      </c>
      <c r="S196" s="35">
        <v>120997.0</v>
      </c>
      <c r="T196" s="28" t="s">
        <v>28</v>
      </c>
      <c r="U196" s="28" t="s">
        <v>28</v>
      </c>
      <c r="V196" s="36"/>
      <c r="W196" s="37" t="s">
        <v>31</v>
      </c>
      <c r="X196" s="42"/>
      <c r="Y196" s="89"/>
    </row>
    <row r="197">
      <c r="A197" s="103">
        <v>63.0</v>
      </c>
      <c r="B197" s="104" t="s">
        <v>300</v>
      </c>
      <c r="C197" s="105">
        <v>3.0060693863E10</v>
      </c>
      <c r="D197" s="100" t="s">
        <v>301</v>
      </c>
      <c r="E197" s="101">
        <v>27190.0</v>
      </c>
      <c r="F197" s="102">
        <v>49214.0</v>
      </c>
      <c r="G197" s="101">
        <v>5438.0</v>
      </c>
      <c r="H197" s="101">
        <v>0.0</v>
      </c>
      <c r="I197" s="101">
        <v>120.0</v>
      </c>
      <c r="J197" s="101">
        <v>0.0</v>
      </c>
      <c r="K197" s="101">
        <v>0.0</v>
      </c>
      <c r="L197" s="101">
        <v>500.0</v>
      </c>
      <c r="M197" s="101">
        <v>300.0</v>
      </c>
      <c r="N197" s="21">
        <f t="shared" si="1"/>
        <v>82762</v>
      </c>
      <c r="O197" s="33">
        <v>1800.0</v>
      </c>
      <c r="P197" s="22">
        <v>0.0</v>
      </c>
      <c r="Q197" s="22">
        <v>0.0</v>
      </c>
      <c r="R197" s="23">
        <f t="shared" si="3"/>
        <v>80962</v>
      </c>
      <c r="S197" s="35">
        <v>108595.0</v>
      </c>
      <c r="T197" s="28" t="s">
        <v>28</v>
      </c>
      <c r="U197" s="28" t="s">
        <v>28</v>
      </c>
      <c r="V197" s="25">
        <f>R197+R198+R199+R200+R201+R202+R203</f>
        <v>574934</v>
      </c>
      <c r="W197" s="26" t="s">
        <v>52</v>
      </c>
      <c r="X197" s="113"/>
      <c r="Y197" s="89"/>
    </row>
    <row r="198">
      <c r="A198" s="97"/>
      <c r="B198" s="98"/>
      <c r="C198" s="99"/>
      <c r="D198" s="100" t="s">
        <v>303</v>
      </c>
      <c r="E198" s="101">
        <v>27190.0</v>
      </c>
      <c r="F198" s="102">
        <v>49214.0</v>
      </c>
      <c r="G198" s="101">
        <v>5438.0</v>
      </c>
      <c r="H198" s="101">
        <v>0.0</v>
      </c>
      <c r="I198" s="101">
        <v>120.0</v>
      </c>
      <c r="J198" s="101">
        <v>0.0</v>
      </c>
      <c r="K198" s="101">
        <v>0.0</v>
      </c>
      <c r="L198" s="101">
        <v>500.0</v>
      </c>
      <c r="M198" s="101">
        <v>300.0</v>
      </c>
      <c r="N198" s="21">
        <f t="shared" si="1"/>
        <v>82762</v>
      </c>
      <c r="O198" s="33">
        <v>1800.0</v>
      </c>
      <c r="P198" s="22">
        <v>0.0</v>
      </c>
      <c r="Q198" s="22">
        <v>0.0</v>
      </c>
      <c r="R198" s="23">
        <f t="shared" si="3"/>
        <v>80962</v>
      </c>
      <c r="S198" s="35">
        <v>108690.0</v>
      </c>
      <c r="T198" s="28" t="s">
        <v>28</v>
      </c>
      <c r="U198" s="28" t="s">
        <v>28</v>
      </c>
      <c r="V198" s="36"/>
      <c r="W198" s="37" t="s">
        <v>31</v>
      </c>
      <c r="X198" s="113"/>
      <c r="Y198" s="89"/>
    </row>
    <row r="199">
      <c r="A199" s="97"/>
      <c r="B199" s="98"/>
      <c r="C199" s="99"/>
      <c r="D199" s="100" t="s">
        <v>304</v>
      </c>
      <c r="E199" s="101">
        <v>27190.0</v>
      </c>
      <c r="F199" s="102">
        <v>49214.0</v>
      </c>
      <c r="G199" s="101">
        <v>5438.0</v>
      </c>
      <c r="H199" s="101">
        <v>0.0</v>
      </c>
      <c r="I199" s="101">
        <v>120.0</v>
      </c>
      <c r="J199" s="101">
        <v>0.0</v>
      </c>
      <c r="K199" s="101">
        <v>0.0</v>
      </c>
      <c r="L199" s="101">
        <v>500.0</v>
      </c>
      <c r="M199" s="101">
        <v>300.0</v>
      </c>
      <c r="N199" s="21">
        <f t="shared" si="1"/>
        <v>82762</v>
      </c>
      <c r="O199" s="33">
        <v>1800.0</v>
      </c>
      <c r="P199" s="22">
        <v>0.0</v>
      </c>
      <c r="Q199" s="22">
        <v>0.0</v>
      </c>
      <c r="R199" s="23">
        <f t="shared" si="3"/>
        <v>80962</v>
      </c>
      <c r="S199" s="35">
        <v>108590.0</v>
      </c>
      <c r="T199" s="28" t="s">
        <v>28</v>
      </c>
      <c r="U199" s="28" t="s">
        <v>28</v>
      </c>
      <c r="V199" s="36"/>
      <c r="W199" s="37" t="s">
        <v>31</v>
      </c>
      <c r="X199" s="113"/>
      <c r="Y199" s="89"/>
    </row>
    <row r="200">
      <c r="A200" s="97"/>
      <c r="B200" s="98"/>
      <c r="C200" s="99"/>
      <c r="D200" s="100" t="s">
        <v>305</v>
      </c>
      <c r="E200" s="101">
        <v>27190.0</v>
      </c>
      <c r="F200" s="102">
        <v>49214.0</v>
      </c>
      <c r="G200" s="101">
        <v>5438.0</v>
      </c>
      <c r="H200" s="101">
        <v>0.0</v>
      </c>
      <c r="I200" s="101">
        <v>120.0</v>
      </c>
      <c r="J200" s="101">
        <v>0.0</v>
      </c>
      <c r="K200" s="101">
        <v>0.0</v>
      </c>
      <c r="L200" s="101">
        <v>500.0</v>
      </c>
      <c r="M200" s="101">
        <v>300.0</v>
      </c>
      <c r="N200" s="21">
        <f t="shared" si="1"/>
        <v>82762</v>
      </c>
      <c r="O200" s="33">
        <v>0.0</v>
      </c>
      <c r="P200" s="22">
        <v>0.0</v>
      </c>
      <c r="Q200" s="22">
        <v>0.0</v>
      </c>
      <c r="R200" s="23">
        <f t="shared" si="3"/>
        <v>82762</v>
      </c>
      <c r="S200" s="35">
        <v>108601.0</v>
      </c>
      <c r="T200" s="28" t="s">
        <v>28</v>
      </c>
      <c r="U200" s="28" t="s">
        <v>28</v>
      </c>
      <c r="V200" s="36"/>
      <c r="W200" s="37" t="s">
        <v>31</v>
      </c>
      <c r="X200" s="113"/>
      <c r="Y200" s="89"/>
    </row>
    <row r="201">
      <c r="A201" s="97"/>
      <c r="B201" s="98"/>
      <c r="C201" s="99"/>
      <c r="D201" s="100" t="s">
        <v>306</v>
      </c>
      <c r="E201" s="101">
        <v>27190.0</v>
      </c>
      <c r="F201" s="102">
        <v>49214.0</v>
      </c>
      <c r="G201" s="101">
        <v>5438.0</v>
      </c>
      <c r="H201" s="101">
        <v>0.0</v>
      </c>
      <c r="I201" s="101">
        <v>120.0</v>
      </c>
      <c r="J201" s="101">
        <v>0.0</v>
      </c>
      <c r="K201" s="101">
        <v>1000.0</v>
      </c>
      <c r="L201" s="101">
        <v>500.0</v>
      </c>
      <c r="M201" s="101">
        <v>300.0</v>
      </c>
      <c r="N201" s="21">
        <f t="shared" si="1"/>
        <v>83762</v>
      </c>
      <c r="O201" s="33">
        <v>0.0</v>
      </c>
      <c r="P201" s="22">
        <v>0.0</v>
      </c>
      <c r="Q201" s="22">
        <v>0.0</v>
      </c>
      <c r="R201" s="23">
        <f t="shared" si="3"/>
        <v>83762</v>
      </c>
      <c r="S201" s="35">
        <v>108661.0</v>
      </c>
      <c r="T201" s="28" t="s">
        <v>28</v>
      </c>
      <c r="U201" s="28" t="s">
        <v>28</v>
      </c>
      <c r="V201" s="36"/>
      <c r="W201" s="37" t="s">
        <v>31</v>
      </c>
      <c r="X201" s="113"/>
      <c r="Y201" s="89"/>
    </row>
    <row r="202">
      <c r="A202" s="97"/>
      <c r="B202" s="98"/>
      <c r="C202" s="99"/>
      <c r="D202" s="100" t="s">
        <v>307</v>
      </c>
      <c r="E202" s="101">
        <v>27190.0</v>
      </c>
      <c r="F202" s="102">
        <v>49214.0</v>
      </c>
      <c r="G202" s="101">
        <v>5438.0</v>
      </c>
      <c r="H202" s="101">
        <v>0.0</v>
      </c>
      <c r="I202" s="101">
        <v>120.0</v>
      </c>
      <c r="J202" s="101">
        <v>0.0</v>
      </c>
      <c r="K202" s="101">
        <v>0.0</v>
      </c>
      <c r="L202" s="101">
        <v>500.0</v>
      </c>
      <c r="M202" s="101">
        <v>300.0</v>
      </c>
      <c r="N202" s="21">
        <f t="shared" si="1"/>
        <v>82762</v>
      </c>
      <c r="O202" s="33">
        <v>0.0</v>
      </c>
      <c r="P202" s="22">
        <v>0.0</v>
      </c>
      <c r="Q202" s="22">
        <v>0.0</v>
      </c>
      <c r="R202" s="23">
        <f t="shared" si="3"/>
        <v>82762</v>
      </c>
      <c r="S202" s="35">
        <v>108679.0</v>
      </c>
      <c r="T202" s="28" t="s">
        <v>28</v>
      </c>
      <c r="U202" s="28" t="s">
        <v>28</v>
      </c>
      <c r="V202" s="36"/>
      <c r="W202" s="37" t="s">
        <v>31</v>
      </c>
      <c r="X202" s="113"/>
      <c r="Y202" s="89"/>
    </row>
    <row r="203">
      <c r="A203" s="97"/>
      <c r="B203" s="98"/>
      <c r="C203" s="99"/>
      <c r="D203" s="100" t="s">
        <v>308</v>
      </c>
      <c r="E203" s="101">
        <v>27190.0</v>
      </c>
      <c r="F203" s="102">
        <v>49214.0</v>
      </c>
      <c r="G203" s="101">
        <v>5438.0</v>
      </c>
      <c r="H203" s="101">
        <v>0.0</v>
      </c>
      <c r="I203" s="101">
        <v>120.0</v>
      </c>
      <c r="J203" s="101">
        <v>0.0</v>
      </c>
      <c r="K203" s="101">
        <v>0.0</v>
      </c>
      <c r="L203" s="101">
        <v>500.0</v>
      </c>
      <c r="M203" s="101">
        <v>300.0</v>
      </c>
      <c r="N203" s="21">
        <f t="shared" si="1"/>
        <v>82762</v>
      </c>
      <c r="O203" s="33">
        <v>0.0</v>
      </c>
      <c r="P203" s="22">
        <v>0.0</v>
      </c>
      <c r="Q203" s="22">
        <v>0.0</v>
      </c>
      <c r="R203" s="23">
        <f t="shared" si="3"/>
        <v>82762</v>
      </c>
      <c r="S203" s="35">
        <v>108646.0</v>
      </c>
      <c r="T203" s="28" t="s">
        <v>28</v>
      </c>
      <c r="U203" s="28" t="s">
        <v>28</v>
      </c>
      <c r="V203" s="36"/>
      <c r="W203" s="37" t="s">
        <v>31</v>
      </c>
      <c r="X203" s="113"/>
      <c r="Y203" s="89"/>
    </row>
    <row r="204" ht="16.5" customHeight="1">
      <c r="A204" s="103">
        <v>64.0</v>
      </c>
      <c r="B204" s="104" t="s">
        <v>309</v>
      </c>
      <c r="C204" s="105">
        <v>3.2037619782E10</v>
      </c>
      <c r="D204" s="100" t="s">
        <v>310</v>
      </c>
      <c r="E204" s="101">
        <v>27190.0</v>
      </c>
      <c r="F204" s="102">
        <v>49214.0</v>
      </c>
      <c r="G204" s="101">
        <v>2719.0</v>
      </c>
      <c r="H204" s="101">
        <v>1631.0</v>
      </c>
      <c r="I204" s="101">
        <v>0.0</v>
      </c>
      <c r="J204" s="101">
        <v>0.0</v>
      </c>
      <c r="K204" s="101">
        <v>0.0</v>
      </c>
      <c r="L204" s="101">
        <v>500.0</v>
      </c>
      <c r="M204" s="101">
        <v>300.0</v>
      </c>
      <c r="N204" s="21">
        <f t="shared" si="1"/>
        <v>81554</v>
      </c>
      <c r="O204" s="33">
        <v>1800.0</v>
      </c>
      <c r="P204" s="22">
        <v>0.0</v>
      </c>
      <c r="Q204" s="22">
        <v>0.0</v>
      </c>
      <c r="R204" s="23">
        <f t="shared" si="3"/>
        <v>79754</v>
      </c>
      <c r="S204" s="35">
        <v>108758.0</v>
      </c>
      <c r="T204" s="62" t="s">
        <v>126</v>
      </c>
      <c r="U204" s="62" t="s">
        <v>126</v>
      </c>
      <c r="V204" s="25">
        <f>R204+R205</f>
        <v>161308</v>
      </c>
      <c r="W204" s="26" t="s">
        <v>126</v>
      </c>
      <c r="X204" s="42"/>
      <c r="Y204" s="89"/>
    </row>
    <row r="205">
      <c r="A205" s="97"/>
      <c r="B205" s="98"/>
      <c r="C205" s="99"/>
      <c r="D205" s="100" t="s">
        <v>311</v>
      </c>
      <c r="E205" s="101">
        <v>27190.0</v>
      </c>
      <c r="F205" s="102">
        <v>49214.0</v>
      </c>
      <c r="G205" s="101">
        <v>2719.0</v>
      </c>
      <c r="H205" s="101">
        <v>1631.0</v>
      </c>
      <c r="I205" s="101">
        <v>0.0</v>
      </c>
      <c r="J205" s="101">
        <v>0.0</v>
      </c>
      <c r="K205" s="101">
        <v>0.0</v>
      </c>
      <c r="L205" s="101">
        <v>500.0</v>
      </c>
      <c r="M205" s="101">
        <v>300.0</v>
      </c>
      <c r="N205" s="21">
        <f t="shared" si="1"/>
        <v>81554</v>
      </c>
      <c r="O205" s="33">
        <v>0.0</v>
      </c>
      <c r="P205" s="22">
        <v>0.0</v>
      </c>
      <c r="Q205" s="22">
        <v>0.0</v>
      </c>
      <c r="R205" s="23">
        <f t="shared" si="3"/>
        <v>81554</v>
      </c>
      <c r="S205" s="35">
        <v>108754.0</v>
      </c>
      <c r="T205" s="22" t="s">
        <v>126</v>
      </c>
      <c r="U205" s="22" t="s">
        <v>52</v>
      </c>
      <c r="V205" s="36"/>
      <c r="W205" s="37" t="s">
        <v>31</v>
      </c>
      <c r="X205" s="42"/>
      <c r="Y205" s="89"/>
    </row>
    <row r="206">
      <c r="A206" s="103">
        <v>65.0</v>
      </c>
      <c r="B206" s="104" t="s">
        <v>312</v>
      </c>
      <c r="C206" s="105">
        <v>3.1961244105E10</v>
      </c>
      <c r="D206" s="100" t="s">
        <v>313</v>
      </c>
      <c r="E206" s="101">
        <v>27190.0</v>
      </c>
      <c r="F206" s="102">
        <v>49214.0</v>
      </c>
      <c r="G206" s="101">
        <v>2719.0</v>
      </c>
      <c r="H206" s="101">
        <v>1631.0</v>
      </c>
      <c r="I206" s="101">
        <v>0.0</v>
      </c>
      <c r="J206" s="101">
        <v>0.0</v>
      </c>
      <c r="K206" s="101">
        <v>0.0</v>
      </c>
      <c r="L206" s="101">
        <v>500.0</v>
      </c>
      <c r="M206" s="101">
        <v>300.0</v>
      </c>
      <c r="N206" s="21">
        <f t="shared" si="1"/>
        <v>81554</v>
      </c>
      <c r="O206" s="33">
        <v>1800.0</v>
      </c>
      <c r="P206" s="22">
        <v>0.0</v>
      </c>
      <c r="Q206" s="22">
        <v>0.0</v>
      </c>
      <c r="R206" s="23">
        <f t="shared" si="3"/>
        <v>79754</v>
      </c>
      <c r="S206" s="35">
        <v>109001.0</v>
      </c>
      <c r="T206" s="22" t="s">
        <v>126</v>
      </c>
      <c r="U206" s="22" t="s">
        <v>28</v>
      </c>
      <c r="V206" s="25">
        <f>R206+R207+R208</f>
        <v>241062</v>
      </c>
      <c r="W206" s="26" t="s">
        <v>126</v>
      </c>
      <c r="X206" s="42"/>
      <c r="Y206" s="89"/>
      <c r="Z206" s="61" t="s">
        <v>714</v>
      </c>
    </row>
    <row r="207">
      <c r="A207" s="97"/>
      <c r="B207" s="98"/>
      <c r="C207" s="99"/>
      <c r="D207" s="100" t="s">
        <v>314</v>
      </c>
      <c r="E207" s="101">
        <v>27190.0</v>
      </c>
      <c r="F207" s="102">
        <v>49214.0</v>
      </c>
      <c r="G207" s="101">
        <v>2719.0</v>
      </c>
      <c r="H207" s="101">
        <v>1631.0</v>
      </c>
      <c r="I207" s="101">
        <v>0.0</v>
      </c>
      <c r="J207" s="101">
        <v>0.0</v>
      </c>
      <c r="K207" s="101">
        <v>0.0</v>
      </c>
      <c r="L207" s="101">
        <v>500.0</v>
      </c>
      <c r="M207" s="101">
        <v>300.0</v>
      </c>
      <c r="N207" s="21">
        <f t="shared" si="1"/>
        <v>81554</v>
      </c>
      <c r="O207" s="33">
        <v>1800.0</v>
      </c>
      <c r="P207" s="22">
        <v>0.0</v>
      </c>
      <c r="Q207" s="22">
        <v>0.0</v>
      </c>
      <c r="R207" s="23">
        <f t="shared" si="3"/>
        <v>79754</v>
      </c>
      <c r="S207" s="35">
        <v>109034.0</v>
      </c>
      <c r="T207" s="22" t="s">
        <v>126</v>
      </c>
      <c r="U207" s="61" t="s">
        <v>28</v>
      </c>
      <c r="V207" s="36"/>
      <c r="W207" s="37" t="s">
        <v>31</v>
      </c>
      <c r="X207" s="42"/>
      <c r="Y207" s="89"/>
    </row>
    <row r="208">
      <c r="A208" s="97"/>
      <c r="B208" s="98"/>
      <c r="C208" s="99"/>
      <c r="D208" s="100" t="s">
        <v>315</v>
      </c>
      <c r="E208" s="101">
        <v>27190.0</v>
      </c>
      <c r="F208" s="102">
        <v>49214.0</v>
      </c>
      <c r="G208" s="101">
        <v>2719.0</v>
      </c>
      <c r="H208" s="101">
        <v>1631.0</v>
      </c>
      <c r="I208" s="101">
        <v>0.0</v>
      </c>
      <c r="J208" s="101">
        <v>0.0</v>
      </c>
      <c r="K208" s="101">
        <v>0.0</v>
      </c>
      <c r="L208" s="101">
        <v>500.0</v>
      </c>
      <c r="M208" s="101">
        <v>300.0</v>
      </c>
      <c r="N208" s="21">
        <f t="shared" si="1"/>
        <v>81554</v>
      </c>
      <c r="O208" s="33">
        <v>0.0</v>
      </c>
      <c r="P208" s="22">
        <v>0.0</v>
      </c>
      <c r="Q208" s="22">
        <v>0.0</v>
      </c>
      <c r="R208" s="23">
        <f t="shared" si="3"/>
        <v>81554</v>
      </c>
      <c r="S208" s="35">
        <v>109025.0</v>
      </c>
      <c r="T208" s="22" t="s">
        <v>126</v>
      </c>
      <c r="U208" s="22" t="s">
        <v>28</v>
      </c>
      <c r="V208" s="36"/>
      <c r="W208" s="37" t="s">
        <v>31</v>
      </c>
      <c r="X208" s="42"/>
      <c r="Y208" s="89"/>
    </row>
    <row r="209">
      <c r="A209" s="103">
        <v>66.0</v>
      </c>
      <c r="B209" s="104" t="s">
        <v>316</v>
      </c>
      <c r="C209" s="105">
        <v>3.1961880424E10</v>
      </c>
      <c r="D209" s="100" t="s">
        <v>317</v>
      </c>
      <c r="E209" s="101">
        <v>27190.0</v>
      </c>
      <c r="F209" s="102">
        <v>49214.0</v>
      </c>
      <c r="G209" s="101">
        <v>2719.0</v>
      </c>
      <c r="H209" s="101">
        <v>1631.0</v>
      </c>
      <c r="I209" s="101">
        <v>0.0</v>
      </c>
      <c r="J209" s="101">
        <v>0.0</v>
      </c>
      <c r="K209" s="101">
        <v>0.0</v>
      </c>
      <c r="L209" s="101">
        <v>500.0</v>
      </c>
      <c r="M209" s="101">
        <v>300.0</v>
      </c>
      <c r="N209" s="21">
        <f t="shared" si="1"/>
        <v>81554</v>
      </c>
      <c r="O209" s="33">
        <v>0.0</v>
      </c>
      <c r="P209" s="22">
        <v>0.0</v>
      </c>
      <c r="Q209" s="22">
        <v>0.0</v>
      </c>
      <c r="R209" s="23">
        <f t="shared" si="3"/>
        <v>81554</v>
      </c>
      <c r="S209" s="35">
        <v>6777.0</v>
      </c>
      <c r="T209" s="22" t="s">
        <v>28</v>
      </c>
      <c r="U209" s="22" t="s">
        <v>28</v>
      </c>
      <c r="V209" s="25">
        <f>R209+R210+R211</f>
        <v>231427</v>
      </c>
      <c r="W209" s="26" t="s">
        <v>28</v>
      </c>
      <c r="X209" s="27"/>
      <c r="Y209" s="89"/>
    </row>
    <row r="210">
      <c r="A210" s="97"/>
      <c r="B210" s="98"/>
      <c r="C210" s="99"/>
      <c r="D210" s="100" t="s">
        <v>318</v>
      </c>
      <c r="E210" s="101">
        <v>26390.0</v>
      </c>
      <c r="F210" s="102">
        <v>47766.0</v>
      </c>
      <c r="G210" s="101">
        <v>2639.0</v>
      </c>
      <c r="H210" s="101">
        <v>1583.0</v>
      </c>
      <c r="I210" s="101">
        <v>0.0</v>
      </c>
      <c r="J210" s="101">
        <v>0.0</v>
      </c>
      <c r="K210" s="101">
        <v>0.0</v>
      </c>
      <c r="L210" s="101">
        <v>500.0</v>
      </c>
      <c r="M210" s="101">
        <v>300.0</v>
      </c>
      <c r="N210" s="21">
        <f t="shared" si="1"/>
        <v>79178</v>
      </c>
      <c r="O210" s="33">
        <v>0.0</v>
      </c>
      <c r="P210" s="22">
        <v>0.0</v>
      </c>
      <c r="Q210" s="22">
        <v>0.0</v>
      </c>
      <c r="R210" s="23">
        <f t="shared" si="3"/>
        <v>79178</v>
      </c>
      <c r="S210" s="35">
        <v>103339.0</v>
      </c>
      <c r="T210" s="22" t="s">
        <v>28</v>
      </c>
      <c r="U210" s="22" t="s">
        <v>28</v>
      </c>
      <c r="V210" s="36"/>
      <c r="W210" s="37" t="s">
        <v>28</v>
      </c>
      <c r="X210" s="27"/>
      <c r="Y210" s="89"/>
    </row>
    <row r="211">
      <c r="A211" s="97"/>
      <c r="B211" s="98"/>
      <c r="C211" s="99"/>
      <c r="D211" s="100" t="s">
        <v>319</v>
      </c>
      <c r="E211" s="101">
        <v>24140.0</v>
      </c>
      <c r="F211" s="102">
        <v>43693.0</v>
      </c>
      <c r="G211" s="101">
        <v>2414.0</v>
      </c>
      <c r="H211" s="101">
        <v>1448.0</v>
      </c>
      <c r="I211" s="101">
        <v>0.0</v>
      </c>
      <c r="J211" s="101">
        <v>0.0</v>
      </c>
      <c r="K211" s="101">
        <v>0.0</v>
      </c>
      <c r="L211" s="101">
        <v>500.0</v>
      </c>
      <c r="M211" s="101">
        <v>300.0</v>
      </c>
      <c r="N211" s="21">
        <f t="shared" si="1"/>
        <v>72495</v>
      </c>
      <c r="O211" s="33">
        <v>1800.0</v>
      </c>
      <c r="P211" s="22">
        <v>0.0</v>
      </c>
      <c r="Q211" s="22">
        <v>0.0</v>
      </c>
      <c r="R211" s="23">
        <f t="shared" si="3"/>
        <v>70695</v>
      </c>
      <c r="S211" s="35">
        <v>110242.0</v>
      </c>
      <c r="T211" s="22" t="s">
        <v>28</v>
      </c>
      <c r="U211" s="22" t="s">
        <v>28</v>
      </c>
      <c r="V211" s="36"/>
      <c r="W211" s="37" t="s">
        <v>31</v>
      </c>
      <c r="X211" s="27"/>
      <c r="Y211" s="89"/>
    </row>
    <row r="212">
      <c r="A212" s="103">
        <v>67.0</v>
      </c>
      <c r="B212" s="104" t="s">
        <v>320</v>
      </c>
      <c r="C212" s="105">
        <v>3.089707416E10</v>
      </c>
      <c r="D212" s="100" t="s">
        <v>321</v>
      </c>
      <c r="E212" s="101">
        <v>27190.0</v>
      </c>
      <c r="F212" s="102">
        <v>49214.0</v>
      </c>
      <c r="G212" s="101">
        <v>2719.0</v>
      </c>
      <c r="H212" s="101">
        <v>1631.0</v>
      </c>
      <c r="I212" s="101">
        <v>0.0</v>
      </c>
      <c r="J212" s="101">
        <v>0.0</v>
      </c>
      <c r="K212" s="101">
        <v>0.0</v>
      </c>
      <c r="L212" s="101">
        <v>500.0</v>
      </c>
      <c r="M212" s="101">
        <v>300.0</v>
      </c>
      <c r="N212" s="21">
        <f t="shared" si="1"/>
        <v>81554</v>
      </c>
      <c r="O212" s="33">
        <v>1800.0</v>
      </c>
      <c r="P212" s="22">
        <v>0.0</v>
      </c>
      <c r="Q212" s="22">
        <v>0.0</v>
      </c>
      <c r="R212" s="23">
        <f t="shared" si="3"/>
        <v>79754</v>
      </c>
      <c r="S212" s="35">
        <v>24342.0</v>
      </c>
      <c r="T212" s="22" t="s">
        <v>28</v>
      </c>
      <c r="U212" s="22" t="s">
        <v>28</v>
      </c>
      <c r="V212" s="25">
        <f>R212+R213</f>
        <v>158932</v>
      </c>
      <c r="W212" s="26" t="s">
        <v>52</v>
      </c>
      <c r="X212" s="27"/>
      <c r="Y212" s="89"/>
    </row>
    <row r="213">
      <c r="A213" s="97"/>
      <c r="B213" s="98"/>
      <c r="C213" s="99"/>
      <c r="D213" s="100" t="s">
        <v>322</v>
      </c>
      <c r="E213" s="101">
        <v>26390.0</v>
      </c>
      <c r="F213" s="102">
        <v>47766.0</v>
      </c>
      <c r="G213" s="101">
        <v>2639.0</v>
      </c>
      <c r="H213" s="101">
        <v>1583.0</v>
      </c>
      <c r="I213" s="101">
        <v>0.0</v>
      </c>
      <c r="J213" s="101">
        <v>0.0</v>
      </c>
      <c r="K213" s="101">
        <v>0.0</v>
      </c>
      <c r="L213" s="101">
        <v>500.0</v>
      </c>
      <c r="M213" s="101">
        <v>300.0</v>
      </c>
      <c r="N213" s="21">
        <f t="shared" si="1"/>
        <v>79178</v>
      </c>
      <c r="O213" s="33">
        <v>0.0</v>
      </c>
      <c r="P213" s="22">
        <v>0.0</v>
      </c>
      <c r="Q213" s="22">
        <v>0.0</v>
      </c>
      <c r="R213" s="23">
        <f t="shared" si="3"/>
        <v>79178</v>
      </c>
      <c r="S213" s="35">
        <v>24355.0</v>
      </c>
      <c r="T213" s="22" t="s">
        <v>28</v>
      </c>
      <c r="U213" s="22" t="s">
        <v>28</v>
      </c>
      <c r="V213" s="36"/>
      <c r="W213" s="37" t="s">
        <v>31</v>
      </c>
      <c r="X213" s="27"/>
      <c r="Y213" s="89"/>
    </row>
    <row r="214">
      <c r="A214" s="103">
        <v>68.0</v>
      </c>
      <c r="B214" s="104" t="s">
        <v>323</v>
      </c>
      <c r="C214" s="105">
        <v>3.0027895941E10</v>
      </c>
      <c r="D214" s="100" t="s">
        <v>324</v>
      </c>
      <c r="E214" s="101">
        <v>27190.0</v>
      </c>
      <c r="F214" s="102">
        <v>49214.0</v>
      </c>
      <c r="G214" s="101">
        <v>2719.0</v>
      </c>
      <c r="H214" s="101">
        <v>1631.0</v>
      </c>
      <c r="I214" s="101">
        <v>0.0</v>
      </c>
      <c r="J214" s="101">
        <v>0.0</v>
      </c>
      <c r="K214" s="101">
        <v>0.0</v>
      </c>
      <c r="L214" s="101">
        <v>500.0</v>
      </c>
      <c r="M214" s="101">
        <v>300.0</v>
      </c>
      <c r="N214" s="21">
        <f t="shared" si="1"/>
        <v>81554</v>
      </c>
      <c r="O214" s="33">
        <v>1800.0</v>
      </c>
      <c r="P214" s="22">
        <v>0.0</v>
      </c>
      <c r="Q214" s="22">
        <v>0.0</v>
      </c>
      <c r="R214" s="23">
        <f t="shared" si="3"/>
        <v>79754</v>
      </c>
      <c r="S214" s="35">
        <v>111711.0</v>
      </c>
      <c r="T214" s="22" t="s">
        <v>52</v>
      </c>
      <c r="U214" s="22" t="s">
        <v>52</v>
      </c>
      <c r="V214" s="25">
        <f>R214+R215+R216</f>
        <v>241062</v>
      </c>
      <c r="W214" s="26" t="s">
        <v>52</v>
      </c>
      <c r="X214" s="42"/>
      <c r="Y214" s="89"/>
    </row>
    <row r="215">
      <c r="A215" s="97"/>
      <c r="B215" s="98"/>
      <c r="C215" s="99"/>
      <c r="D215" s="100" t="s">
        <v>325</v>
      </c>
      <c r="E215" s="101">
        <v>27190.0</v>
      </c>
      <c r="F215" s="102">
        <v>49214.0</v>
      </c>
      <c r="G215" s="101">
        <v>2719.0</v>
      </c>
      <c r="H215" s="101">
        <v>1631.0</v>
      </c>
      <c r="I215" s="101">
        <v>0.0</v>
      </c>
      <c r="J215" s="101">
        <v>0.0</v>
      </c>
      <c r="K215" s="101">
        <v>0.0</v>
      </c>
      <c r="L215" s="101">
        <v>500.0</v>
      </c>
      <c r="M215" s="101">
        <v>300.0</v>
      </c>
      <c r="N215" s="21">
        <f t="shared" si="1"/>
        <v>81554</v>
      </c>
      <c r="O215" s="33">
        <v>1800.0</v>
      </c>
      <c r="P215" s="22">
        <v>0.0</v>
      </c>
      <c r="Q215" s="22">
        <v>0.0</v>
      </c>
      <c r="R215" s="23">
        <f t="shared" si="3"/>
        <v>79754</v>
      </c>
      <c r="S215" s="35">
        <v>111717.0</v>
      </c>
      <c r="T215" s="22" t="s">
        <v>52</v>
      </c>
      <c r="U215" s="22" t="s">
        <v>52</v>
      </c>
      <c r="V215" s="36"/>
      <c r="W215" s="37" t="s">
        <v>31</v>
      </c>
      <c r="X215" s="42"/>
      <c r="Y215" s="89"/>
    </row>
    <row r="216">
      <c r="A216" s="97"/>
      <c r="B216" s="98"/>
      <c r="C216" s="99"/>
      <c r="D216" s="100" t="s">
        <v>326</v>
      </c>
      <c r="E216" s="101">
        <v>27190.0</v>
      </c>
      <c r="F216" s="102">
        <v>49214.0</v>
      </c>
      <c r="G216" s="101">
        <v>2719.0</v>
      </c>
      <c r="H216" s="101">
        <v>1631.0</v>
      </c>
      <c r="I216" s="101">
        <v>0.0</v>
      </c>
      <c r="J216" s="101">
        <v>0.0</v>
      </c>
      <c r="K216" s="101">
        <v>0.0</v>
      </c>
      <c r="L216" s="101">
        <v>500.0</v>
      </c>
      <c r="M216" s="101">
        <v>300.0</v>
      </c>
      <c r="N216" s="21">
        <f t="shared" si="1"/>
        <v>81554</v>
      </c>
      <c r="O216" s="33">
        <v>0.0</v>
      </c>
      <c r="P216" s="22">
        <v>0.0</v>
      </c>
      <c r="Q216" s="22">
        <v>0.0</v>
      </c>
      <c r="R216" s="23">
        <f t="shared" si="3"/>
        <v>81554</v>
      </c>
      <c r="S216" s="35">
        <v>111724.0</v>
      </c>
      <c r="T216" s="22" t="s">
        <v>52</v>
      </c>
      <c r="U216" s="22" t="s">
        <v>52</v>
      </c>
      <c r="V216" s="36"/>
      <c r="W216" s="37" t="s">
        <v>31</v>
      </c>
      <c r="X216" s="42"/>
      <c r="Y216" s="89"/>
    </row>
    <row r="217">
      <c r="A217" s="103">
        <v>69.0</v>
      </c>
      <c r="B217" s="104" t="s">
        <v>327</v>
      </c>
      <c r="C217" s="105">
        <v>3.1843701756E10</v>
      </c>
      <c r="D217" s="100" t="s">
        <v>328</v>
      </c>
      <c r="E217" s="101">
        <v>27190.0</v>
      </c>
      <c r="F217" s="102">
        <v>49214.0</v>
      </c>
      <c r="G217" s="101">
        <v>5438.0</v>
      </c>
      <c r="H217" s="101">
        <v>0.0</v>
      </c>
      <c r="I217" s="101">
        <v>120.0</v>
      </c>
      <c r="J217" s="101">
        <v>0.0</v>
      </c>
      <c r="K217" s="101">
        <v>0.0</v>
      </c>
      <c r="L217" s="101">
        <v>500.0</v>
      </c>
      <c r="M217" s="101">
        <v>300.0</v>
      </c>
      <c r="N217" s="21">
        <f t="shared" si="1"/>
        <v>82762</v>
      </c>
      <c r="O217" s="33">
        <v>1800.0</v>
      </c>
      <c r="P217" s="22">
        <v>0.0</v>
      </c>
      <c r="Q217" s="22">
        <v>0.0</v>
      </c>
      <c r="R217" s="23">
        <f t="shared" si="3"/>
        <v>80962</v>
      </c>
      <c r="S217" s="35">
        <v>25065.0</v>
      </c>
      <c r="T217" s="22" t="s">
        <v>52</v>
      </c>
      <c r="U217" s="22" t="s">
        <v>52</v>
      </c>
      <c r="V217" s="25">
        <f>R217+R218+R219</f>
        <v>244686</v>
      </c>
      <c r="W217" s="26" t="s">
        <v>52</v>
      </c>
      <c r="X217" s="27"/>
      <c r="Y217" s="89"/>
    </row>
    <row r="218">
      <c r="A218" s="97"/>
      <c r="B218" s="98"/>
      <c r="C218" s="99"/>
      <c r="D218" s="100" t="s">
        <v>329</v>
      </c>
      <c r="E218" s="101">
        <v>27190.0</v>
      </c>
      <c r="F218" s="102">
        <v>49214.0</v>
      </c>
      <c r="G218" s="101">
        <v>5438.0</v>
      </c>
      <c r="H218" s="101">
        <v>0.0</v>
      </c>
      <c r="I218" s="101">
        <v>120.0</v>
      </c>
      <c r="J218" s="101">
        <v>0.0</v>
      </c>
      <c r="K218" s="101">
        <v>0.0</v>
      </c>
      <c r="L218" s="101">
        <v>500.0</v>
      </c>
      <c r="M218" s="101">
        <v>300.0</v>
      </c>
      <c r="N218" s="21">
        <f t="shared" si="1"/>
        <v>82762</v>
      </c>
      <c r="O218" s="33">
        <v>1800.0</v>
      </c>
      <c r="P218" s="22">
        <v>0.0</v>
      </c>
      <c r="Q218" s="22">
        <v>0.0</v>
      </c>
      <c r="R218" s="23">
        <f t="shared" si="3"/>
        <v>80962</v>
      </c>
      <c r="S218" s="35">
        <v>25077.0</v>
      </c>
      <c r="T218" s="22" t="s">
        <v>52</v>
      </c>
      <c r="U218" s="22" t="s">
        <v>52</v>
      </c>
      <c r="V218" s="36"/>
      <c r="W218" s="37" t="s">
        <v>31</v>
      </c>
      <c r="X218" s="27"/>
      <c r="Y218" s="89"/>
    </row>
    <row r="219">
      <c r="A219" s="97"/>
      <c r="B219" s="98"/>
      <c r="C219" s="99"/>
      <c r="D219" s="100" t="s">
        <v>330</v>
      </c>
      <c r="E219" s="101">
        <v>27190.0</v>
      </c>
      <c r="F219" s="102">
        <v>49214.0</v>
      </c>
      <c r="G219" s="101">
        <v>5438.0</v>
      </c>
      <c r="H219" s="101">
        <v>0.0</v>
      </c>
      <c r="I219" s="101">
        <v>120.0</v>
      </c>
      <c r="J219" s="101">
        <v>0.0</v>
      </c>
      <c r="K219" s="101">
        <v>0.0</v>
      </c>
      <c r="L219" s="101">
        <v>500.0</v>
      </c>
      <c r="M219" s="101">
        <v>300.0</v>
      </c>
      <c r="N219" s="21">
        <f t="shared" si="1"/>
        <v>82762</v>
      </c>
      <c r="O219" s="33">
        <v>0.0</v>
      </c>
      <c r="P219" s="22">
        <v>0.0</v>
      </c>
      <c r="Q219" s="22">
        <v>0.0</v>
      </c>
      <c r="R219" s="23">
        <f t="shared" si="3"/>
        <v>82762</v>
      </c>
      <c r="S219" s="35">
        <v>25095.0</v>
      </c>
      <c r="T219" s="22" t="s">
        <v>52</v>
      </c>
      <c r="U219" s="22" t="s">
        <v>52</v>
      </c>
      <c r="V219" s="36"/>
      <c r="W219" s="37" t="s">
        <v>31</v>
      </c>
      <c r="X219" s="27"/>
      <c r="Y219" s="89"/>
    </row>
    <row r="220">
      <c r="A220" s="103">
        <v>70.0</v>
      </c>
      <c r="B220" s="104" t="s">
        <v>331</v>
      </c>
      <c r="C220" s="105">
        <v>3.000393562E10</v>
      </c>
      <c r="D220" s="100" t="s">
        <v>332</v>
      </c>
      <c r="E220" s="101">
        <v>27190.0</v>
      </c>
      <c r="F220" s="102">
        <v>49214.0</v>
      </c>
      <c r="G220" s="101">
        <v>5438.0</v>
      </c>
      <c r="H220" s="101">
        <v>0.0</v>
      </c>
      <c r="I220" s="101">
        <v>120.0</v>
      </c>
      <c r="J220" s="101">
        <v>0.0</v>
      </c>
      <c r="K220" s="101">
        <v>0.0</v>
      </c>
      <c r="L220" s="101">
        <v>500.0</v>
      </c>
      <c r="M220" s="101">
        <v>300.0</v>
      </c>
      <c r="N220" s="21">
        <f t="shared" si="1"/>
        <v>82762</v>
      </c>
      <c r="O220" s="33">
        <v>1800.0</v>
      </c>
      <c r="P220" s="22">
        <v>0.0</v>
      </c>
      <c r="Q220" s="22">
        <v>0.0</v>
      </c>
      <c r="R220" s="23">
        <f t="shared" si="3"/>
        <v>80962</v>
      </c>
      <c r="S220" s="35">
        <v>112565.0</v>
      </c>
      <c r="T220" s="22" t="s">
        <v>52</v>
      </c>
      <c r="U220" s="22" t="s">
        <v>52</v>
      </c>
      <c r="V220" s="25">
        <f>R220+R221+R222</f>
        <v>240478</v>
      </c>
      <c r="W220" s="26"/>
      <c r="X220" s="27"/>
      <c r="Y220" s="89"/>
    </row>
    <row r="221">
      <c r="A221" s="97"/>
      <c r="B221" s="98"/>
      <c r="C221" s="99"/>
      <c r="D221" s="100" t="s">
        <v>333</v>
      </c>
      <c r="E221" s="101">
        <v>27190.0</v>
      </c>
      <c r="F221" s="102">
        <v>49214.0</v>
      </c>
      <c r="G221" s="101">
        <v>5438.0</v>
      </c>
      <c r="H221" s="101">
        <v>0.0</v>
      </c>
      <c r="I221" s="101">
        <v>120.0</v>
      </c>
      <c r="J221" s="101">
        <v>0.0</v>
      </c>
      <c r="K221" s="101">
        <v>0.0</v>
      </c>
      <c r="L221" s="101">
        <v>500.0</v>
      </c>
      <c r="M221" s="101">
        <v>300.0</v>
      </c>
      <c r="N221" s="21">
        <f t="shared" si="1"/>
        <v>82762</v>
      </c>
      <c r="O221" s="33">
        <v>1800.0</v>
      </c>
      <c r="P221" s="22">
        <v>0.0</v>
      </c>
      <c r="Q221" s="22">
        <v>0.0</v>
      </c>
      <c r="R221" s="23">
        <f t="shared" si="3"/>
        <v>80962</v>
      </c>
      <c r="S221" s="35">
        <v>112575.0</v>
      </c>
      <c r="T221" s="22" t="s">
        <v>52</v>
      </c>
      <c r="U221" s="22" t="s">
        <v>52</v>
      </c>
      <c r="V221" s="36"/>
      <c r="W221" s="37" t="s">
        <v>31</v>
      </c>
      <c r="X221" s="27"/>
      <c r="Y221" s="89"/>
    </row>
    <row r="222">
      <c r="A222" s="97"/>
      <c r="B222" s="98"/>
      <c r="C222" s="99"/>
      <c r="D222" s="100" t="s">
        <v>334</v>
      </c>
      <c r="E222" s="101">
        <v>26390.0</v>
      </c>
      <c r="F222" s="102">
        <v>47766.0</v>
      </c>
      <c r="G222" s="101">
        <v>5278.0</v>
      </c>
      <c r="H222" s="101">
        <v>0.0</v>
      </c>
      <c r="I222" s="101">
        <v>120.0</v>
      </c>
      <c r="J222" s="101">
        <v>0.0</v>
      </c>
      <c r="K222" s="101">
        <v>0.0</v>
      </c>
      <c r="L222" s="101">
        <v>500.0</v>
      </c>
      <c r="M222" s="101">
        <v>300.0</v>
      </c>
      <c r="N222" s="21">
        <f t="shared" si="1"/>
        <v>80354</v>
      </c>
      <c r="O222" s="33">
        <v>1800.0</v>
      </c>
      <c r="P222" s="22">
        <v>0.0</v>
      </c>
      <c r="Q222" s="22">
        <v>0.0</v>
      </c>
      <c r="R222" s="23">
        <f t="shared" si="3"/>
        <v>78554</v>
      </c>
      <c r="S222" s="35">
        <v>112541.0</v>
      </c>
      <c r="T222" s="22" t="s">
        <v>52</v>
      </c>
      <c r="U222" s="22" t="s">
        <v>52</v>
      </c>
      <c r="V222" s="36"/>
      <c r="W222" s="37" t="s">
        <v>31</v>
      </c>
      <c r="X222" s="27"/>
      <c r="Y222" s="89"/>
    </row>
    <row r="223">
      <c r="A223" s="103">
        <v>71.0</v>
      </c>
      <c r="B223" s="104" t="s">
        <v>335</v>
      </c>
      <c r="C223" s="105">
        <v>3.1845229916E10</v>
      </c>
      <c r="D223" s="100" t="s">
        <v>336</v>
      </c>
      <c r="E223" s="101">
        <v>27190.0</v>
      </c>
      <c r="F223" s="102">
        <v>49214.0</v>
      </c>
      <c r="G223" s="101">
        <v>2719.0</v>
      </c>
      <c r="H223" s="101">
        <v>1631.0</v>
      </c>
      <c r="I223" s="101">
        <v>0.0</v>
      </c>
      <c r="J223" s="101">
        <v>1360.0</v>
      </c>
      <c r="K223" s="101">
        <v>0.0</v>
      </c>
      <c r="L223" s="101">
        <v>500.0</v>
      </c>
      <c r="M223" s="101">
        <v>300.0</v>
      </c>
      <c r="N223" s="21">
        <f t="shared" si="1"/>
        <v>82914</v>
      </c>
      <c r="O223" s="33">
        <v>0.0</v>
      </c>
      <c r="P223" s="22">
        <v>0.0</v>
      </c>
      <c r="Q223" s="22">
        <v>0.0</v>
      </c>
      <c r="R223" s="23">
        <f t="shared" si="3"/>
        <v>82914</v>
      </c>
      <c r="S223" s="35">
        <v>113147.0</v>
      </c>
      <c r="T223" s="22" t="s">
        <v>28</v>
      </c>
      <c r="U223" s="22" t="s">
        <v>28</v>
      </c>
      <c r="V223" s="25">
        <f>R223+R224</f>
        <v>165828</v>
      </c>
      <c r="W223" s="26" t="s">
        <v>28</v>
      </c>
      <c r="X223" s="42"/>
      <c r="Y223" s="89"/>
    </row>
    <row r="224">
      <c r="A224" s="97"/>
      <c r="B224" s="98"/>
      <c r="C224" s="99"/>
      <c r="D224" s="100" t="s">
        <v>337</v>
      </c>
      <c r="E224" s="101">
        <v>27190.0</v>
      </c>
      <c r="F224" s="102">
        <v>49214.0</v>
      </c>
      <c r="G224" s="101">
        <v>2719.0</v>
      </c>
      <c r="H224" s="101">
        <v>1631.0</v>
      </c>
      <c r="I224" s="101">
        <v>0.0</v>
      </c>
      <c r="J224" s="101">
        <v>1360.0</v>
      </c>
      <c r="K224" s="101">
        <v>0.0</v>
      </c>
      <c r="L224" s="101">
        <v>500.0</v>
      </c>
      <c r="M224" s="101">
        <v>300.0</v>
      </c>
      <c r="N224" s="21">
        <f t="shared" si="1"/>
        <v>82914</v>
      </c>
      <c r="O224" s="33">
        <v>0.0</v>
      </c>
      <c r="P224" s="22">
        <v>0.0</v>
      </c>
      <c r="Q224" s="22">
        <v>0.0</v>
      </c>
      <c r="R224" s="23">
        <f t="shared" si="3"/>
        <v>82914</v>
      </c>
      <c r="S224" s="35">
        <v>113141.0</v>
      </c>
      <c r="T224" s="22" t="s">
        <v>28</v>
      </c>
      <c r="U224" s="22" t="s">
        <v>28</v>
      </c>
      <c r="V224" s="36"/>
      <c r="W224" s="37" t="s">
        <v>31</v>
      </c>
      <c r="X224" s="27"/>
      <c r="Y224" s="89"/>
    </row>
    <row r="225">
      <c r="A225" s="103">
        <v>72.0</v>
      </c>
      <c r="B225" s="104" t="s">
        <v>338</v>
      </c>
      <c r="C225" s="105">
        <v>3.2206354007E10</v>
      </c>
      <c r="D225" s="100" t="s">
        <v>339</v>
      </c>
      <c r="E225" s="101">
        <v>27190.0</v>
      </c>
      <c r="F225" s="102">
        <v>49214.0</v>
      </c>
      <c r="G225" s="101">
        <v>2719.0</v>
      </c>
      <c r="H225" s="101">
        <v>1631.0</v>
      </c>
      <c r="I225" s="101">
        <v>0.0</v>
      </c>
      <c r="J225" s="101">
        <v>0.0</v>
      </c>
      <c r="K225" s="101">
        <v>0.0</v>
      </c>
      <c r="L225" s="101">
        <v>500.0</v>
      </c>
      <c r="M225" s="101">
        <v>300.0</v>
      </c>
      <c r="N225" s="21">
        <f t="shared" si="1"/>
        <v>81554</v>
      </c>
      <c r="O225" s="33">
        <v>0.0</v>
      </c>
      <c r="P225" s="22">
        <v>0.0</v>
      </c>
      <c r="Q225" s="22">
        <v>0.0</v>
      </c>
      <c r="R225" s="23">
        <f t="shared" si="3"/>
        <v>81554</v>
      </c>
      <c r="S225" s="35">
        <v>25481.0</v>
      </c>
      <c r="T225" s="22" t="s">
        <v>28</v>
      </c>
      <c r="U225" s="22" t="s">
        <v>28</v>
      </c>
      <c r="V225" s="25">
        <f>R225+R226+R227</f>
        <v>242862</v>
      </c>
      <c r="W225" s="26" t="s">
        <v>28</v>
      </c>
      <c r="X225" s="42"/>
      <c r="Y225" s="89"/>
    </row>
    <row r="226">
      <c r="A226" s="97"/>
      <c r="B226" s="98"/>
      <c r="C226" s="99"/>
      <c r="D226" s="100" t="s">
        <v>340</v>
      </c>
      <c r="E226" s="101">
        <v>27190.0</v>
      </c>
      <c r="F226" s="102">
        <v>49214.0</v>
      </c>
      <c r="G226" s="101">
        <v>2719.0</v>
      </c>
      <c r="H226" s="101">
        <v>1631.0</v>
      </c>
      <c r="I226" s="101">
        <v>0.0</v>
      </c>
      <c r="J226" s="101">
        <v>0.0</v>
      </c>
      <c r="K226" s="101">
        <v>0.0</v>
      </c>
      <c r="L226" s="101">
        <v>500.0</v>
      </c>
      <c r="M226" s="101">
        <v>300.0</v>
      </c>
      <c r="N226" s="21">
        <f t="shared" si="1"/>
        <v>81554</v>
      </c>
      <c r="O226" s="33">
        <v>1800.0</v>
      </c>
      <c r="P226" s="22">
        <v>0.0</v>
      </c>
      <c r="Q226" s="22">
        <v>0.0</v>
      </c>
      <c r="R226" s="23">
        <f t="shared" si="3"/>
        <v>79754</v>
      </c>
      <c r="S226" s="35">
        <v>25477.0</v>
      </c>
      <c r="T226" s="22" t="s">
        <v>28</v>
      </c>
      <c r="U226" s="22" t="s">
        <v>28</v>
      </c>
      <c r="V226" s="36"/>
      <c r="W226" s="37" t="s">
        <v>31</v>
      </c>
      <c r="X226" s="42"/>
      <c r="Y226" s="89"/>
    </row>
    <row r="227">
      <c r="A227" s="97"/>
      <c r="B227" s="98"/>
      <c r="C227" s="99"/>
      <c r="D227" s="100" t="s">
        <v>341</v>
      </c>
      <c r="E227" s="101">
        <v>27190.0</v>
      </c>
      <c r="F227" s="102">
        <v>49214.0</v>
      </c>
      <c r="G227" s="101">
        <v>2719.0</v>
      </c>
      <c r="H227" s="101">
        <v>1631.0</v>
      </c>
      <c r="I227" s="101">
        <v>0.0</v>
      </c>
      <c r="J227" s="101">
        <v>0.0</v>
      </c>
      <c r="K227" s="101">
        <v>0.0</v>
      </c>
      <c r="L227" s="101">
        <v>500.0</v>
      </c>
      <c r="M227" s="101">
        <v>300.0</v>
      </c>
      <c r="N227" s="21">
        <f t="shared" si="1"/>
        <v>81554</v>
      </c>
      <c r="O227" s="33">
        <v>0.0</v>
      </c>
      <c r="P227" s="22">
        <v>0.0</v>
      </c>
      <c r="Q227" s="22">
        <v>0.0</v>
      </c>
      <c r="R227" s="23">
        <f t="shared" si="3"/>
        <v>81554</v>
      </c>
      <c r="S227" s="35">
        <v>25486.0</v>
      </c>
      <c r="T227" s="22" t="s">
        <v>28</v>
      </c>
      <c r="U227" s="22" t="s">
        <v>28</v>
      </c>
      <c r="V227" s="36"/>
      <c r="W227" s="37" t="s">
        <v>31</v>
      </c>
      <c r="X227" s="42"/>
      <c r="Y227" s="89"/>
    </row>
    <row r="228">
      <c r="A228" s="103">
        <v>73.0</v>
      </c>
      <c r="B228" s="104" t="s">
        <v>342</v>
      </c>
      <c r="C228" s="105">
        <v>3.2070225129E10</v>
      </c>
      <c r="D228" s="100" t="s">
        <v>265</v>
      </c>
      <c r="E228" s="101">
        <v>27190.0</v>
      </c>
      <c r="F228" s="102">
        <v>49214.0</v>
      </c>
      <c r="G228" s="101">
        <v>2719.0</v>
      </c>
      <c r="H228" s="101">
        <v>1631.0</v>
      </c>
      <c r="I228" s="101">
        <v>0.0</v>
      </c>
      <c r="J228" s="101">
        <v>0.0</v>
      </c>
      <c r="K228" s="101">
        <v>0.0</v>
      </c>
      <c r="L228" s="101">
        <v>500.0</v>
      </c>
      <c r="M228" s="101">
        <v>300.0</v>
      </c>
      <c r="N228" s="21">
        <f t="shared" si="1"/>
        <v>81554</v>
      </c>
      <c r="O228" s="33">
        <v>1800.0</v>
      </c>
      <c r="P228" s="22">
        <v>0.0</v>
      </c>
      <c r="Q228" s="22">
        <v>0.0</v>
      </c>
      <c r="R228" s="23">
        <f t="shared" si="3"/>
        <v>79754</v>
      </c>
      <c r="S228" s="35">
        <v>26125.0</v>
      </c>
      <c r="T228" s="22" t="s">
        <v>28</v>
      </c>
      <c r="U228" s="22" t="s">
        <v>28</v>
      </c>
      <c r="V228" s="25">
        <f>R228+R229</f>
        <v>150449</v>
      </c>
      <c r="W228" s="26" t="s">
        <v>28</v>
      </c>
      <c r="X228" s="27"/>
      <c r="Y228" s="89"/>
    </row>
    <row r="229">
      <c r="A229" s="97"/>
      <c r="B229" s="98"/>
      <c r="C229" s="99"/>
      <c r="D229" s="100" t="s">
        <v>343</v>
      </c>
      <c r="E229" s="101">
        <v>24140.0</v>
      </c>
      <c r="F229" s="102">
        <v>43693.0</v>
      </c>
      <c r="G229" s="101">
        <v>2414.0</v>
      </c>
      <c r="H229" s="101">
        <v>1448.0</v>
      </c>
      <c r="I229" s="101">
        <v>0.0</v>
      </c>
      <c r="J229" s="101">
        <v>0.0</v>
      </c>
      <c r="K229" s="101">
        <v>0.0</v>
      </c>
      <c r="L229" s="101">
        <v>500.0</v>
      </c>
      <c r="M229" s="101">
        <v>300.0</v>
      </c>
      <c r="N229" s="21">
        <f t="shared" si="1"/>
        <v>72495</v>
      </c>
      <c r="O229" s="33">
        <v>1800.0</v>
      </c>
      <c r="P229" s="22">
        <v>0.0</v>
      </c>
      <c r="Q229" s="22">
        <v>0.0</v>
      </c>
      <c r="R229" s="23">
        <f t="shared" si="3"/>
        <v>70695</v>
      </c>
      <c r="S229" s="35">
        <v>26134.0</v>
      </c>
      <c r="T229" s="22" t="s">
        <v>28</v>
      </c>
      <c r="U229" s="22" t="s">
        <v>28</v>
      </c>
      <c r="V229" s="36"/>
      <c r="W229" s="37" t="s">
        <v>31</v>
      </c>
      <c r="X229" s="27"/>
      <c r="Y229" s="89"/>
    </row>
    <row r="230">
      <c r="A230" s="103">
        <v>74.0</v>
      </c>
      <c r="B230" s="104" t="s">
        <v>344</v>
      </c>
      <c r="C230" s="105">
        <v>3.1861235477E10</v>
      </c>
      <c r="D230" s="100" t="s">
        <v>345</v>
      </c>
      <c r="E230" s="101">
        <v>27190.0</v>
      </c>
      <c r="F230" s="102">
        <v>49214.0</v>
      </c>
      <c r="G230" s="101">
        <v>5438.0</v>
      </c>
      <c r="H230" s="101">
        <v>0.0</v>
      </c>
      <c r="I230" s="101">
        <v>120.0</v>
      </c>
      <c r="J230" s="101">
        <v>0.0</v>
      </c>
      <c r="K230" s="101">
        <v>0.0</v>
      </c>
      <c r="L230" s="101">
        <v>500.0</v>
      </c>
      <c r="M230" s="101">
        <v>300.0</v>
      </c>
      <c r="N230" s="21">
        <f t="shared" si="1"/>
        <v>82762</v>
      </c>
      <c r="O230" s="33">
        <v>0.0</v>
      </c>
      <c r="P230" s="22">
        <v>0.0</v>
      </c>
      <c r="Q230" s="22">
        <v>0.0</v>
      </c>
      <c r="R230" s="23">
        <f t="shared" si="3"/>
        <v>82762</v>
      </c>
      <c r="S230" s="35">
        <v>14910.0</v>
      </c>
      <c r="T230" s="22" t="s">
        <v>28</v>
      </c>
      <c r="U230" s="22" t="s">
        <v>28</v>
      </c>
      <c r="V230" s="25">
        <f>R230+R231</f>
        <v>165524</v>
      </c>
      <c r="W230" s="26" t="s">
        <v>28</v>
      </c>
      <c r="X230" s="27"/>
      <c r="Y230" s="89"/>
    </row>
    <row r="231">
      <c r="A231" s="97"/>
      <c r="B231" s="98"/>
      <c r="C231" s="99"/>
      <c r="D231" s="100" t="s">
        <v>245</v>
      </c>
      <c r="E231" s="101">
        <v>27190.0</v>
      </c>
      <c r="F231" s="102">
        <v>49214.0</v>
      </c>
      <c r="G231" s="101">
        <v>5438.0</v>
      </c>
      <c r="H231" s="101">
        <v>0.0</v>
      </c>
      <c r="I231" s="101">
        <v>120.0</v>
      </c>
      <c r="J231" s="101">
        <v>0.0</v>
      </c>
      <c r="K231" s="101">
        <v>0.0</v>
      </c>
      <c r="L231" s="101">
        <v>500.0</v>
      </c>
      <c r="M231" s="101">
        <v>300.0</v>
      </c>
      <c r="N231" s="21">
        <f t="shared" si="1"/>
        <v>82762</v>
      </c>
      <c r="O231" s="33">
        <v>0.0</v>
      </c>
      <c r="P231" s="22">
        <v>0.0</v>
      </c>
      <c r="Q231" s="22">
        <v>0.0</v>
      </c>
      <c r="R231" s="23">
        <f t="shared" si="3"/>
        <v>82762</v>
      </c>
      <c r="S231" s="35">
        <v>14893.0</v>
      </c>
      <c r="T231" s="22" t="s">
        <v>28</v>
      </c>
      <c r="U231" s="22" t="s">
        <v>28</v>
      </c>
      <c r="V231" s="36"/>
      <c r="W231" s="37" t="s">
        <v>31</v>
      </c>
      <c r="X231" s="27"/>
      <c r="Y231" s="89"/>
    </row>
    <row r="232">
      <c r="A232" s="103">
        <v>75.0</v>
      </c>
      <c r="B232" s="104" t="s">
        <v>346</v>
      </c>
      <c r="C232" s="105">
        <v>3.00039554E10</v>
      </c>
      <c r="D232" s="100" t="s">
        <v>347</v>
      </c>
      <c r="E232" s="101">
        <v>27190.0</v>
      </c>
      <c r="F232" s="102">
        <v>49214.0</v>
      </c>
      <c r="G232" s="101">
        <v>5438.0</v>
      </c>
      <c r="H232" s="101">
        <v>0.0</v>
      </c>
      <c r="I232" s="101">
        <v>120.0</v>
      </c>
      <c r="J232" s="101">
        <v>0.0</v>
      </c>
      <c r="K232" s="101">
        <v>0.0</v>
      </c>
      <c r="L232" s="101">
        <v>500.0</v>
      </c>
      <c r="M232" s="101">
        <v>300.0</v>
      </c>
      <c r="N232" s="21">
        <f t="shared" si="1"/>
        <v>82762</v>
      </c>
      <c r="O232" s="33">
        <v>1800.0</v>
      </c>
      <c r="P232" s="22">
        <v>0.0</v>
      </c>
      <c r="Q232" s="22">
        <v>0.0</v>
      </c>
      <c r="R232" s="23">
        <f t="shared" si="3"/>
        <v>80962</v>
      </c>
      <c r="S232" s="35">
        <v>115085.0</v>
      </c>
      <c r="T232" s="22" t="s">
        <v>28</v>
      </c>
      <c r="U232" s="22" t="s">
        <v>28</v>
      </c>
      <c r="V232" s="25">
        <f>R232+R233+R234+R235+R236</f>
        <v>408410</v>
      </c>
      <c r="W232" s="26" t="s">
        <v>52</v>
      </c>
      <c r="X232" s="27"/>
      <c r="Y232" s="89"/>
    </row>
    <row r="233">
      <c r="A233" s="97"/>
      <c r="B233" s="98"/>
      <c r="C233" s="99"/>
      <c r="D233" s="100" t="s">
        <v>348</v>
      </c>
      <c r="E233" s="101">
        <v>27190.0</v>
      </c>
      <c r="F233" s="102">
        <v>49214.0</v>
      </c>
      <c r="G233" s="101">
        <v>5438.0</v>
      </c>
      <c r="H233" s="101">
        <v>0.0</v>
      </c>
      <c r="I233" s="101">
        <v>120.0</v>
      </c>
      <c r="J233" s="101">
        <v>0.0</v>
      </c>
      <c r="K233" s="101">
        <v>0.0</v>
      </c>
      <c r="L233" s="101">
        <v>500.0</v>
      </c>
      <c r="M233" s="101">
        <v>300.0</v>
      </c>
      <c r="N233" s="21">
        <f t="shared" si="1"/>
        <v>82762</v>
      </c>
      <c r="O233" s="33">
        <v>1800.0</v>
      </c>
      <c r="P233" s="22">
        <v>0.0</v>
      </c>
      <c r="Q233" s="22">
        <v>0.0</v>
      </c>
      <c r="R233" s="23">
        <f t="shared" si="3"/>
        <v>80962</v>
      </c>
      <c r="S233" s="35">
        <v>115121.0</v>
      </c>
      <c r="T233" s="22" t="s">
        <v>28</v>
      </c>
      <c r="U233" s="22" t="s">
        <v>28</v>
      </c>
      <c r="V233" s="36"/>
      <c r="W233" s="37" t="s">
        <v>31</v>
      </c>
      <c r="X233" s="27"/>
      <c r="Y233" s="89"/>
    </row>
    <row r="234">
      <c r="A234" s="97"/>
      <c r="B234" s="98"/>
      <c r="C234" s="99"/>
      <c r="D234" s="100" t="s">
        <v>349</v>
      </c>
      <c r="E234" s="101">
        <v>27190.0</v>
      </c>
      <c r="F234" s="102">
        <v>49214.0</v>
      </c>
      <c r="G234" s="101">
        <v>5438.0</v>
      </c>
      <c r="H234" s="101">
        <v>0.0</v>
      </c>
      <c r="I234" s="101">
        <v>120.0</v>
      </c>
      <c r="J234" s="101">
        <v>0.0</v>
      </c>
      <c r="K234" s="101">
        <v>0.0</v>
      </c>
      <c r="L234" s="101">
        <v>500.0</v>
      </c>
      <c r="M234" s="101">
        <v>300.0</v>
      </c>
      <c r="N234" s="21">
        <f t="shared" si="1"/>
        <v>82762</v>
      </c>
      <c r="O234" s="33">
        <v>1800.0</v>
      </c>
      <c r="P234" s="22">
        <v>0.0</v>
      </c>
      <c r="Q234" s="22">
        <v>0.0</v>
      </c>
      <c r="R234" s="23">
        <f t="shared" si="3"/>
        <v>80962</v>
      </c>
      <c r="S234" s="35">
        <v>115094.0</v>
      </c>
      <c r="T234" s="22" t="s">
        <v>28</v>
      </c>
      <c r="U234" s="22" t="s">
        <v>28</v>
      </c>
      <c r="V234" s="36"/>
      <c r="W234" s="37" t="s">
        <v>31</v>
      </c>
      <c r="X234" s="27"/>
      <c r="Y234" s="89"/>
    </row>
    <row r="235">
      <c r="A235" s="97"/>
      <c r="B235" s="98"/>
      <c r="C235" s="99"/>
      <c r="D235" s="100" t="s">
        <v>350</v>
      </c>
      <c r="E235" s="101">
        <v>27190.0</v>
      </c>
      <c r="F235" s="102">
        <v>49214.0</v>
      </c>
      <c r="G235" s="101">
        <v>5438.0</v>
      </c>
      <c r="H235" s="101">
        <v>0.0</v>
      </c>
      <c r="I235" s="101">
        <v>120.0</v>
      </c>
      <c r="J235" s="101">
        <v>0.0</v>
      </c>
      <c r="K235" s="101">
        <v>0.0</v>
      </c>
      <c r="L235" s="101">
        <v>500.0</v>
      </c>
      <c r="M235" s="101">
        <v>300.0</v>
      </c>
      <c r="N235" s="21">
        <f t="shared" si="1"/>
        <v>82762</v>
      </c>
      <c r="O235" s="33">
        <v>0.0</v>
      </c>
      <c r="P235" s="22">
        <v>0.0</v>
      </c>
      <c r="Q235" s="22">
        <v>0.0</v>
      </c>
      <c r="R235" s="23">
        <f t="shared" si="3"/>
        <v>82762</v>
      </c>
      <c r="S235" s="35">
        <v>118583.0</v>
      </c>
      <c r="T235" s="22" t="s">
        <v>28</v>
      </c>
      <c r="U235" s="22" t="s">
        <v>28</v>
      </c>
      <c r="V235" s="36"/>
      <c r="W235" s="37" t="s">
        <v>31</v>
      </c>
      <c r="X235" s="27"/>
      <c r="Y235" s="89"/>
    </row>
    <row r="236">
      <c r="A236" s="97"/>
      <c r="B236" s="98"/>
      <c r="C236" s="99"/>
      <c r="D236" s="100" t="s">
        <v>178</v>
      </c>
      <c r="E236" s="101">
        <v>27190.0</v>
      </c>
      <c r="F236" s="102">
        <v>49214.0</v>
      </c>
      <c r="G236" s="101">
        <v>5438.0</v>
      </c>
      <c r="H236" s="101">
        <v>0.0</v>
      </c>
      <c r="I236" s="101">
        <v>120.0</v>
      </c>
      <c r="J236" s="101">
        <v>0.0</v>
      </c>
      <c r="K236" s="101">
        <v>0.0</v>
      </c>
      <c r="L236" s="101">
        <v>500.0</v>
      </c>
      <c r="M236" s="101">
        <v>300.0</v>
      </c>
      <c r="N236" s="21">
        <f t="shared" si="1"/>
        <v>82762</v>
      </c>
      <c r="O236" s="33">
        <v>0.0</v>
      </c>
      <c r="P236" s="22">
        <v>0.0</v>
      </c>
      <c r="Q236" s="22">
        <v>0.0</v>
      </c>
      <c r="R236" s="23">
        <f t="shared" si="3"/>
        <v>82762</v>
      </c>
      <c r="S236" s="35">
        <v>115110.0</v>
      </c>
      <c r="T236" s="22" t="s">
        <v>28</v>
      </c>
      <c r="U236" s="22" t="s">
        <v>28</v>
      </c>
      <c r="V236" s="36"/>
      <c r="W236" s="37" t="s">
        <v>31</v>
      </c>
      <c r="X236" s="27"/>
      <c r="Y236" s="89"/>
    </row>
    <row r="237">
      <c r="A237" s="103">
        <v>76.0</v>
      </c>
      <c r="B237" s="104" t="s">
        <v>351</v>
      </c>
      <c r="C237" s="105">
        <v>3.1955600693E10</v>
      </c>
      <c r="D237" s="100" t="s">
        <v>352</v>
      </c>
      <c r="E237" s="101">
        <v>27190.0</v>
      </c>
      <c r="F237" s="102">
        <v>49214.0</v>
      </c>
      <c r="G237" s="101">
        <v>2719.0</v>
      </c>
      <c r="H237" s="101">
        <v>1631.0</v>
      </c>
      <c r="I237" s="101">
        <v>0.0</v>
      </c>
      <c r="J237" s="101">
        <v>1360.0</v>
      </c>
      <c r="K237" s="101">
        <v>0.0</v>
      </c>
      <c r="L237" s="101">
        <v>500.0</v>
      </c>
      <c r="M237" s="101">
        <v>300.0</v>
      </c>
      <c r="N237" s="21">
        <f t="shared" si="1"/>
        <v>82914</v>
      </c>
      <c r="O237" s="33">
        <v>1800.0</v>
      </c>
      <c r="P237" s="22">
        <v>0.0</v>
      </c>
      <c r="Q237" s="22">
        <v>0.0</v>
      </c>
      <c r="R237" s="23">
        <f t="shared" si="3"/>
        <v>81114</v>
      </c>
      <c r="S237" s="35">
        <v>105343.0</v>
      </c>
      <c r="T237" s="22" t="s">
        <v>52</v>
      </c>
      <c r="U237" s="22" t="s">
        <v>52</v>
      </c>
      <c r="V237" s="25">
        <f>R237+R238+R239</f>
        <v>231188</v>
      </c>
      <c r="W237" s="26" t="s">
        <v>52</v>
      </c>
      <c r="X237" s="42"/>
      <c r="Y237" s="89"/>
    </row>
    <row r="238">
      <c r="A238" s="97"/>
      <c r="B238" s="98"/>
      <c r="C238" s="99"/>
      <c r="D238" s="100" t="s">
        <v>353</v>
      </c>
      <c r="E238" s="101">
        <v>25620.0</v>
      </c>
      <c r="F238" s="102">
        <v>46372.0</v>
      </c>
      <c r="G238" s="101">
        <v>2562.0</v>
      </c>
      <c r="H238" s="101">
        <v>1537.0</v>
      </c>
      <c r="I238" s="101">
        <v>0.0</v>
      </c>
      <c r="J238" s="101">
        <v>1281.0</v>
      </c>
      <c r="K238" s="101">
        <v>0.0</v>
      </c>
      <c r="L238" s="101">
        <v>500.0</v>
      </c>
      <c r="M238" s="101">
        <v>300.0</v>
      </c>
      <c r="N238" s="21">
        <f t="shared" si="1"/>
        <v>78172</v>
      </c>
      <c r="O238" s="33">
        <v>0.0</v>
      </c>
      <c r="P238" s="22">
        <v>0.0</v>
      </c>
      <c r="Q238" s="22">
        <v>0.0</v>
      </c>
      <c r="R238" s="23">
        <f t="shared" si="3"/>
        <v>78172</v>
      </c>
      <c r="S238" s="35">
        <v>105353.0</v>
      </c>
      <c r="T238" s="22" t="s">
        <v>52</v>
      </c>
      <c r="U238" s="22" t="s">
        <v>52</v>
      </c>
      <c r="V238" s="36"/>
      <c r="W238" s="37" t="s">
        <v>31</v>
      </c>
      <c r="X238" s="42"/>
      <c r="Y238" s="89"/>
    </row>
    <row r="239">
      <c r="A239" s="97"/>
      <c r="B239" s="98"/>
      <c r="C239" s="99"/>
      <c r="D239" s="100" t="s">
        <v>354</v>
      </c>
      <c r="E239" s="101">
        <v>24140.0</v>
      </c>
      <c r="F239" s="102">
        <v>43693.0</v>
      </c>
      <c r="G239" s="101">
        <v>2414.0</v>
      </c>
      <c r="H239" s="101">
        <v>1448.0</v>
      </c>
      <c r="I239" s="101">
        <v>0.0</v>
      </c>
      <c r="J239" s="101">
        <v>1207.0</v>
      </c>
      <c r="K239" s="101">
        <v>0.0</v>
      </c>
      <c r="L239" s="101">
        <v>500.0</v>
      </c>
      <c r="M239" s="101">
        <v>300.0</v>
      </c>
      <c r="N239" s="21">
        <f t="shared" si="1"/>
        <v>73702</v>
      </c>
      <c r="O239" s="33">
        <v>1800.0</v>
      </c>
      <c r="P239" s="22">
        <v>0.0</v>
      </c>
      <c r="Q239" s="22">
        <v>0.0</v>
      </c>
      <c r="R239" s="23">
        <f t="shared" si="3"/>
        <v>71902</v>
      </c>
      <c r="S239" s="35">
        <v>105350.0</v>
      </c>
      <c r="T239" s="22" t="s">
        <v>52</v>
      </c>
      <c r="U239" s="22" t="s">
        <v>52</v>
      </c>
      <c r="V239" s="36"/>
      <c r="W239" s="37" t="s">
        <v>31</v>
      </c>
      <c r="X239" s="42"/>
      <c r="Y239" s="89"/>
    </row>
    <row r="240">
      <c r="A240" s="103">
        <v>77.0</v>
      </c>
      <c r="B240" s="104" t="s">
        <v>355</v>
      </c>
      <c r="C240" s="105">
        <v>3.1983603523E10</v>
      </c>
      <c r="D240" s="100" t="s">
        <v>356</v>
      </c>
      <c r="E240" s="101">
        <v>26390.0</v>
      </c>
      <c r="F240" s="102">
        <v>47766.0</v>
      </c>
      <c r="G240" s="101">
        <v>2639.0</v>
      </c>
      <c r="H240" s="101">
        <v>0.0</v>
      </c>
      <c r="I240" s="101">
        <v>0.0</v>
      </c>
      <c r="J240" s="101">
        <v>0.0</v>
      </c>
      <c r="K240" s="101">
        <v>0.0</v>
      </c>
      <c r="L240" s="101">
        <v>500.0</v>
      </c>
      <c r="M240" s="101">
        <v>300.0</v>
      </c>
      <c r="N240" s="21">
        <f t="shared" si="1"/>
        <v>77595</v>
      </c>
      <c r="O240" s="33">
        <v>0.0</v>
      </c>
      <c r="P240" s="22">
        <v>0.0</v>
      </c>
      <c r="Q240" s="22">
        <v>0.0</v>
      </c>
      <c r="R240" s="23">
        <f t="shared" si="3"/>
        <v>77595</v>
      </c>
      <c r="S240" s="35">
        <v>13937.0</v>
      </c>
      <c r="T240" s="22" t="s">
        <v>28</v>
      </c>
      <c r="U240" s="22" t="s">
        <v>28</v>
      </c>
      <c r="V240" s="25">
        <f>R240+R241+R242</f>
        <v>233313</v>
      </c>
      <c r="W240" s="26" t="s">
        <v>52</v>
      </c>
      <c r="X240" s="27"/>
      <c r="Y240" s="89"/>
    </row>
    <row r="241">
      <c r="A241" s="97"/>
      <c r="B241" s="98"/>
      <c r="C241" s="99"/>
      <c r="D241" s="100" t="s">
        <v>73</v>
      </c>
      <c r="E241" s="101">
        <v>27190.0</v>
      </c>
      <c r="F241" s="102">
        <v>49214.0</v>
      </c>
      <c r="G241" s="101">
        <v>2719.0</v>
      </c>
      <c r="H241" s="101">
        <v>0.0</v>
      </c>
      <c r="I241" s="101">
        <v>0.0</v>
      </c>
      <c r="J241" s="101">
        <v>0.0</v>
      </c>
      <c r="K241" s="101">
        <v>0.0</v>
      </c>
      <c r="L241" s="101">
        <v>500.0</v>
      </c>
      <c r="M241" s="101">
        <v>300.0</v>
      </c>
      <c r="N241" s="21">
        <f t="shared" si="1"/>
        <v>79923</v>
      </c>
      <c r="O241" s="33">
        <v>0.0</v>
      </c>
      <c r="P241" s="22">
        <v>0.0</v>
      </c>
      <c r="Q241" s="22">
        <v>0.0</v>
      </c>
      <c r="R241" s="23">
        <f t="shared" si="3"/>
        <v>79923</v>
      </c>
      <c r="S241" s="35">
        <v>13932.0</v>
      </c>
      <c r="T241" s="22" t="s">
        <v>28</v>
      </c>
      <c r="U241" s="22" t="s">
        <v>28</v>
      </c>
      <c r="V241" s="36"/>
      <c r="W241" s="37" t="s">
        <v>31</v>
      </c>
      <c r="X241" s="27"/>
      <c r="Y241" s="89"/>
    </row>
    <row r="242">
      <c r="A242" s="97"/>
      <c r="B242" s="98"/>
      <c r="C242" s="99"/>
      <c r="D242" s="100" t="s">
        <v>357</v>
      </c>
      <c r="E242" s="101">
        <v>26390.0</v>
      </c>
      <c r="F242" s="102">
        <v>47766.0</v>
      </c>
      <c r="G242" s="101">
        <v>2639.0</v>
      </c>
      <c r="H242" s="101">
        <v>0.0</v>
      </c>
      <c r="I242" s="101">
        <v>0.0</v>
      </c>
      <c r="J242" s="101">
        <v>0.0</v>
      </c>
      <c r="K242" s="101">
        <v>0.0</v>
      </c>
      <c r="L242" s="101">
        <v>500.0</v>
      </c>
      <c r="M242" s="101">
        <v>300.0</v>
      </c>
      <c r="N242" s="21">
        <f t="shared" si="1"/>
        <v>77595</v>
      </c>
      <c r="O242" s="33">
        <v>1800.0</v>
      </c>
      <c r="P242" s="22">
        <v>0.0</v>
      </c>
      <c r="Q242" s="22">
        <v>0.0</v>
      </c>
      <c r="R242" s="23">
        <f t="shared" si="3"/>
        <v>75795</v>
      </c>
      <c r="S242" s="35">
        <v>115479.0</v>
      </c>
      <c r="T242" s="22" t="s">
        <v>28</v>
      </c>
      <c r="U242" s="22" t="s">
        <v>106</v>
      </c>
      <c r="V242" s="36"/>
      <c r="W242" s="37" t="s">
        <v>31</v>
      </c>
      <c r="X242" s="42" t="s">
        <v>715</v>
      </c>
      <c r="Y242" s="108" t="s">
        <v>708</v>
      </c>
    </row>
    <row r="243">
      <c r="A243" s="103">
        <v>78.0</v>
      </c>
      <c r="B243" s="104" t="s">
        <v>358</v>
      </c>
      <c r="C243" s="105">
        <v>3.2269785892E10</v>
      </c>
      <c r="D243" s="100" t="s">
        <v>359</v>
      </c>
      <c r="E243" s="101">
        <v>27190.0</v>
      </c>
      <c r="F243" s="102">
        <v>49214.0</v>
      </c>
      <c r="G243" s="101">
        <v>2719.0</v>
      </c>
      <c r="H243" s="101">
        <v>0.0</v>
      </c>
      <c r="I243" s="101">
        <v>0.0</v>
      </c>
      <c r="J243" s="101">
        <v>0.0</v>
      </c>
      <c r="K243" s="101">
        <v>0.0</v>
      </c>
      <c r="L243" s="101">
        <v>500.0</v>
      </c>
      <c r="M243" s="101">
        <v>300.0</v>
      </c>
      <c r="N243" s="21">
        <f t="shared" si="1"/>
        <v>79923</v>
      </c>
      <c r="O243" s="33">
        <v>0.0</v>
      </c>
      <c r="P243" s="22">
        <v>0.0</v>
      </c>
      <c r="Q243" s="22">
        <v>0.0</v>
      </c>
      <c r="R243" s="23">
        <f t="shared" si="3"/>
        <v>79923</v>
      </c>
      <c r="S243" s="35">
        <v>115501.0</v>
      </c>
      <c r="T243" s="22" t="s">
        <v>52</v>
      </c>
      <c r="U243" s="22" t="s">
        <v>52</v>
      </c>
      <c r="V243" s="25">
        <f>R243+R244+R245</f>
        <v>239769</v>
      </c>
      <c r="W243" s="26" t="s">
        <v>52</v>
      </c>
      <c r="X243" s="27"/>
      <c r="Y243" s="89"/>
    </row>
    <row r="244">
      <c r="A244" s="97"/>
      <c r="B244" s="98"/>
      <c r="C244" s="99"/>
      <c r="D244" s="100" t="s">
        <v>360</v>
      </c>
      <c r="E244" s="101">
        <v>27190.0</v>
      </c>
      <c r="F244" s="102">
        <v>49214.0</v>
      </c>
      <c r="G244" s="101">
        <v>2719.0</v>
      </c>
      <c r="H244" s="101">
        <v>0.0</v>
      </c>
      <c r="I244" s="101">
        <v>0.0</v>
      </c>
      <c r="J244" s="101">
        <v>0.0</v>
      </c>
      <c r="K244" s="101">
        <v>0.0</v>
      </c>
      <c r="L244" s="101">
        <v>500.0</v>
      </c>
      <c r="M244" s="101">
        <v>300.0</v>
      </c>
      <c r="N244" s="21">
        <f t="shared" si="1"/>
        <v>79923</v>
      </c>
      <c r="O244" s="33">
        <v>0.0</v>
      </c>
      <c r="P244" s="22">
        <v>0.0</v>
      </c>
      <c r="Q244" s="22">
        <v>0.0</v>
      </c>
      <c r="R244" s="23">
        <f t="shared" si="3"/>
        <v>79923</v>
      </c>
      <c r="S244" s="35">
        <v>115518.0</v>
      </c>
      <c r="T244" s="22" t="s">
        <v>52</v>
      </c>
      <c r="U244" s="22" t="s">
        <v>52</v>
      </c>
      <c r="V244" s="36"/>
      <c r="W244" s="37" t="s">
        <v>31</v>
      </c>
      <c r="X244" s="27"/>
      <c r="Y244" s="89"/>
    </row>
    <row r="245">
      <c r="A245" s="97"/>
      <c r="B245" s="98"/>
      <c r="C245" s="99"/>
      <c r="D245" s="100" t="s">
        <v>361</v>
      </c>
      <c r="E245" s="101">
        <v>27190.0</v>
      </c>
      <c r="F245" s="102">
        <v>49214.0</v>
      </c>
      <c r="G245" s="101">
        <v>2719.0</v>
      </c>
      <c r="H245" s="101">
        <v>0.0</v>
      </c>
      <c r="I245" s="101">
        <v>0.0</v>
      </c>
      <c r="J245" s="101">
        <v>0.0</v>
      </c>
      <c r="K245" s="101">
        <v>0.0</v>
      </c>
      <c r="L245" s="101">
        <v>500.0</v>
      </c>
      <c r="M245" s="101">
        <v>300.0</v>
      </c>
      <c r="N245" s="21">
        <f t="shared" si="1"/>
        <v>79923</v>
      </c>
      <c r="O245" s="33">
        <v>0.0</v>
      </c>
      <c r="P245" s="22">
        <v>0.0</v>
      </c>
      <c r="Q245" s="22">
        <v>0.0</v>
      </c>
      <c r="R245" s="23">
        <f t="shared" si="3"/>
        <v>79923</v>
      </c>
      <c r="S245" s="35">
        <v>115527.0</v>
      </c>
      <c r="T245" s="22" t="s">
        <v>52</v>
      </c>
      <c r="U245" s="22" t="s">
        <v>52</v>
      </c>
      <c r="V245" s="36"/>
      <c r="W245" s="37" t="s">
        <v>31</v>
      </c>
      <c r="X245" s="27"/>
      <c r="Y245" s="89"/>
    </row>
    <row r="246">
      <c r="A246" s="103">
        <v>79.0</v>
      </c>
      <c r="B246" s="104" t="s">
        <v>362</v>
      </c>
      <c r="C246" s="105">
        <v>3.1845102536E10</v>
      </c>
      <c r="D246" s="100" t="s">
        <v>363</v>
      </c>
      <c r="E246" s="101">
        <v>27190.0</v>
      </c>
      <c r="F246" s="102">
        <v>49214.0</v>
      </c>
      <c r="G246" s="101">
        <v>2719.0</v>
      </c>
      <c r="H246" s="101">
        <v>1631.0</v>
      </c>
      <c r="I246" s="101">
        <v>0.0</v>
      </c>
      <c r="J246" s="101">
        <v>0.0</v>
      </c>
      <c r="K246" s="101">
        <v>0.0</v>
      </c>
      <c r="L246" s="101">
        <v>500.0</v>
      </c>
      <c r="M246" s="101">
        <v>300.0</v>
      </c>
      <c r="N246" s="21">
        <f t="shared" si="1"/>
        <v>81554</v>
      </c>
      <c r="O246" s="33">
        <v>0.0</v>
      </c>
      <c r="P246" s="22">
        <v>0.0</v>
      </c>
      <c r="Q246" s="22">
        <v>0.0</v>
      </c>
      <c r="R246" s="23">
        <f t="shared" si="3"/>
        <v>81554</v>
      </c>
      <c r="S246" s="35">
        <v>86294.0</v>
      </c>
      <c r="T246" s="22" t="s">
        <v>28</v>
      </c>
      <c r="U246" s="22" t="s">
        <v>52</v>
      </c>
      <c r="V246" s="25">
        <f>R246+R247+R248</f>
        <v>222944</v>
      </c>
      <c r="W246" s="26" t="s">
        <v>52</v>
      </c>
      <c r="X246" s="42"/>
      <c r="Y246" s="89"/>
    </row>
    <row r="247">
      <c r="A247" s="97"/>
      <c r="B247" s="98"/>
      <c r="C247" s="99"/>
      <c r="D247" s="100" t="s">
        <v>73</v>
      </c>
      <c r="E247" s="101">
        <v>24140.0</v>
      </c>
      <c r="F247" s="102">
        <v>43693.0</v>
      </c>
      <c r="G247" s="101">
        <v>2414.0</v>
      </c>
      <c r="H247" s="101">
        <v>1448.0</v>
      </c>
      <c r="I247" s="101">
        <v>0.0</v>
      </c>
      <c r="J247" s="101">
        <v>0.0</v>
      </c>
      <c r="K247" s="101">
        <v>0.0</v>
      </c>
      <c r="L247" s="101">
        <v>500.0</v>
      </c>
      <c r="M247" s="101">
        <v>300.0</v>
      </c>
      <c r="N247" s="21">
        <f t="shared" si="1"/>
        <v>72495</v>
      </c>
      <c r="O247" s="33">
        <v>1800.0</v>
      </c>
      <c r="P247" s="22">
        <v>0.0</v>
      </c>
      <c r="Q247" s="22">
        <v>0.0</v>
      </c>
      <c r="R247" s="23">
        <f t="shared" si="3"/>
        <v>70695</v>
      </c>
      <c r="S247" s="35">
        <v>115780.0</v>
      </c>
      <c r="T247" s="22" t="s">
        <v>28</v>
      </c>
      <c r="U247" s="22" t="s">
        <v>52</v>
      </c>
      <c r="V247" s="36"/>
      <c r="W247" s="37" t="s">
        <v>31</v>
      </c>
      <c r="X247" s="42"/>
      <c r="Y247" s="89"/>
    </row>
    <row r="248">
      <c r="A248" s="97"/>
      <c r="B248" s="98"/>
      <c r="C248" s="99"/>
      <c r="D248" s="100" t="s">
        <v>278</v>
      </c>
      <c r="E248" s="101">
        <v>24140.0</v>
      </c>
      <c r="F248" s="102">
        <v>43693.0</v>
      </c>
      <c r="G248" s="101">
        <v>2414.0</v>
      </c>
      <c r="H248" s="101">
        <v>1448.0</v>
      </c>
      <c r="I248" s="101">
        <v>0.0</v>
      </c>
      <c r="J248" s="101">
        <v>0.0</v>
      </c>
      <c r="K248" s="101">
        <v>0.0</v>
      </c>
      <c r="L248" s="101">
        <v>500.0</v>
      </c>
      <c r="M248" s="101">
        <v>300.0</v>
      </c>
      <c r="N248" s="21">
        <f t="shared" si="1"/>
        <v>72495</v>
      </c>
      <c r="O248" s="33">
        <v>1800.0</v>
      </c>
      <c r="P248" s="22">
        <v>0.0</v>
      </c>
      <c r="Q248" s="22">
        <v>0.0</v>
      </c>
      <c r="R248" s="23">
        <f t="shared" si="3"/>
        <v>70695</v>
      </c>
      <c r="S248" s="35">
        <v>115772.0</v>
      </c>
      <c r="T248" s="22" t="s">
        <v>28</v>
      </c>
      <c r="U248" s="22" t="s">
        <v>52</v>
      </c>
      <c r="V248" s="36"/>
      <c r="W248" s="37" t="s">
        <v>31</v>
      </c>
      <c r="X248" s="42"/>
      <c r="Y248" s="89"/>
    </row>
    <row r="249">
      <c r="A249" s="103">
        <v>80.0</v>
      </c>
      <c r="B249" s="104" t="s">
        <v>365</v>
      </c>
      <c r="C249" s="105">
        <v>3.180659565E10</v>
      </c>
      <c r="D249" s="100" t="s">
        <v>366</v>
      </c>
      <c r="E249" s="101">
        <v>27190.0</v>
      </c>
      <c r="F249" s="102">
        <v>49214.0</v>
      </c>
      <c r="G249" s="101">
        <v>2719.0</v>
      </c>
      <c r="H249" s="101">
        <v>0.0</v>
      </c>
      <c r="I249" s="101">
        <v>0.0</v>
      </c>
      <c r="J249" s="101">
        <v>1360.0</v>
      </c>
      <c r="K249" s="101">
        <v>0.0</v>
      </c>
      <c r="L249" s="101">
        <v>500.0</v>
      </c>
      <c r="M249" s="101">
        <v>300.0</v>
      </c>
      <c r="N249" s="21">
        <f t="shared" si="1"/>
        <v>81283</v>
      </c>
      <c r="O249" s="33">
        <v>1800.0</v>
      </c>
      <c r="P249" s="22">
        <v>0.0</v>
      </c>
      <c r="Q249" s="22">
        <v>0.0</v>
      </c>
      <c r="R249" s="23">
        <f t="shared" si="3"/>
        <v>79483</v>
      </c>
      <c r="S249" s="35">
        <v>115755.0</v>
      </c>
      <c r="T249" s="22" t="s">
        <v>52</v>
      </c>
      <c r="U249" s="22" t="s">
        <v>52</v>
      </c>
      <c r="V249" s="25">
        <f>R249+R250+R251+R252</f>
        <v>305636</v>
      </c>
      <c r="W249" s="26"/>
      <c r="X249" s="42"/>
      <c r="Y249" s="89"/>
    </row>
    <row r="250">
      <c r="A250" s="97"/>
      <c r="B250" s="98"/>
      <c r="C250" s="99"/>
      <c r="D250" s="100" t="s">
        <v>149</v>
      </c>
      <c r="E250" s="101">
        <v>27190.0</v>
      </c>
      <c r="F250" s="102">
        <v>49214.0</v>
      </c>
      <c r="G250" s="101">
        <v>2719.0</v>
      </c>
      <c r="H250" s="101">
        <v>0.0</v>
      </c>
      <c r="I250" s="101">
        <v>0.0</v>
      </c>
      <c r="J250" s="101">
        <v>1360.0</v>
      </c>
      <c r="K250" s="101">
        <v>0.0</v>
      </c>
      <c r="L250" s="101">
        <v>500.0</v>
      </c>
      <c r="M250" s="101">
        <v>300.0</v>
      </c>
      <c r="N250" s="21">
        <f t="shared" si="1"/>
        <v>81283</v>
      </c>
      <c r="O250" s="33">
        <v>0.0</v>
      </c>
      <c r="P250" s="22">
        <v>0.0</v>
      </c>
      <c r="Q250" s="22">
        <v>0.0</v>
      </c>
      <c r="R250" s="23">
        <f t="shared" si="3"/>
        <v>81283</v>
      </c>
      <c r="S250" s="35">
        <v>115756.0</v>
      </c>
      <c r="T250" s="22" t="s">
        <v>52</v>
      </c>
      <c r="U250" s="22" t="s">
        <v>52</v>
      </c>
      <c r="V250" s="36"/>
      <c r="W250" s="37" t="s">
        <v>31</v>
      </c>
      <c r="X250" s="27"/>
      <c r="Y250" s="89"/>
    </row>
    <row r="251">
      <c r="A251" s="97"/>
      <c r="B251" s="98"/>
      <c r="C251" s="99"/>
      <c r="D251" s="100" t="s">
        <v>367</v>
      </c>
      <c r="E251" s="101">
        <v>24870.0</v>
      </c>
      <c r="F251" s="102">
        <v>45015.0</v>
      </c>
      <c r="G251" s="101">
        <v>2487.0</v>
      </c>
      <c r="H251" s="101">
        <v>0.0</v>
      </c>
      <c r="I251" s="101">
        <v>0.0</v>
      </c>
      <c r="J251" s="101">
        <v>1244.0</v>
      </c>
      <c r="K251" s="101">
        <v>0.0</v>
      </c>
      <c r="L251" s="101">
        <v>500.0</v>
      </c>
      <c r="M251" s="101">
        <v>300.0</v>
      </c>
      <c r="N251" s="21">
        <f t="shared" si="1"/>
        <v>74416</v>
      </c>
      <c r="O251" s="33">
        <v>0.0</v>
      </c>
      <c r="P251" s="22">
        <v>0.0</v>
      </c>
      <c r="Q251" s="22">
        <v>0.0</v>
      </c>
      <c r="R251" s="23">
        <f t="shared" si="3"/>
        <v>74416</v>
      </c>
      <c r="S251" s="35">
        <v>113921.0</v>
      </c>
      <c r="T251" s="22" t="s">
        <v>52</v>
      </c>
      <c r="U251" s="22" t="s">
        <v>106</v>
      </c>
      <c r="V251" s="36"/>
      <c r="W251" s="37" t="s">
        <v>31</v>
      </c>
      <c r="X251" s="42" t="s">
        <v>716</v>
      </c>
      <c r="Y251" s="108" t="s">
        <v>708</v>
      </c>
    </row>
    <row r="252">
      <c r="A252" s="97"/>
      <c r="B252" s="98"/>
      <c r="C252" s="99"/>
      <c r="D252" s="100" t="s">
        <v>368</v>
      </c>
      <c r="E252" s="101">
        <v>24140.0</v>
      </c>
      <c r="F252" s="102">
        <v>43693.0</v>
      </c>
      <c r="G252" s="101">
        <v>2414.0</v>
      </c>
      <c r="H252" s="101">
        <v>0.0</v>
      </c>
      <c r="I252" s="101">
        <v>0.0</v>
      </c>
      <c r="J252" s="101">
        <v>1207.0</v>
      </c>
      <c r="K252" s="101">
        <v>0.0</v>
      </c>
      <c r="L252" s="101">
        <v>500.0</v>
      </c>
      <c r="M252" s="101">
        <v>300.0</v>
      </c>
      <c r="N252" s="21">
        <f t="shared" si="1"/>
        <v>72254</v>
      </c>
      <c r="O252" s="33">
        <v>1800.0</v>
      </c>
      <c r="P252" s="22">
        <v>0.0</v>
      </c>
      <c r="Q252" s="22">
        <v>0.0</v>
      </c>
      <c r="R252" s="23">
        <f t="shared" si="3"/>
        <v>70454</v>
      </c>
      <c r="S252" s="35">
        <v>115763.0</v>
      </c>
      <c r="T252" s="22" t="s">
        <v>52</v>
      </c>
      <c r="U252" s="22" t="s">
        <v>52</v>
      </c>
      <c r="V252" s="36"/>
      <c r="W252" s="37" t="s">
        <v>31</v>
      </c>
      <c r="X252" s="42"/>
      <c r="Y252" s="89"/>
    </row>
    <row r="253">
      <c r="A253" s="103">
        <v>81.0</v>
      </c>
      <c r="B253" s="104" t="s">
        <v>369</v>
      </c>
      <c r="C253" s="105">
        <v>3.1908310966E10</v>
      </c>
      <c r="D253" s="100" t="s">
        <v>370</v>
      </c>
      <c r="E253" s="101">
        <v>27190.0</v>
      </c>
      <c r="F253" s="102">
        <v>49214.0</v>
      </c>
      <c r="G253" s="101">
        <v>2719.0</v>
      </c>
      <c r="H253" s="101">
        <v>0.0</v>
      </c>
      <c r="I253" s="101">
        <v>0.0</v>
      </c>
      <c r="J253" s="101">
        <v>0.0</v>
      </c>
      <c r="K253" s="101">
        <v>0.0</v>
      </c>
      <c r="L253" s="101">
        <v>500.0</v>
      </c>
      <c r="M253" s="101">
        <v>300.0</v>
      </c>
      <c r="N253" s="21">
        <f t="shared" si="1"/>
        <v>79923</v>
      </c>
      <c r="O253" s="33">
        <v>1800.0</v>
      </c>
      <c r="P253" s="22">
        <v>0.0</v>
      </c>
      <c r="Q253" s="22">
        <v>0.0</v>
      </c>
      <c r="R253" s="23">
        <f t="shared" si="3"/>
        <v>78123</v>
      </c>
      <c r="S253" s="35">
        <v>116523.0</v>
      </c>
      <c r="T253" s="22" t="s">
        <v>28</v>
      </c>
      <c r="U253" s="22" t="s">
        <v>28</v>
      </c>
      <c r="V253" s="25">
        <f>R253+R254+R255</f>
        <v>236169</v>
      </c>
      <c r="W253" s="26" t="s">
        <v>71</v>
      </c>
      <c r="X253" s="42"/>
      <c r="Y253" s="89"/>
    </row>
    <row r="254">
      <c r="A254" s="97"/>
      <c r="B254" s="98"/>
      <c r="C254" s="99"/>
      <c r="D254" s="100" t="s">
        <v>371</v>
      </c>
      <c r="E254" s="101">
        <v>27190.0</v>
      </c>
      <c r="F254" s="102">
        <v>49214.0</v>
      </c>
      <c r="G254" s="101">
        <v>2719.0</v>
      </c>
      <c r="H254" s="101">
        <v>0.0</v>
      </c>
      <c r="I254" s="101">
        <v>0.0</v>
      </c>
      <c r="J254" s="101">
        <v>0.0</v>
      </c>
      <c r="K254" s="101">
        <v>0.0</v>
      </c>
      <c r="L254" s="101">
        <v>500.0</v>
      </c>
      <c r="M254" s="101">
        <v>300.0</v>
      </c>
      <c r="N254" s="21">
        <f t="shared" si="1"/>
        <v>79923</v>
      </c>
      <c r="O254" s="33">
        <v>0.0</v>
      </c>
      <c r="P254" s="22">
        <v>0.0</v>
      </c>
      <c r="Q254" s="22">
        <v>0.0</v>
      </c>
      <c r="R254" s="23">
        <f t="shared" si="3"/>
        <v>79923</v>
      </c>
      <c r="S254" s="35">
        <v>116529.0</v>
      </c>
      <c r="T254" s="62" t="s">
        <v>28</v>
      </c>
      <c r="U254" s="62" t="s">
        <v>28</v>
      </c>
      <c r="V254" s="36"/>
      <c r="W254" s="37" t="s">
        <v>31</v>
      </c>
      <c r="X254" s="27"/>
      <c r="Y254" s="89"/>
    </row>
    <row r="255">
      <c r="A255" s="97"/>
      <c r="B255" s="98"/>
      <c r="C255" s="99"/>
      <c r="D255" s="100" t="s">
        <v>372</v>
      </c>
      <c r="E255" s="101">
        <v>27190.0</v>
      </c>
      <c r="F255" s="102">
        <v>49214.0</v>
      </c>
      <c r="G255" s="101">
        <v>2719.0</v>
      </c>
      <c r="H255" s="101">
        <v>0.0</v>
      </c>
      <c r="I255" s="101">
        <v>0.0</v>
      </c>
      <c r="J255" s="101">
        <v>0.0</v>
      </c>
      <c r="K255" s="101">
        <v>0.0</v>
      </c>
      <c r="L255" s="101">
        <v>500.0</v>
      </c>
      <c r="M255" s="101">
        <v>300.0</v>
      </c>
      <c r="N255" s="21">
        <f t="shared" si="1"/>
        <v>79923</v>
      </c>
      <c r="O255" s="33">
        <v>1800.0</v>
      </c>
      <c r="P255" s="22">
        <v>0.0</v>
      </c>
      <c r="Q255" s="22">
        <v>0.0</v>
      </c>
      <c r="R255" s="23">
        <f t="shared" si="3"/>
        <v>78123</v>
      </c>
      <c r="S255" s="35">
        <v>116524.0</v>
      </c>
      <c r="T255" s="62" t="s">
        <v>28</v>
      </c>
      <c r="U255" s="62" t="s">
        <v>28</v>
      </c>
      <c r="V255" s="36"/>
      <c r="W255" s="37" t="s">
        <v>31</v>
      </c>
      <c r="X255" s="27"/>
      <c r="Y255" s="89"/>
    </row>
    <row r="256">
      <c r="A256" s="103">
        <v>82.0</v>
      </c>
      <c r="B256" s="104" t="s">
        <v>373</v>
      </c>
      <c r="C256" s="105">
        <v>3.1976486839E10</v>
      </c>
      <c r="D256" s="100" t="s">
        <v>374</v>
      </c>
      <c r="E256" s="101">
        <v>27190.0</v>
      </c>
      <c r="F256" s="102">
        <v>49214.0</v>
      </c>
      <c r="G256" s="101">
        <v>2719.0</v>
      </c>
      <c r="H256" s="101">
        <v>0.0</v>
      </c>
      <c r="I256" s="101">
        <v>0.0</v>
      </c>
      <c r="J256" s="101">
        <v>0.0</v>
      </c>
      <c r="K256" s="101">
        <v>0.0</v>
      </c>
      <c r="L256" s="101">
        <v>500.0</v>
      </c>
      <c r="M256" s="101">
        <v>300.0</v>
      </c>
      <c r="N256" s="21">
        <f t="shared" si="1"/>
        <v>79923</v>
      </c>
      <c r="O256" s="33">
        <v>1800.0</v>
      </c>
      <c r="P256" s="22">
        <v>0.0</v>
      </c>
      <c r="Q256" s="22">
        <v>0.0</v>
      </c>
      <c r="R256" s="23">
        <f t="shared" si="3"/>
        <v>78123</v>
      </c>
      <c r="S256" s="35">
        <v>92582.0</v>
      </c>
      <c r="T256" s="62" t="s">
        <v>126</v>
      </c>
      <c r="U256" s="62" t="s">
        <v>28</v>
      </c>
      <c r="V256" s="25">
        <f>R256+R257</f>
        <v>158046</v>
      </c>
      <c r="W256" s="26" t="s">
        <v>28</v>
      </c>
      <c r="X256" s="27"/>
      <c r="Y256" s="89"/>
    </row>
    <row r="257">
      <c r="A257" s="97"/>
      <c r="B257" s="98"/>
      <c r="C257" s="99"/>
      <c r="D257" s="100" t="s">
        <v>375</v>
      </c>
      <c r="E257" s="101">
        <v>27190.0</v>
      </c>
      <c r="F257" s="102">
        <v>49214.0</v>
      </c>
      <c r="G257" s="101">
        <v>2719.0</v>
      </c>
      <c r="H257" s="101">
        <v>0.0</v>
      </c>
      <c r="I257" s="101">
        <v>0.0</v>
      </c>
      <c r="J257" s="101">
        <v>0.0</v>
      </c>
      <c r="K257" s="101">
        <v>0.0</v>
      </c>
      <c r="L257" s="101">
        <v>500.0</v>
      </c>
      <c r="M257" s="101">
        <v>300.0</v>
      </c>
      <c r="N257" s="21">
        <f t="shared" si="1"/>
        <v>79923</v>
      </c>
      <c r="O257" s="33">
        <v>0.0</v>
      </c>
      <c r="P257" s="22">
        <v>0.0</v>
      </c>
      <c r="Q257" s="22">
        <v>0.0</v>
      </c>
      <c r="R257" s="23">
        <f t="shared" si="3"/>
        <v>79923</v>
      </c>
      <c r="S257" s="63">
        <v>110375.0</v>
      </c>
      <c r="T257" s="62" t="s">
        <v>28</v>
      </c>
      <c r="U257" s="62" t="s">
        <v>28</v>
      </c>
      <c r="V257" s="36"/>
      <c r="W257" s="37" t="s">
        <v>31</v>
      </c>
      <c r="X257" s="27"/>
      <c r="Y257" s="89"/>
    </row>
    <row r="258">
      <c r="A258" s="103">
        <v>83.0</v>
      </c>
      <c r="B258" s="104" t="s">
        <v>376</v>
      </c>
      <c r="C258" s="105">
        <v>3.0936045151E10</v>
      </c>
      <c r="D258" s="100" t="s">
        <v>377</v>
      </c>
      <c r="E258" s="101">
        <v>27190.0</v>
      </c>
      <c r="F258" s="102">
        <v>49214.0</v>
      </c>
      <c r="G258" s="101">
        <v>2719.0</v>
      </c>
      <c r="H258" s="101">
        <v>1631.0</v>
      </c>
      <c r="I258" s="101">
        <v>0.0</v>
      </c>
      <c r="J258" s="101">
        <v>1360.0</v>
      </c>
      <c r="K258" s="101">
        <v>0.0</v>
      </c>
      <c r="L258" s="101">
        <v>500.0</v>
      </c>
      <c r="M258" s="101">
        <v>300.0</v>
      </c>
      <c r="N258" s="21">
        <f t="shared" si="1"/>
        <v>82914</v>
      </c>
      <c r="O258" s="33">
        <v>1800.0</v>
      </c>
      <c r="P258" s="22">
        <v>0.0</v>
      </c>
      <c r="Q258" s="22">
        <v>0.0</v>
      </c>
      <c r="R258" s="23">
        <f t="shared" si="3"/>
        <v>81114</v>
      </c>
      <c r="S258" s="24">
        <v>117930.0</v>
      </c>
      <c r="T258" s="62" t="s">
        <v>28</v>
      </c>
      <c r="U258" s="62" t="s">
        <v>28</v>
      </c>
      <c r="V258" s="25">
        <f>R258+R259</f>
        <v>164028</v>
      </c>
      <c r="W258" s="26" t="s">
        <v>28</v>
      </c>
      <c r="X258" s="42"/>
      <c r="Y258" s="89"/>
    </row>
    <row r="259">
      <c r="A259" s="97"/>
      <c r="B259" s="98"/>
      <c r="C259" s="99"/>
      <c r="D259" s="100" t="s">
        <v>378</v>
      </c>
      <c r="E259" s="101">
        <v>27190.0</v>
      </c>
      <c r="F259" s="102">
        <v>49214.0</v>
      </c>
      <c r="G259" s="101">
        <v>2719.0</v>
      </c>
      <c r="H259" s="101">
        <v>1631.0</v>
      </c>
      <c r="I259" s="101">
        <v>0.0</v>
      </c>
      <c r="J259" s="101">
        <v>1360.0</v>
      </c>
      <c r="K259" s="101">
        <v>0.0</v>
      </c>
      <c r="L259" s="101">
        <v>500.0</v>
      </c>
      <c r="M259" s="101">
        <v>300.0</v>
      </c>
      <c r="N259" s="21">
        <f t="shared" si="1"/>
        <v>82914</v>
      </c>
      <c r="O259" s="33">
        <v>0.0</v>
      </c>
      <c r="P259" s="22">
        <v>0.0</v>
      </c>
      <c r="Q259" s="22">
        <v>0.0</v>
      </c>
      <c r="R259" s="23">
        <f t="shared" si="3"/>
        <v>82914</v>
      </c>
      <c r="S259" s="35">
        <v>117932.0</v>
      </c>
      <c r="T259" s="62" t="s">
        <v>28</v>
      </c>
      <c r="U259" s="62" t="s">
        <v>28</v>
      </c>
      <c r="V259" s="36"/>
      <c r="W259" s="37" t="s">
        <v>31</v>
      </c>
      <c r="X259" s="42"/>
      <c r="Y259" s="89"/>
    </row>
    <row r="260">
      <c r="A260" s="114">
        <v>84.0</v>
      </c>
      <c r="B260" s="115" t="s">
        <v>379</v>
      </c>
      <c r="C260" s="116">
        <v>3.2001668425E10</v>
      </c>
      <c r="D260" s="117" t="s">
        <v>380</v>
      </c>
      <c r="E260" s="118">
        <v>26390.0</v>
      </c>
      <c r="F260" s="102">
        <v>47766.0</v>
      </c>
      <c r="G260" s="118">
        <v>2639.0</v>
      </c>
      <c r="H260" s="118">
        <v>1583.0</v>
      </c>
      <c r="I260" s="118">
        <v>0.0</v>
      </c>
      <c r="J260" s="118">
        <v>0.0</v>
      </c>
      <c r="K260" s="118">
        <v>0.0</v>
      </c>
      <c r="L260" s="118">
        <v>500.0</v>
      </c>
      <c r="M260" s="101">
        <v>300.0</v>
      </c>
      <c r="N260" s="21">
        <f t="shared" si="1"/>
        <v>79178</v>
      </c>
      <c r="O260" s="68">
        <v>0.0</v>
      </c>
      <c r="P260" s="22">
        <v>0.0</v>
      </c>
      <c r="Q260" s="22">
        <v>0.0</v>
      </c>
      <c r="R260" s="23">
        <f t="shared" si="3"/>
        <v>79178</v>
      </c>
      <c r="S260" s="35">
        <v>118582.0</v>
      </c>
      <c r="T260" s="22" t="s">
        <v>52</v>
      </c>
      <c r="U260" s="22" t="s">
        <v>52</v>
      </c>
      <c r="V260" s="25">
        <f>R260+R261+R262</f>
        <v>229051</v>
      </c>
      <c r="W260" s="26" t="s">
        <v>28</v>
      </c>
      <c r="X260" s="42"/>
      <c r="Y260" s="89"/>
    </row>
    <row r="261">
      <c r="A261" s="97"/>
      <c r="B261" s="98"/>
      <c r="C261" s="99"/>
      <c r="D261" s="100" t="s">
        <v>381</v>
      </c>
      <c r="E261" s="101">
        <v>26390.0</v>
      </c>
      <c r="F261" s="102">
        <v>47766.0</v>
      </c>
      <c r="G261" s="101">
        <v>2639.0</v>
      </c>
      <c r="H261" s="101">
        <v>1583.0</v>
      </c>
      <c r="I261" s="101">
        <v>0.0</v>
      </c>
      <c r="J261" s="101">
        <v>0.0</v>
      </c>
      <c r="K261" s="101">
        <v>0.0</v>
      </c>
      <c r="L261" s="101">
        <v>500.0</v>
      </c>
      <c r="M261" s="101">
        <v>300.0</v>
      </c>
      <c r="N261" s="21">
        <f t="shared" si="1"/>
        <v>79178</v>
      </c>
      <c r="O261" s="33">
        <v>0.0</v>
      </c>
      <c r="P261" s="22">
        <v>0.0</v>
      </c>
      <c r="Q261" s="22">
        <v>0.0</v>
      </c>
      <c r="R261" s="23">
        <f t="shared" si="3"/>
        <v>79178</v>
      </c>
      <c r="S261" s="35">
        <v>118590.0</v>
      </c>
      <c r="T261" s="22" t="s">
        <v>52</v>
      </c>
      <c r="U261" s="22" t="s">
        <v>52</v>
      </c>
      <c r="V261" s="36"/>
      <c r="W261" s="37" t="s">
        <v>31</v>
      </c>
      <c r="X261" s="42"/>
      <c r="Y261" s="89"/>
    </row>
    <row r="262">
      <c r="A262" s="97"/>
      <c r="B262" s="98"/>
      <c r="C262" s="99"/>
      <c r="D262" s="100" t="s">
        <v>382</v>
      </c>
      <c r="E262" s="101">
        <v>24140.0</v>
      </c>
      <c r="F262" s="102">
        <v>43693.0</v>
      </c>
      <c r="G262" s="101">
        <v>2414.0</v>
      </c>
      <c r="H262" s="101">
        <v>1448.0</v>
      </c>
      <c r="I262" s="101">
        <v>0.0</v>
      </c>
      <c r="J262" s="101">
        <v>0.0</v>
      </c>
      <c r="K262" s="101">
        <v>0.0</v>
      </c>
      <c r="L262" s="101">
        <v>500.0</v>
      </c>
      <c r="M262" s="101">
        <v>300.0</v>
      </c>
      <c r="N262" s="21">
        <f t="shared" si="1"/>
        <v>72495</v>
      </c>
      <c r="O262" s="33">
        <v>1800.0</v>
      </c>
      <c r="P262" s="22">
        <v>0.0</v>
      </c>
      <c r="Q262" s="22">
        <v>0.0</v>
      </c>
      <c r="R262" s="23">
        <f t="shared" si="3"/>
        <v>70695</v>
      </c>
      <c r="S262" s="35">
        <v>6305.0</v>
      </c>
      <c r="T262" s="22" t="s">
        <v>52</v>
      </c>
      <c r="U262" s="22" t="s">
        <v>52</v>
      </c>
      <c r="V262" s="36"/>
      <c r="W262" s="37" t="s">
        <v>31</v>
      </c>
      <c r="X262" s="42"/>
      <c r="Y262" s="89"/>
    </row>
    <row r="263">
      <c r="A263" s="103">
        <v>85.0</v>
      </c>
      <c r="B263" s="104" t="s">
        <v>383</v>
      </c>
      <c r="C263" s="105">
        <v>3.0935213356E10</v>
      </c>
      <c r="D263" s="100" t="s">
        <v>384</v>
      </c>
      <c r="E263" s="101">
        <v>27190.0</v>
      </c>
      <c r="F263" s="102">
        <v>49214.0</v>
      </c>
      <c r="G263" s="101">
        <v>2719.0</v>
      </c>
      <c r="H263" s="101">
        <v>1631.0</v>
      </c>
      <c r="I263" s="101">
        <v>0.0</v>
      </c>
      <c r="J263" s="101">
        <v>0.0</v>
      </c>
      <c r="K263" s="101">
        <v>0.0</v>
      </c>
      <c r="L263" s="101">
        <v>500.0</v>
      </c>
      <c r="M263" s="101">
        <v>300.0</v>
      </c>
      <c r="N263" s="21">
        <f t="shared" si="1"/>
        <v>81554</v>
      </c>
      <c r="O263" s="33">
        <v>1800.0</v>
      </c>
      <c r="P263" s="22">
        <v>0.0</v>
      </c>
      <c r="Q263" s="22">
        <v>0.0</v>
      </c>
      <c r="R263" s="23">
        <f t="shared" si="3"/>
        <v>79754</v>
      </c>
      <c r="S263" s="35">
        <v>29776.0</v>
      </c>
      <c r="T263" s="22" t="s">
        <v>52</v>
      </c>
      <c r="U263" s="22" t="s">
        <v>52</v>
      </c>
      <c r="V263" s="25">
        <f>R263+R264</f>
        <v>159508</v>
      </c>
      <c r="W263" s="26" t="s">
        <v>52</v>
      </c>
      <c r="X263" s="42"/>
      <c r="Y263" s="89"/>
    </row>
    <row r="264">
      <c r="A264" s="97"/>
      <c r="B264" s="98"/>
      <c r="C264" s="99"/>
      <c r="D264" s="100" t="s">
        <v>385</v>
      </c>
      <c r="E264" s="101">
        <v>27190.0</v>
      </c>
      <c r="F264" s="102">
        <v>49214.0</v>
      </c>
      <c r="G264" s="101">
        <v>2719.0</v>
      </c>
      <c r="H264" s="101">
        <v>1631.0</v>
      </c>
      <c r="I264" s="101">
        <v>0.0</v>
      </c>
      <c r="J264" s="101">
        <v>0.0</v>
      </c>
      <c r="K264" s="101">
        <v>0.0</v>
      </c>
      <c r="L264" s="101">
        <v>500.0</v>
      </c>
      <c r="M264" s="101">
        <v>300.0</v>
      </c>
      <c r="N264" s="21">
        <f t="shared" si="1"/>
        <v>81554</v>
      </c>
      <c r="O264" s="33">
        <v>1800.0</v>
      </c>
      <c r="P264" s="22">
        <v>0.0</v>
      </c>
      <c r="Q264" s="22">
        <v>0.0</v>
      </c>
      <c r="R264" s="23">
        <f t="shared" si="3"/>
        <v>79754</v>
      </c>
      <c r="S264" s="35">
        <v>29782.0</v>
      </c>
      <c r="T264" s="22" t="s">
        <v>52</v>
      </c>
      <c r="U264" s="22" t="s">
        <v>52</v>
      </c>
      <c r="V264" s="36"/>
      <c r="W264" s="37" t="s">
        <v>31</v>
      </c>
      <c r="X264" s="27"/>
      <c r="Y264" s="89"/>
    </row>
    <row r="265">
      <c r="A265" s="103">
        <v>86.0</v>
      </c>
      <c r="B265" s="104" t="s">
        <v>386</v>
      </c>
      <c r="C265" s="105">
        <v>1.0978255759E10</v>
      </c>
      <c r="D265" s="100" t="s">
        <v>387</v>
      </c>
      <c r="E265" s="101">
        <v>27190.0</v>
      </c>
      <c r="F265" s="102">
        <v>49214.0</v>
      </c>
      <c r="G265" s="101">
        <v>2719.0</v>
      </c>
      <c r="H265" s="101">
        <v>1631.0</v>
      </c>
      <c r="I265" s="101">
        <v>0.0</v>
      </c>
      <c r="J265" s="101">
        <v>0.0</v>
      </c>
      <c r="K265" s="101">
        <v>0.0</v>
      </c>
      <c r="L265" s="101">
        <v>500.0</v>
      </c>
      <c r="M265" s="101">
        <v>300.0</v>
      </c>
      <c r="N265" s="21">
        <f t="shared" si="1"/>
        <v>81554</v>
      </c>
      <c r="O265" s="33">
        <v>1800.0</v>
      </c>
      <c r="P265" s="22">
        <v>0.0</v>
      </c>
      <c r="Q265" s="22">
        <v>0.0</v>
      </c>
      <c r="R265" s="23">
        <f t="shared" si="3"/>
        <v>79754</v>
      </c>
      <c r="S265" s="35">
        <v>29798.0</v>
      </c>
      <c r="T265" s="22"/>
      <c r="U265" s="22" t="s">
        <v>52</v>
      </c>
      <c r="V265" s="25">
        <f>R265+R266</f>
        <v>155418</v>
      </c>
      <c r="W265" s="26"/>
      <c r="X265" s="42" t="s">
        <v>717</v>
      </c>
      <c r="Y265" s="89"/>
    </row>
    <row r="266">
      <c r="A266" s="97"/>
      <c r="B266" s="98"/>
      <c r="C266" s="99"/>
      <c r="D266" s="100" t="s">
        <v>388</v>
      </c>
      <c r="E266" s="101">
        <v>24870.0</v>
      </c>
      <c r="F266" s="102">
        <v>45015.0</v>
      </c>
      <c r="G266" s="101">
        <v>2487.0</v>
      </c>
      <c r="H266" s="101">
        <v>1492.0</v>
      </c>
      <c r="I266" s="101">
        <v>0.0</v>
      </c>
      <c r="J266" s="101">
        <v>0.0</v>
      </c>
      <c r="K266" s="101">
        <v>1000.0</v>
      </c>
      <c r="L266" s="101">
        <v>500.0</v>
      </c>
      <c r="M266" s="101">
        <v>300.0</v>
      </c>
      <c r="N266" s="21">
        <f t="shared" si="1"/>
        <v>75664</v>
      </c>
      <c r="O266" s="33">
        <v>0.0</v>
      </c>
      <c r="P266" s="22">
        <v>0.0</v>
      </c>
      <c r="Q266" s="22">
        <v>0.0</v>
      </c>
      <c r="R266" s="23">
        <f t="shared" si="3"/>
        <v>75664</v>
      </c>
      <c r="S266" s="35">
        <v>29795.0</v>
      </c>
      <c r="T266" s="22"/>
      <c r="U266" s="22" t="s">
        <v>52</v>
      </c>
      <c r="V266" s="36"/>
      <c r="W266" s="37" t="s">
        <v>31</v>
      </c>
      <c r="X266" s="27"/>
      <c r="Y266" s="89"/>
    </row>
    <row r="267">
      <c r="A267" s="103">
        <v>87.0</v>
      </c>
      <c r="B267" s="104" t="s">
        <v>389</v>
      </c>
      <c r="C267" s="105">
        <v>3.0717922521E10</v>
      </c>
      <c r="D267" s="100" t="s">
        <v>133</v>
      </c>
      <c r="E267" s="101">
        <v>27190.0</v>
      </c>
      <c r="F267" s="102">
        <v>49214.0</v>
      </c>
      <c r="G267" s="101">
        <v>2719.0</v>
      </c>
      <c r="H267" s="101">
        <v>1631.0</v>
      </c>
      <c r="I267" s="101">
        <v>0.0</v>
      </c>
      <c r="J267" s="101">
        <v>1360.0</v>
      </c>
      <c r="K267" s="101">
        <v>0.0</v>
      </c>
      <c r="L267" s="101">
        <v>500.0</v>
      </c>
      <c r="M267" s="101">
        <v>300.0</v>
      </c>
      <c r="N267" s="21">
        <f t="shared" si="1"/>
        <v>82914</v>
      </c>
      <c r="O267" s="33">
        <v>1800.0</v>
      </c>
      <c r="P267" s="22">
        <v>0.0</v>
      </c>
      <c r="Q267" s="22">
        <v>0.0</v>
      </c>
      <c r="R267" s="23">
        <f t="shared" si="3"/>
        <v>81114</v>
      </c>
      <c r="S267" s="35">
        <v>120003.0</v>
      </c>
      <c r="T267" s="22" t="s">
        <v>52</v>
      </c>
      <c r="U267" s="22" t="s">
        <v>52</v>
      </c>
      <c r="V267" s="25">
        <f>R267+R268+R269</f>
        <v>164028</v>
      </c>
      <c r="W267" s="26" t="s">
        <v>52</v>
      </c>
      <c r="X267" s="42"/>
      <c r="Y267" s="89"/>
    </row>
    <row r="268">
      <c r="A268" s="97"/>
      <c r="B268" s="98"/>
      <c r="C268" s="99"/>
      <c r="D268" s="100" t="s">
        <v>390</v>
      </c>
      <c r="E268" s="101">
        <v>27190.0</v>
      </c>
      <c r="F268" s="102">
        <v>49214.0</v>
      </c>
      <c r="G268" s="101">
        <v>2719.0</v>
      </c>
      <c r="H268" s="101">
        <v>1631.0</v>
      </c>
      <c r="I268" s="101">
        <v>0.0</v>
      </c>
      <c r="J268" s="101">
        <v>1360.0</v>
      </c>
      <c r="K268" s="101">
        <v>0.0</v>
      </c>
      <c r="L268" s="101">
        <v>500.0</v>
      </c>
      <c r="M268" s="101">
        <v>300.0</v>
      </c>
      <c r="N268" s="21">
        <f t="shared" si="1"/>
        <v>82914</v>
      </c>
      <c r="O268" s="33">
        <v>0.0</v>
      </c>
      <c r="P268" s="22">
        <v>0.0</v>
      </c>
      <c r="Q268" s="22">
        <v>0.0</v>
      </c>
      <c r="R268" s="23">
        <f t="shared" si="3"/>
        <v>82914</v>
      </c>
      <c r="S268" s="35">
        <v>120015.0</v>
      </c>
      <c r="T268" s="22" t="s">
        <v>52</v>
      </c>
      <c r="U268" s="22" t="s">
        <v>52</v>
      </c>
      <c r="V268" s="36"/>
      <c r="W268" s="37" t="s">
        <v>31</v>
      </c>
      <c r="X268" s="42"/>
      <c r="Y268" s="89"/>
    </row>
    <row r="269">
      <c r="A269" s="97"/>
      <c r="B269" s="98"/>
      <c r="C269" s="99"/>
      <c r="D269" s="100" t="s">
        <v>274</v>
      </c>
      <c r="E269" s="101">
        <v>0.0</v>
      </c>
      <c r="F269" s="102">
        <v>0.0</v>
      </c>
      <c r="G269" s="101">
        <v>0.0</v>
      </c>
      <c r="H269" s="101">
        <v>0.0</v>
      </c>
      <c r="I269" s="101">
        <v>0.0</v>
      </c>
      <c r="J269" s="101">
        <v>0.0</v>
      </c>
      <c r="K269" s="101">
        <v>0.0</v>
      </c>
      <c r="L269" s="101">
        <v>0.0</v>
      </c>
      <c r="M269" s="101">
        <v>0.0</v>
      </c>
      <c r="N269" s="21">
        <f t="shared" si="1"/>
        <v>0</v>
      </c>
      <c r="O269" s="33">
        <v>0.0</v>
      </c>
      <c r="P269" s="22">
        <v>0.0</v>
      </c>
      <c r="Q269" s="22">
        <v>0.0</v>
      </c>
      <c r="R269" s="23">
        <f t="shared" si="3"/>
        <v>0</v>
      </c>
      <c r="S269" s="35" t="s">
        <v>77</v>
      </c>
      <c r="T269" s="22"/>
      <c r="U269" s="22" t="s">
        <v>52</v>
      </c>
      <c r="V269" s="36"/>
      <c r="W269" s="37" t="s">
        <v>31</v>
      </c>
      <c r="X269" s="27"/>
      <c r="Y269" s="89"/>
    </row>
    <row r="270">
      <c r="A270" s="103">
        <v>88.0</v>
      </c>
      <c r="B270" s="104" t="s">
        <v>391</v>
      </c>
      <c r="C270" s="105">
        <v>3.1972677929E10</v>
      </c>
      <c r="D270" s="100" t="s">
        <v>392</v>
      </c>
      <c r="E270" s="101">
        <v>27190.0</v>
      </c>
      <c r="F270" s="102">
        <v>49214.0</v>
      </c>
      <c r="G270" s="101">
        <v>5438.0</v>
      </c>
      <c r="H270" s="101">
        <v>0.0</v>
      </c>
      <c r="I270" s="101">
        <v>120.0</v>
      </c>
      <c r="J270" s="101">
        <v>0.0</v>
      </c>
      <c r="K270" s="101">
        <v>0.0</v>
      </c>
      <c r="L270" s="101">
        <v>500.0</v>
      </c>
      <c r="M270" s="101">
        <v>300.0</v>
      </c>
      <c r="N270" s="21">
        <f t="shared" si="1"/>
        <v>82762</v>
      </c>
      <c r="O270" s="33">
        <v>1800.0</v>
      </c>
      <c r="P270" s="22">
        <v>0.0</v>
      </c>
      <c r="Q270" s="22">
        <v>0.0</v>
      </c>
      <c r="R270" s="23">
        <f t="shared" si="3"/>
        <v>80962</v>
      </c>
      <c r="S270" s="35">
        <v>120127.0</v>
      </c>
      <c r="T270" s="22" t="s">
        <v>28</v>
      </c>
      <c r="U270" s="22" t="s">
        <v>28</v>
      </c>
      <c r="V270" s="25">
        <f>R270+R271+R272+R273</f>
        <v>325648</v>
      </c>
      <c r="W270" s="26" t="s">
        <v>52</v>
      </c>
      <c r="X270" s="42" t="s">
        <v>707</v>
      </c>
      <c r="Y270" s="89"/>
    </row>
    <row r="271">
      <c r="A271" s="97"/>
      <c r="B271" s="98"/>
      <c r="C271" s="99"/>
      <c r="D271" s="100" t="s">
        <v>393</v>
      </c>
      <c r="E271" s="101">
        <v>27190.0</v>
      </c>
      <c r="F271" s="102">
        <v>49214.0</v>
      </c>
      <c r="G271" s="101">
        <v>5438.0</v>
      </c>
      <c r="H271" s="101">
        <v>0.0</v>
      </c>
      <c r="I271" s="101">
        <v>120.0</v>
      </c>
      <c r="J271" s="101">
        <v>0.0</v>
      </c>
      <c r="K271" s="101">
        <v>0.0</v>
      </c>
      <c r="L271" s="101">
        <v>500.0</v>
      </c>
      <c r="M271" s="101">
        <v>300.0</v>
      </c>
      <c r="N271" s="21">
        <f t="shared" si="1"/>
        <v>82762</v>
      </c>
      <c r="O271" s="33">
        <v>1800.0</v>
      </c>
      <c r="P271" s="22">
        <v>0.0</v>
      </c>
      <c r="Q271" s="22">
        <v>0.0</v>
      </c>
      <c r="R271" s="23">
        <f t="shared" si="3"/>
        <v>80962</v>
      </c>
      <c r="S271" s="35">
        <v>120121.0</v>
      </c>
      <c r="T271" s="22" t="s">
        <v>28</v>
      </c>
      <c r="U271" s="22" t="s">
        <v>28</v>
      </c>
      <c r="V271" s="36"/>
      <c r="W271" s="37" t="s">
        <v>31</v>
      </c>
      <c r="X271" s="27"/>
      <c r="Y271" s="89"/>
    </row>
    <row r="272">
      <c r="A272" s="97"/>
      <c r="B272" s="98"/>
      <c r="C272" s="99"/>
      <c r="D272" s="100" t="s">
        <v>91</v>
      </c>
      <c r="E272" s="101">
        <v>27190.0</v>
      </c>
      <c r="F272" s="102">
        <v>49214.0</v>
      </c>
      <c r="G272" s="101">
        <v>5438.0</v>
      </c>
      <c r="H272" s="101">
        <v>0.0</v>
      </c>
      <c r="I272" s="101">
        <v>120.0</v>
      </c>
      <c r="J272" s="101">
        <v>0.0</v>
      </c>
      <c r="K272" s="101">
        <v>0.0</v>
      </c>
      <c r="L272" s="101">
        <v>500.0</v>
      </c>
      <c r="M272" s="101">
        <v>300.0</v>
      </c>
      <c r="N272" s="21">
        <f t="shared" si="1"/>
        <v>82762</v>
      </c>
      <c r="O272" s="33">
        <v>1800.0</v>
      </c>
      <c r="P272" s="22">
        <v>0.0</v>
      </c>
      <c r="Q272" s="22">
        <v>0.0</v>
      </c>
      <c r="R272" s="23">
        <f t="shared" si="3"/>
        <v>80962</v>
      </c>
      <c r="S272" s="35">
        <v>120135.0</v>
      </c>
      <c r="T272" s="22" t="s">
        <v>28</v>
      </c>
      <c r="U272" s="22" t="s">
        <v>28</v>
      </c>
      <c r="V272" s="36"/>
      <c r="W272" s="37" t="s">
        <v>31</v>
      </c>
      <c r="X272" s="42"/>
      <c r="Y272" s="89"/>
    </row>
    <row r="273">
      <c r="A273" s="97"/>
      <c r="B273" s="98"/>
      <c r="C273" s="99"/>
      <c r="D273" s="100" t="s">
        <v>91</v>
      </c>
      <c r="E273" s="101">
        <v>27190.0</v>
      </c>
      <c r="F273" s="102">
        <v>49214.0</v>
      </c>
      <c r="G273" s="101">
        <v>5438.0</v>
      </c>
      <c r="H273" s="101">
        <v>0.0</v>
      </c>
      <c r="I273" s="101">
        <v>120.0</v>
      </c>
      <c r="J273" s="101">
        <v>0.0</v>
      </c>
      <c r="K273" s="101">
        <v>0.0</v>
      </c>
      <c r="L273" s="101">
        <v>500.0</v>
      </c>
      <c r="M273" s="101">
        <v>300.0</v>
      </c>
      <c r="N273" s="21">
        <f t="shared" si="1"/>
        <v>82762</v>
      </c>
      <c r="O273" s="33">
        <v>0.0</v>
      </c>
      <c r="P273" s="22">
        <v>0.0</v>
      </c>
      <c r="Q273" s="22">
        <v>0.0</v>
      </c>
      <c r="R273" s="23">
        <f t="shared" si="3"/>
        <v>82762</v>
      </c>
      <c r="S273" s="35">
        <v>120136.0</v>
      </c>
      <c r="T273" s="22" t="s">
        <v>28</v>
      </c>
      <c r="U273" s="22" t="s">
        <v>28</v>
      </c>
      <c r="V273" s="36"/>
      <c r="W273" s="37" t="s">
        <v>31</v>
      </c>
      <c r="X273" s="42"/>
      <c r="Y273" s="89"/>
    </row>
    <row r="274">
      <c r="A274" s="103">
        <v>89.0</v>
      </c>
      <c r="B274" s="104" t="s">
        <v>394</v>
      </c>
      <c r="C274" s="105">
        <v>3.1857444963E10</v>
      </c>
      <c r="D274" s="100" t="s">
        <v>395</v>
      </c>
      <c r="E274" s="101">
        <v>27190.0</v>
      </c>
      <c r="F274" s="102">
        <v>49214.0</v>
      </c>
      <c r="G274" s="101">
        <v>2719.0</v>
      </c>
      <c r="H274" s="101">
        <v>1631.0</v>
      </c>
      <c r="I274" s="101">
        <v>0.0</v>
      </c>
      <c r="J274" s="101">
        <v>0.0</v>
      </c>
      <c r="K274" s="101">
        <v>0.0</v>
      </c>
      <c r="L274" s="101">
        <v>500.0</v>
      </c>
      <c r="M274" s="101">
        <v>300.0</v>
      </c>
      <c r="N274" s="21">
        <f t="shared" si="1"/>
        <v>81554</v>
      </c>
      <c r="O274" s="33">
        <v>1800.0</v>
      </c>
      <c r="P274" s="22">
        <v>0.0</v>
      </c>
      <c r="Q274" s="22">
        <v>0.0</v>
      </c>
      <c r="R274" s="23">
        <f t="shared" si="3"/>
        <v>79754</v>
      </c>
      <c r="S274" s="35">
        <v>120335.0</v>
      </c>
      <c r="T274" s="22" t="s">
        <v>28</v>
      </c>
      <c r="U274" s="22" t="s">
        <v>28</v>
      </c>
      <c r="V274" s="25">
        <f>R274+R275+R276</f>
        <v>239262</v>
      </c>
      <c r="W274" s="26" t="s">
        <v>28</v>
      </c>
      <c r="X274" s="42"/>
      <c r="Y274" s="89"/>
    </row>
    <row r="275">
      <c r="A275" s="97"/>
      <c r="B275" s="98"/>
      <c r="C275" s="99"/>
      <c r="D275" s="100" t="s">
        <v>396</v>
      </c>
      <c r="E275" s="101">
        <v>27190.0</v>
      </c>
      <c r="F275" s="102">
        <v>49214.0</v>
      </c>
      <c r="G275" s="101">
        <v>2719.0</v>
      </c>
      <c r="H275" s="101">
        <v>1631.0</v>
      </c>
      <c r="I275" s="101">
        <v>0.0</v>
      </c>
      <c r="J275" s="101">
        <v>0.0</v>
      </c>
      <c r="K275" s="101">
        <v>0.0</v>
      </c>
      <c r="L275" s="101">
        <v>500.0</v>
      </c>
      <c r="M275" s="101">
        <v>300.0</v>
      </c>
      <c r="N275" s="21">
        <f t="shared" si="1"/>
        <v>81554</v>
      </c>
      <c r="O275" s="33">
        <v>1800.0</v>
      </c>
      <c r="P275" s="22">
        <v>0.0</v>
      </c>
      <c r="Q275" s="22">
        <v>0.0</v>
      </c>
      <c r="R275" s="23">
        <f t="shared" si="3"/>
        <v>79754</v>
      </c>
      <c r="S275" s="35">
        <v>120357.0</v>
      </c>
      <c r="T275" s="22" t="s">
        <v>28</v>
      </c>
      <c r="U275" s="22" t="s">
        <v>364</v>
      </c>
      <c r="V275" s="36"/>
      <c r="W275" s="37" t="s">
        <v>31</v>
      </c>
      <c r="X275" s="27"/>
      <c r="Y275" s="89"/>
    </row>
    <row r="276">
      <c r="A276" s="97"/>
      <c r="B276" s="98"/>
      <c r="C276" s="99"/>
      <c r="D276" s="100" t="s">
        <v>397</v>
      </c>
      <c r="E276" s="101">
        <v>27190.0</v>
      </c>
      <c r="F276" s="102">
        <v>49214.0</v>
      </c>
      <c r="G276" s="101">
        <v>2719.0</v>
      </c>
      <c r="H276" s="101">
        <v>1631.0</v>
      </c>
      <c r="I276" s="101">
        <v>0.0</v>
      </c>
      <c r="J276" s="101">
        <v>0.0</v>
      </c>
      <c r="K276" s="101">
        <v>0.0</v>
      </c>
      <c r="L276" s="101">
        <v>500.0</v>
      </c>
      <c r="M276" s="101">
        <v>300.0</v>
      </c>
      <c r="N276" s="21">
        <f t="shared" si="1"/>
        <v>81554</v>
      </c>
      <c r="O276" s="33">
        <v>1800.0</v>
      </c>
      <c r="P276" s="22">
        <v>0.0</v>
      </c>
      <c r="Q276" s="22">
        <v>0.0</v>
      </c>
      <c r="R276" s="23">
        <f t="shared" si="3"/>
        <v>79754</v>
      </c>
      <c r="S276" s="35">
        <v>87081.0</v>
      </c>
      <c r="T276" s="22" t="s">
        <v>28</v>
      </c>
      <c r="U276" s="22" t="s">
        <v>28</v>
      </c>
      <c r="V276" s="36"/>
      <c r="W276" s="37" t="s">
        <v>31</v>
      </c>
      <c r="X276" s="27"/>
      <c r="Y276" s="89"/>
    </row>
    <row r="277">
      <c r="A277" s="103">
        <v>90.0</v>
      </c>
      <c r="B277" s="104" t="s">
        <v>398</v>
      </c>
      <c r="C277" s="105">
        <v>1.1408780688E10</v>
      </c>
      <c r="D277" s="100" t="s">
        <v>399</v>
      </c>
      <c r="E277" s="101">
        <v>27190.0</v>
      </c>
      <c r="F277" s="102">
        <v>49214.0</v>
      </c>
      <c r="G277" s="101">
        <v>2719.0</v>
      </c>
      <c r="H277" s="101">
        <v>1631.0</v>
      </c>
      <c r="I277" s="101">
        <v>0.0</v>
      </c>
      <c r="J277" s="101">
        <v>0.0</v>
      </c>
      <c r="K277" s="101">
        <v>0.0</v>
      </c>
      <c r="L277" s="101">
        <v>500.0</v>
      </c>
      <c r="M277" s="101">
        <v>300.0</v>
      </c>
      <c r="N277" s="21">
        <f t="shared" si="1"/>
        <v>81554</v>
      </c>
      <c r="O277" s="33">
        <v>0.0</v>
      </c>
      <c r="P277" s="22">
        <v>0.0</v>
      </c>
      <c r="Q277" s="22">
        <v>0.0</v>
      </c>
      <c r="R277" s="23">
        <f t="shared" si="3"/>
        <v>81554</v>
      </c>
      <c r="S277" s="35">
        <v>120573.0</v>
      </c>
      <c r="T277" s="22" t="s">
        <v>28</v>
      </c>
      <c r="U277" s="22" t="s">
        <v>28</v>
      </c>
      <c r="V277" s="25">
        <f>R277+R278+R279</f>
        <v>242862</v>
      </c>
      <c r="W277" s="26" t="s">
        <v>28</v>
      </c>
      <c r="X277" s="27"/>
      <c r="Y277" s="89"/>
    </row>
    <row r="278">
      <c r="A278" s="97"/>
      <c r="B278" s="98"/>
      <c r="C278" s="99"/>
      <c r="D278" s="100" t="s">
        <v>400</v>
      </c>
      <c r="E278" s="101">
        <v>27190.0</v>
      </c>
      <c r="F278" s="102">
        <v>49214.0</v>
      </c>
      <c r="G278" s="101">
        <v>2719.0</v>
      </c>
      <c r="H278" s="101">
        <v>1631.0</v>
      </c>
      <c r="I278" s="101">
        <v>0.0</v>
      </c>
      <c r="J278" s="101">
        <v>0.0</v>
      </c>
      <c r="K278" s="101">
        <v>0.0</v>
      </c>
      <c r="L278" s="101">
        <v>500.0</v>
      </c>
      <c r="M278" s="101">
        <v>300.0</v>
      </c>
      <c r="N278" s="21">
        <f t="shared" si="1"/>
        <v>81554</v>
      </c>
      <c r="O278" s="33">
        <v>0.0</v>
      </c>
      <c r="P278" s="22">
        <v>0.0</v>
      </c>
      <c r="Q278" s="22">
        <v>0.0</v>
      </c>
      <c r="R278" s="23">
        <f t="shared" si="3"/>
        <v>81554</v>
      </c>
      <c r="S278" s="35">
        <v>120569.0</v>
      </c>
      <c r="T278" s="22" t="s">
        <v>28</v>
      </c>
      <c r="U278" s="22" t="s">
        <v>28</v>
      </c>
      <c r="V278" s="36"/>
      <c r="W278" s="37" t="s">
        <v>31</v>
      </c>
      <c r="X278" s="27"/>
      <c r="Y278" s="89"/>
    </row>
    <row r="279">
      <c r="A279" s="97"/>
      <c r="B279" s="98"/>
      <c r="C279" s="99"/>
      <c r="D279" s="100" t="s">
        <v>401</v>
      </c>
      <c r="E279" s="101">
        <v>27190.0</v>
      </c>
      <c r="F279" s="102">
        <v>49214.0</v>
      </c>
      <c r="G279" s="101">
        <v>2719.0</v>
      </c>
      <c r="H279" s="101">
        <v>1631.0</v>
      </c>
      <c r="I279" s="101">
        <v>0.0</v>
      </c>
      <c r="J279" s="101">
        <v>0.0</v>
      </c>
      <c r="K279" s="101">
        <v>0.0</v>
      </c>
      <c r="L279" s="101">
        <v>500.0</v>
      </c>
      <c r="M279" s="101">
        <v>300.0</v>
      </c>
      <c r="N279" s="21">
        <f t="shared" si="1"/>
        <v>81554</v>
      </c>
      <c r="O279" s="33">
        <v>1800.0</v>
      </c>
      <c r="P279" s="22">
        <v>0.0</v>
      </c>
      <c r="Q279" s="22">
        <v>0.0</v>
      </c>
      <c r="R279" s="23">
        <f t="shared" si="3"/>
        <v>79754</v>
      </c>
      <c r="S279" s="35">
        <v>120560.0</v>
      </c>
      <c r="T279" s="22" t="s">
        <v>28</v>
      </c>
      <c r="U279" s="22" t="s">
        <v>28</v>
      </c>
      <c r="V279" s="36"/>
      <c r="W279" s="37" t="s">
        <v>31</v>
      </c>
      <c r="X279" s="27"/>
      <c r="Y279" s="89"/>
    </row>
    <row r="280">
      <c r="A280" s="103">
        <v>91.0</v>
      </c>
      <c r="B280" s="104" t="s">
        <v>402</v>
      </c>
      <c r="C280" s="105">
        <v>3.1851404302E10</v>
      </c>
      <c r="D280" s="100" t="s">
        <v>403</v>
      </c>
      <c r="E280" s="101">
        <v>27190.0</v>
      </c>
      <c r="F280" s="102">
        <v>49214.0</v>
      </c>
      <c r="G280" s="101">
        <v>2719.0</v>
      </c>
      <c r="H280" s="101">
        <v>1631.0</v>
      </c>
      <c r="I280" s="101">
        <v>0.0</v>
      </c>
      <c r="J280" s="101">
        <v>1360.0</v>
      </c>
      <c r="K280" s="101">
        <v>0.0</v>
      </c>
      <c r="L280" s="101">
        <v>500.0</v>
      </c>
      <c r="M280" s="101">
        <v>300.0</v>
      </c>
      <c r="N280" s="21">
        <f t="shared" si="1"/>
        <v>82914</v>
      </c>
      <c r="O280" s="33">
        <v>0.0</v>
      </c>
      <c r="P280" s="22">
        <v>0.0</v>
      </c>
      <c r="Q280" s="22">
        <v>0.0</v>
      </c>
      <c r="R280" s="23">
        <f t="shared" si="3"/>
        <v>82914</v>
      </c>
      <c r="S280" s="35">
        <v>120982.0</v>
      </c>
      <c r="T280" s="22" t="s">
        <v>28</v>
      </c>
      <c r="U280" s="22" t="s">
        <v>28</v>
      </c>
      <c r="V280" s="25">
        <f>R280+R281+R282</f>
        <v>246942</v>
      </c>
      <c r="W280" s="26" t="s">
        <v>28</v>
      </c>
      <c r="X280" s="42"/>
      <c r="Y280" s="89"/>
    </row>
    <row r="281">
      <c r="A281" s="97"/>
      <c r="B281" s="98"/>
      <c r="C281" s="99"/>
      <c r="D281" s="100" t="s">
        <v>91</v>
      </c>
      <c r="E281" s="101">
        <v>27190.0</v>
      </c>
      <c r="F281" s="102">
        <v>49214.0</v>
      </c>
      <c r="G281" s="101">
        <v>2719.0</v>
      </c>
      <c r="H281" s="101">
        <v>1631.0</v>
      </c>
      <c r="I281" s="101">
        <v>0.0</v>
      </c>
      <c r="J281" s="101">
        <v>1360.0</v>
      </c>
      <c r="K281" s="101">
        <v>0.0</v>
      </c>
      <c r="L281" s="101">
        <v>500.0</v>
      </c>
      <c r="M281" s="101">
        <v>300.0</v>
      </c>
      <c r="N281" s="21">
        <f t="shared" si="1"/>
        <v>82914</v>
      </c>
      <c r="O281" s="33">
        <v>0.0</v>
      </c>
      <c r="P281" s="22">
        <v>0.0</v>
      </c>
      <c r="Q281" s="22">
        <v>0.0</v>
      </c>
      <c r="R281" s="23">
        <f t="shared" si="3"/>
        <v>82914</v>
      </c>
      <c r="S281" s="35">
        <v>120974.0</v>
      </c>
      <c r="T281" s="22" t="s">
        <v>28</v>
      </c>
      <c r="U281" s="22" t="s">
        <v>28</v>
      </c>
      <c r="V281" s="36"/>
      <c r="W281" s="37" t="s">
        <v>31</v>
      </c>
      <c r="X281" s="42"/>
      <c r="Y281" s="89"/>
    </row>
    <row r="282">
      <c r="A282" s="97"/>
      <c r="B282" s="98"/>
      <c r="C282" s="99"/>
      <c r="D282" s="100" t="s">
        <v>134</v>
      </c>
      <c r="E282" s="101">
        <v>27190.0</v>
      </c>
      <c r="F282" s="102">
        <v>49214.0</v>
      </c>
      <c r="G282" s="101">
        <v>2719.0</v>
      </c>
      <c r="H282" s="101">
        <v>1631.0</v>
      </c>
      <c r="I282" s="101">
        <v>0.0</v>
      </c>
      <c r="J282" s="101">
        <v>1360.0</v>
      </c>
      <c r="K282" s="101">
        <v>0.0</v>
      </c>
      <c r="L282" s="101">
        <v>500.0</v>
      </c>
      <c r="M282" s="101">
        <v>300.0</v>
      </c>
      <c r="N282" s="21">
        <f t="shared" si="1"/>
        <v>82914</v>
      </c>
      <c r="O282" s="33">
        <v>1800.0</v>
      </c>
      <c r="P282" s="22">
        <v>0.0</v>
      </c>
      <c r="Q282" s="22">
        <v>0.0</v>
      </c>
      <c r="R282" s="23">
        <f t="shared" si="3"/>
        <v>81114</v>
      </c>
      <c r="S282" s="35">
        <v>114268.0</v>
      </c>
      <c r="T282" s="22" t="s">
        <v>28</v>
      </c>
      <c r="U282" s="22" t="s">
        <v>28</v>
      </c>
      <c r="V282" s="36"/>
      <c r="W282" s="37" t="s">
        <v>31</v>
      </c>
      <c r="X282" s="42"/>
      <c r="Y282" s="89"/>
    </row>
    <row r="283">
      <c r="A283" s="103">
        <v>92.0</v>
      </c>
      <c r="B283" s="104" t="s">
        <v>404</v>
      </c>
      <c r="C283" s="105">
        <v>3.2069305451E10</v>
      </c>
      <c r="D283" s="100" t="s">
        <v>405</v>
      </c>
      <c r="E283" s="101">
        <v>27190.0</v>
      </c>
      <c r="F283" s="102">
        <v>49214.0</v>
      </c>
      <c r="G283" s="101">
        <v>2719.0</v>
      </c>
      <c r="H283" s="101">
        <v>1631.0</v>
      </c>
      <c r="I283" s="101">
        <v>0.0</v>
      </c>
      <c r="J283" s="101">
        <v>0.0</v>
      </c>
      <c r="K283" s="101">
        <v>0.0</v>
      </c>
      <c r="L283" s="101">
        <v>500.0</v>
      </c>
      <c r="M283" s="101">
        <v>300.0</v>
      </c>
      <c r="N283" s="21">
        <f t="shared" si="1"/>
        <v>81554</v>
      </c>
      <c r="O283" s="33">
        <v>1800.0</v>
      </c>
      <c r="P283" s="22">
        <v>0.0</v>
      </c>
      <c r="Q283" s="22">
        <v>0.0</v>
      </c>
      <c r="R283" s="23">
        <f t="shared" si="3"/>
        <v>79754</v>
      </c>
      <c r="S283" s="35">
        <v>105164.0</v>
      </c>
      <c r="T283" s="22" t="s">
        <v>28</v>
      </c>
      <c r="U283" s="22" t="s">
        <v>28</v>
      </c>
      <c r="V283" s="25">
        <f>R283+R284</f>
        <v>158932</v>
      </c>
      <c r="W283" s="26" t="s">
        <v>28</v>
      </c>
      <c r="X283" s="42"/>
      <c r="Y283" s="89"/>
    </row>
    <row r="284">
      <c r="A284" s="97"/>
      <c r="B284" s="98"/>
      <c r="C284" s="99"/>
      <c r="D284" s="100" t="s">
        <v>406</v>
      </c>
      <c r="E284" s="101">
        <v>26390.0</v>
      </c>
      <c r="F284" s="102">
        <v>47766.0</v>
      </c>
      <c r="G284" s="101">
        <v>2639.0</v>
      </c>
      <c r="H284" s="101">
        <v>1583.0</v>
      </c>
      <c r="I284" s="101">
        <v>0.0</v>
      </c>
      <c r="J284" s="101">
        <v>0.0</v>
      </c>
      <c r="K284" s="101">
        <v>0.0</v>
      </c>
      <c r="L284" s="101">
        <v>500.0</v>
      </c>
      <c r="M284" s="101">
        <v>300.0</v>
      </c>
      <c r="N284" s="21">
        <f t="shared" si="1"/>
        <v>79178</v>
      </c>
      <c r="O284" s="33">
        <v>0.0</v>
      </c>
      <c r="P284" s="22">
        <v>0.0</v>
      </c>
      <c r="Q284" s="22">
        <v>0.0</v>
      </c>
      <c r="R284" s="23">
        <f t="shared" si="3"/>
        <v>79178</v>
      </c>
      <c r="S284" s="35">
        <v>121009.0</v>
      </c>
      <c r="T284" s="22" t="s">
        <v>28</v>
      </c>
      <c r="U284" s="22" t="s">
        <v>28</v>
      </c>
      <c r="V284" s="36"/>
      <c r="W284" s="37" t="s">
        <v>31</v>
      </c>
      <c r="X284" s="42"/>
      <c r="Y284" s="89"/>
    </row>
    <row r="285">
      <c r="A285" s="103">
        <v>93.0</v>
      </c>
      <c r="B285" s="104" t="s">
        <v>407</v>
      </c>
      <c r="C285" s="105">
        <v>3.1961769868E10</v>
      </c>
      <c r="D285" s="100" t="s">
        <v>223</v>
      </c>
      <c r="E285" s="101">
        <v>27190.0</v>
      </c>
      <c r="F285" s="102">
        <v>49214.0</v>
      </c>
      <c r="G285" s="101">
        <v>2719.0</v>
      </c>
      <c r="H285" s="101">
        <v>1631.0</v>
      </c>
      <c r="I285" s="101">
        <v>0.0</v>
      </c>
      <c r="J285" s="101">
        <v>0.0</v>
      </c>
      <c r="K285" s="101">
        <v>0.0</v>
      </c>
      <c r="L285" s="101">
        <v>500.0</v>
      </c>
      <c r="M285" s="101">
        <v>300.0</v>
      </c>
      <c r="N285" s="21">
        <f t="shared" si="1"/>
        <v>81554</v>
      </c>
      <c r="O285" s="33">
        <v>1800.0</v>
      </c>
      <c r="P285" s="22">
        <v>0.0</v>
      </c>
      <c r="Q285" s="22">
        <v>0.0</v>
      </c>
      <c r="R285" s="23">
        <f t="shared" si="3"/>
        <v>79754</v>
      </c>
      <c r="S285" s="35">
        <v>30590.0</v>
      </c>
      <c r="T285" s="22" t="s">
        <v>52</v>
      </c>
      <c r="U285" s="22" t="s">
        <v>52</v>
      </c>
      <c r="V285" s="25">
        <f>R285+R286</f>
        <v>159508</v>
      </c>
      <c r="W285" s="26" t="s">
        <v>52</v>
      </c>
      <c r="X285" s="42"/>
      <c r="Y285" s="89"/>
    </row>
    <row r="286">
      <c r="A286" s="97"/>
      <c r="B286" s="98"/>
      <c r="C286" s="99"/>
      <c r="D286" s="100" t="s">
        <v>408</v>
      </c>
      <c r="E286" s="101">
        <v>27190.0</v>
      </c>
      <c r="F286" s="102">
        <v>49214.0</v>
      </c>
      <c r="G286" s="101">
        <v>2719.0</v>
      </c>
      <c r="H286" s="101">
        <v>1631.0</v>
      </c>
      <c r="I286" s="101">
        <v>0.0</v>
      </c>
      <c r="J286" s="101">
        <v>0.0</v>
      </c>
      <c r="K286" s="101">
        <v>0.0</v>
      </c>
      <c r="L286" s="101">
        <v>500.0</v>
      </c>
      <c r="M286" s="101">
        <v>300.0</v>
      </c>
      <c r="N286" s="21">
        <f t="shared" si="1"/>
        <v>81554</v>
      </c>
      <c r="O286" s="33">
        <v>1800.0</v>
      </c>
      <c r="P286" s="22">
        <v>0.0</v>
      </c>
      <c r="Q286" s="22">
        <v>0.0</v>
      </c>
      <c r="R286" s="23">
        <f t="shared" si="3"/>
        <v>79754</v>
      </c>
      <c r="S286" s="35">
        <v>30589.0</v>
      </c>
      <c r="T286" s="22" t="s">
        <v>52</v>
      </c>
      <c r="U286" s="22" t="s">
        <v>52</v>
      </c>
      <c r="V286" s="36"/>
      <c r="W286" s="37" t="s">
        <v>31</v>
      </c>
      <c r="X286" s="42"/>
      <c r="Y286" s="89"/>
    </row>
    <row r="287">
      <c r="A287" s="103">
        <v>94.0</v>
      </c>
      <c r="B287" s="104" t="s">
        <v>409</v>
      </c>
      <c r="C287" s="105">
        <v>3.2006829285E10</v>
      </c>
      <c r="D287" s="100" t="s">
        <v>410</v>
      </c>
      <c r="E287" s="101">
        <v>27190.0</v>
      </c>
      <c r="F287" s="102">
        <v>49214.0</v>
      </c>
      <c r="G287" s="101">
        <v>2719.0</v>
      </c>
      <c r="H287" s="101">
        <v>1631.0</v>
      </c>
      <c r="I287" s="101">
        <v>0.0</v>
      </c>
      <c r="J287" s="101">
        <v>0.0</v>
      </c>
      <c r="K287" s="101">
        <v>0.0</v>
      </c>
      <c r="L287" s="101">
        <v>500.0</v>
      </c>
      <c r="M287" s="101">
        <v>300.0</v>
      </c>
      <c r="N287" s="21">
        <f t="shared" si="1"/>
        <v>81554</v>
      </c>
      <c r="O287" s="33">
        <v>1800.0</v>
      </c>
      <c r="P287" s="22">
        <v>0.0</v>
      </c>
      <c r="Q287" s="22">
        <v>0.0</v>
      </c>
      <c r="R287" s="23">
        <f t="shared" si="3"/>
        <v>79754</v>
      </c>
      <c r="S287" s="35">
        <v>121200.0</v>
      </c>
      <c r="T287" s="22" t="s">
        <v>52</v>
      </c>
      <c r="U287" s="22" t="s">
        <v>52</v>
      </c>
      <c r="V287" s="25">
        <f>R287+R288+R289</f>
        <v>238199</v>
      </c>
      <c r="W287" s="26" t="s">
        <v>52</v>
      </c>
      <c r="X287" s="42"/>
      <c r="Y287" s="89"/>
    </row>
    <row r="288">
      <c r="A288" s="97"/>
      <c r="B288" s="98"/>
      <c r="C288" s="99"/>
      <c r="D288" s="100" t="s">
        <v>411</v>
      </c>
      <c r="E288" s="101">
        <v>27190.0</v>
      </c>
      <c r="F288" s="102">
        <v>49214.0</v>
      </c>
      <c r="G288" s="101">
        <v>2719.0</v>
      </c>
      <c r="H288" s="101">
        <v>1631.0</v>
      </c>
      <c r="I288" s="101">
        <v>0.0</v>
      </c>
      <c r="J288" s="101">
        <v>0.0</v>
      </c>
      <c r="K288" s="101">
        <v>0.0</v>
      </c>
      <c r="L288" s="101">
        <v>500.0</v>
      </c>
      <c r="M288" s="101">
        <v>300.0</v>
      </c>
      <c r="N288" s="21">
        <f t="shared" si="1"/>
        <v>81554</v>
      </c>
      <c r="O288" s="33">
        <v>0.0</v>
      </c>
      <c r="P288" s="22">
        <v>0.0</v>
      </c>
      <c r="Q288" s="22">
        <v>0.0</v>
      </c>
      <c r="R288" s="23">
        <f t="shared" si="3"/>
        <v>81554</v>
      </c>
      <c r="S288" s="35">
        <v>13417.0</v>
      </c>
      <c r="T288" s="22" t="s">
        <v>52</v>
      </c>
      <c r="U288" s="22" t="s">
        <v>52</v>
      </c>
      <c r="V288" s="36"/>
      <c r="W288" s="37" t="s">
        <v>31</v>
      </c>
      <c r="X288" s="42"/>
      <c r="Y288" s="89"/>
    </row>
    <row r="289">
      <c r="A289" s="97"/>
      <c r="B289" s="98"/>
      <c r="C289" s="99"/>
      <c r="D289" s="100" t="s">
        <v>412</v>
      </c>
      <c r="E289" s="101">
        <v>25620.0</v>
      </c>
      <c r="F289" s="102">
        <v>46372.0</v>
      </c>
      <c r="G289" s="101">
        <v>2562.0</v>
      </c>
      <c r="H289" s="101">
        <v>1537.0</v>
      </c>
      <c r="I289" s="101">
        <v>0.0</v>
      </c>
      <c r="J289" s="101">
        <v>0.0</v>
      </c>
      <c r="K289" s="101">
        <v>0.0</v>
      </c>
      <c r="L289" s="101">
        <v>500.0</v>
      </c>
      <c r="M289" s="101">
        <v>300.0</v>
      </c>
      <c r="N289" s="21">
        <f t="shared" si="1"/>
        <v>76891</v>
      </c>
      <c r="O289" s="33">
        <v>0.0</v>
      </c>
      <c r="P289" s="22">
        <v>0.0</v>
      </c>
      <c r="Q289" s="22">
        <v>0.0</v>
      </c>
      <c r="R289" s="23">
        <f t="shared" si="3"/>
        <v>76891</v>
      </c>
      <c r="S289" s="35">
        <v>121187.0</v>
      </c>
      <c r="T289" s="22" t="s">
        <v>52</v>
      </c>
      <c r="U289" s="22" t="s">
        <v>52</v>
      </c>
      <c r="V289" s="36"/>
      <c r="W289" s="37" t="s">
        <v>31</v>
      </c>
      <c r="X289" s="42"/>
      <c r="Y289" s="89"/>
    </row>
    <row r="290">
      <c r="A290" s="103">
        <v>95.0</v>
      </c>
      <c r="B290" s="104" t="s">
        <v>413</v>
      </c>
      <c r="C290" s="105">
        <v>3.2015929427E10</v>
      </c>
      <c r="D290" s="100" t="s">
        <v>414</v>
      </c>
      <c r="E290" s="101">
        <v>27190.0</v>
      </c>
      <c r="F290" s="102">
        <v>49214.0</v>
      </c>
      <c r="G290" s="101">
        <v>2719.0</v>
      </c>
      <c r="H290" s="101">
        <v>1631.0</v>
      </c>
      <c r="I290" s="101">
        <v>0.0</v>
      </c>
      <c r="J290" s="101">
        <v>1360.0</v>
      </c>
      <c r="K290" s="101">
        <v>0.0</v>
      </c>
      <c r="L290" s="101">
        <v>500.0</v>
      </c>
      <c r="M290" s="101">
        <v>300.0</v>
      </c>
      <c r="N290" s="21">
        <f t="shared" si="1"/>
        <v>82914</v>
      </c>
      <c r="O290" s="33">
        <v>1800.0</v>
      </c>
      <c r="P290" s="22">
        <v>0.0</v>
      </c>
      <c r="Q290" s="22">
        <v>0.0</v>
      </c>
      <c r="R290" s="23">
        <f t="shared" si="3"/>
        <v>81114</v>
      </c>
      <c r="S290" s="35">
        <v>30819.0</v>
      </c>
      <c r="T290" s="22" t="s">
        <v>28</v>
      </c>
      <c r="U290" s="22" t="s">
        <v>28</v>
      </c>
      <c r="V290" s="25">
        <f>R290+R291+R292</f>
        <v>233514</v>
      </c>
      <c r="W290" s="26" t="s">
        <v>28</v>
      </c>
      <c r="X290" s="42"/>
      <c r="Y290" s="89"/>
    </row>
    <row r="291">
      <c r="A291" s="97"/>
      <c r="B291" s="98"/>
      <c r="C291" s="99"/>
      <c r="D291" s="100" t="s">
        <v>415</v>
      </c>
      <c r="E291" s="101">
        <v>26390.0</v>
      </c>
      <c r="F291" s="102">
        <v>47766.0</v>
      </c>
      <c r="G291" s="101">
        <v>2639.0</v>
      </c>
      <c r="H291" s="101">
        <v>1583.0</v>
      </c>
      <c r="I291" s="101">
        <v>0.0</v>
      </c>
      <c r="J291" s="101">
        <v>1320.0</v>
      </c>
      <c r="K291" s="101">
        <v>0.0</v>
      </c>
      <c r="L291" s="101">
        <v>500.0</v>
      </c>
      <c r="M291" s="101">
        <v>300.0</v>
      </c>
      <c r="N291" s="21">
        <f t="shared" si="1"/>
        <v>80498</v>
      </c>
      <c r="O291" s="33">
        <v>0.0</v>
      </c>
      <c r="P291" s="22">
        <v>0.0</v>
      </c>
      <c r="Q291" s="22">
        <v>0.0</v>
      </c>
      <c r="R291" s="23">
        <f t="shared" si="3"/>
        <v>80498</v>
      </c>
      <c r="S291" s="35">
        <v>30818.0</v>
      </c>
      <c r="T291" s="22" t="s">
        <v>176</v>
      </c>
      <c r="U291" s="22" t="s">
        <v>28</v>
      </c>
      <c r="V291" s="36"/>
      <c r="W291" s="37" t="s">
        <v>31</v>
      </c>
      <c r="X291" s="42" t="s">
        <v>718</v>
      </c>
      <c r="Y291" s="89"/>
    </row>
    <row r="292">
      <c r="A292" s="97"/>
      <c r="B292" s="98"/>
      <c r="C292" s="99"/>
      <c r="D292" s="100" t="s">
        <v>416</v>
      </c>
      <c r="E292" s="101">
        <v>24140.0</v>
      </c>
      <c r="F292" s="102">
        <v>43693.0</v>
      </c>
      <c r="G292" s="101">
        <v>2414.0</v>
      </c>
      <c r="H292" s="101">
        <v>1448.0</v>
      </c>
      <c r="I292" s="101">
        <v>0.0</v>
      </c>
      <c r="J292" s="101">
        <v>1207.0</v>
      </c>
      <c r="K292" s="101">
        <v>0.0</v>
      </c>
      <c r="L292" s="101">
        <v>500.0</v>
      </c>
      <c r="M292" s="101">
        <v>300.0</v>
      </c>
      <c r="N292" s="21">
        <f t="shared" si="1"/>
        <v>73702</v>
      </c>
      <c r="O292" s="33">
        <v>1800.0</v>
      </c>
      <c r="P292" s="22">
        <v>0.0</v>
      </c>
      <c r="Q292" s="22">
        <v>0.0</v>
      </c>
      <c r="R292" s="23">
        <f t="shared" si="3"/>
        <v>71902</v>
      </c>
      <c r="S292" s="35">
        <v>30820.0</v>
      </c>
      <c r="T292" s="22" t="s">
        <v>176</v>
      </c>
      <c r="U292" s="22" t="s">
        <v>28</v>
      </c>
      <c r="V292" s="36"/>
      <c r="W292" s="37" t="s">
        <v>31</v>
      </c>
      <c r="X292" s="42" t="s">
        <v>719</v>
      </c>
      <c r="Y292" s="89"/>
    </row>
    <row r="293">
      <c r="A293" s="103">
        <v>96.0</v>
      </c>
      <c r="B293" s="104" t="s">
        <v>417</v>
      </c>
      <c r="C293" s="105">
        <v>3.1882903122E10</v>
      </c>
      <c r="D293" s="100" t="s">
        <v>418</v>
      </c>
      <c r="E293" s="101">
        <v>27190.0</v>
      </c>
      <c r="F293" s="102">
        <v>49214.0</v>
      </c>
      <c r="G293" s="101">
        <v>2719.0</v>
      </c>
      <c r="H293" s="101">
        <v>1631.0</v>
      </c>
      <c r="I293" s="101">
        <v>0.0</v>
      </c>
      <c r="J293" s="101">
        <v>0.0</v>
      </c>
      <c r="K293" s="101">
        <v>0.0</v>
      </c>
      <c r="L293" s="101">
        <v>500.0</v>
      </c>
      <c r="M293" s="101">
        <v>300.0</v>
      </c>
      <c r="N293" s="21">
        <f t="shared" si="1"/>
        <v>81554</v>
      </c>
      <c r="O293" s="33">
        <v>1800.0</v>
      </c>
      <c r="P293" s="22">
        <v>0.0</v>
      </c>
      <c r="Q293" s="22">
        <v>0.0</v>
      </c>
      <c r="R293" s="23">
        <f t="shared" si="3"/>
        <v>79754</v>
      </c>
      <c r="S293" s="35">
        <v>121667.0</v>
      </c>
      <c r="T293" s="22" t="s">
        <v>28</v>
      </c>
      <c r="U293" s="22" t="s">
        <v>28</v>
      </c>
      <c r="V293" s="25">
        <f>R293+R294</f>
        <v>161308</v>
      </c>
      <c r="W293" s="26" t="s">
        <v>28</v>
      </c>
      <c r="X293" s="42"/>
      <c r="Y293" s="89"/>
    </row>
    <row r="294">
      <c r="A294" s="97"/>
      <c r="B294" s="98"/>
      <c r="C294" s="99"/>
      <c r="D294" s="100" t="s">
        <v>419</v>
      </c>
      <c r="E294" s="101">
        <v>27190.0</v>
      </c>
      <c r="F294" s="102">
        <v>49214.0</v>
      </c>
      <c r="G294" s="101">
        <v>2719.0</v>
      </c>
      <c r="H294" s="101">
        <v>1631.0</v>
      </c>
      <c r="I294" s="101">
        <v>0.0</v>
      </c>
      <c r="J294" s="101">
        <v>0.0</v>
      </c>
      <c r="K294" s="101">
        <v>0.0</v>
      </c>
      <c r="L294" s="101">
        <v>500.0</v>
      </c>
      <c r="M294" s="101">
        <v>300.0</v>
      </c>
      <c r="N294" s="21">
        <f t="shared" si="1"/>
        <v>81554</v>
      </c>
      <c r="O294" s="33">
        <v>0.0</v>
      </c>
      <c r="P294" s="22">
        <v>0.0</v>
      </c>
      <c r="Q294" s="22">
        <v>0.0</v>
      </c>
      <c r="R294" s="23">
        <f t="shared" si="3"/>
        <v>81554</v>
      </c>
      <c r="S294" s="35">
        <v>121675.0</v>
      </c>
      <c r="T294" s="22" t="s">
        <v>28</v>
      </c>
      <c r="U294" s="22" t="s">
        <v>28</v>
      </c>
      <c r="V294" s="36"/>
      <c r="W294" s="37" t="s">
        <v>31</v>
      </c>
      <c r="X294" s="42"/>
      <c r="Y294" s="89"/>
    </row>
    <row r="295">
      <c r="A295" s="103">
        <v>97.0</v>
      </c>
      <c r="B295" s="104" t="s">
        <v>420</v>
      </c>
      <c r="C295" s="105">
        <v>3.1845678509E10</v>
      </c>
      <c r="D295" s="100" t="s">
        <v>421</v>
      </c>
      <c r="E295" s="101">
        <v>27190.0</v>
      </c>
      <c r="F295" s="102">
        <v>49214.0</v>
      </c>
      <c r="G295" s="101">
        <v>5438.0</v>
      </c>
      <c r="H295" s="101">
        <v>0.0</v>
      </c>
      <c r="I295" s="101">
        <v>120.0</v>
      </c>
      <c r="J295" s="101">
        <v>0.0</v>
      </c>
      <c r="K295" s="101">
        <v>0.0</v>
      </c>
      <c r="L295" s="101">
        <v>500.0</v>
      </c>
      <c r="M295" s="101">
        <v>300.0</v>
      </c>
      <c r="N295" s="21">
        <f t="shared" si="1"/>
        <v>82762</v>
      </c>
      <c r="O295" s="33">
        <v>1800.0</v>
      </c>
      <c r="P295" s="22">
        <v>0.0</v>
      </c>
      <c r="Q295" s="22">
        <v>0.0</v>
      </c>
      <c r="R295" s="23">
        <f t="shared" si="3"/>
        <v>80962</v>
      </c>
      <c r="S295" s="35">
        <v>121758.0</v>
      </c>
      <c r="T295" s="22"/>
      <c r="U295" s="22" t="s">
        <v>28</v>
      </c>
      <c r="V295" s="25">
        <f>R295+R296+R297+R298</f>
        <v>323848</v>
      </c>
      <c r="W295" s="26" t="s">
        <v>28</v>
      </c>
      <c r="X295" s="42"/>
      <c r="Y295" s="89"/>
    </row>
    <row r="296">
      <c r="A296" s="97"/>
      <c r="B296" s="98"/>
      <c r="C296" s="99"/>
      <c r="D296" s="100" t="s">
        <v>378</v>
      </c>
      <c r="E296" s="101">
        <v>27190.0</v>
      </c>
      <c r="F296" s="102">
        <v>49214.0</v>
      </c>
      <c r="G296" s="101">
        <v>5438.0</v>
      </c>
      <c r="H296" s="101">
        <v>0.0</v>
      </c>
      <c r="I296" s="101">
        <v>120.0</v>
      </c>
      <c r="J296" s="101">
        <v>0.0</v>
      </c>
      <c r="K296" s="101">
        <v>0.0</v>
      </c>
      <c r="L296" s="101">
        <v>500.0</v>
      </c>
      <c r="M296" s="101">
        <v>300.0</v>
      </c>
      <c r="N296" s="21">
        <f t="shared" si="1"/>
        <v>82762</v>
      </c>
      <c r="O296" s="33">
        <v>1800.0</v>
      </c>
      <c r="P296" s="22">
        <v>0.0</v>
      </c>
      <c r="Q296" s="22">
        <v>0.0</v>
      </c>
      <c r="R296" s="23">
        <f t="shared" si="3"/>
        <v>80962</v>
      </c>
      <c r="S296" s="35">
        <v>121757.0</v>
      </c>
      <c r="T296" s="22"/>
      <c r="U296" s="22" t="s">
        <v>28</v>
      </c>
      <c r="V296" s="36"/>
      <c r="W296" s="37" t="s">
        <v>31</v>
      </c>
      <c r="X296" s="42"/>
      <c r="Y296" s="89"/>
    </row>
    <row r="297">
      <c r="A297" s="97"/>
      <c r="B297" s="98"/>
      <c r="C297" s="99"/>
      <c r="D297" s="100" t="s">
        <v>422</v>
      </c>
      <c r="E297" s="101">
        <v>27190.0</v>
      </c>
      <c r="F297" s="102">
        <v>49214.0</v>
      </c>
      <c r="G297" s="101">
        <v>5438.0</v>
      </c>
      <c r="H297" s="101">
        <v>0.0</v>
      </c>
      <c r="I297" s="101">
        <v>120.0</v>
      </c>
      <c r="J297" s="101">
        <v>0.0</v>
      </c>
      <c r="K297" s="101">
        <v>0.0</v>
      </c>
      <c r="L297" s="101">
        <v>500.0</v>
      </c>
      <c r="M297" s="101">
        <v>300.0</v>
      </c>
      <c r="N297" s="21">
        <f t="shared" si="1"/>
        <v>82762</v>
      </c>
      <c r="O297" s="33">
        <v>1800.0</v>
      </c>
      <c r="P297" s="22">
        <v>0.0</v>
      </c>
      <c r="Q297" s="22">
        <v>0.0</v>
      </c>
      <c r="R297" s="23">
        <f t="shared" si="3"/>
        <v>80962</v>
      </c>
      <c r="S297" s="35">
        <v>121766.0</v>
      </c>
      <c r="T297" s="22"/>
      <c r="U297" s="22" t="s">
        <v>28</v>
      </c>
      <c r="V297" s="36"/>
      <c r="W297" s="37" t="s">
        <v>31</v>
      </c>
      <c r="X297" s="42"/>
      <c r="Y297" s="89"/>
    </row>
    <row r="298">
      <c r="A298" s="97"/>
      <c r="B298" s="98"/>
      <c r="C298" s="99"/>
      <c r="D298" s="100" t="s">
        <v>423</v>
      </c>
      <c r="E298" s="101">
        <v>27190.0</v>
      </c>
      <c r="F298" s="102">
        <v>49214.0</v>
      </c>
      <c r="G298" s="101">
        <v>5438.0</v>
      </c>
      <c r="H298" s="101">
        <v>0.0</v>
      </c>
      <c r="I298" s="101">
        <v>120.0</v>
      </c>
      <c r="J298" s="101">
        <v>0.0</v>
      </c>
      <c r="K298" s="101">
        <v>0.0</v>
      </c>
      <c r="L298" s="101">
        <v>500.0</v>
      </c>
      <c r="M298" s="101">
        <v>300.0</v>
      </c>
      <c r="N298" s="21">
        <f t="shared" si="1"/>
        <v>82762</v>
      </c>
      <c r="O298" s="33">
        <v>1800.0</v>
      </c>
      <c r="P298" s="22">
        <v>0.0</v>
      </c>
      <c r="Q298" s="22">
        <v>0.0</v>
      </c>
      <c r="R298" s="23">
        <f t="shared" si="3"/>
        <v>80962</v>
      </c>
      <c r="S298" s="35">
        <v>100383.0</v>
      </c>
      <c r="T298" s="22"/>
      <c r="U298" s="22" t="s">
        <v>28</v>
      </c>
      <c r="V298" s="36"/>
      <c r="W298" s="37" t="s">
        <v>31</v>
      </c>
      <c r="X298" s="42"/>
      <c r="Y298" s="89"/>
    </row>
    <row r="299">
      <c r="A299" s="103">
        <v>98.0</v>
      </c>
      <c r="B299" s="104" t="s">
        <v>424</v>
      </c>
      <c r="C299" s="105">
        <v>3.2021227158E10</v>
      </c>
      <c r="D299" s="100" t="s">
        <v>70</v>
      </c>
      <c r="E299" s="101">
        <v>27190.0</v>
      </c>
      <c r="F299" s="102">
        <v>49214.0</v>
      </c>
      <c r="G299" s="101">
        <v>5438.0</v>
      </c>
      <c r="H299" s="101">
        <v>0.0</v>
      </c>
      <c r="I299" s="101">
        <v>120.0</v>
      </c>
      <c r="J299" s="101">
        <v>0.0</v>
      </c>
      <c r="K299" s="101">
        <v>0.0</v>
      </c>
      <c r="L299" s="101">
        <v>500.0</v>
      </c>
      <c r="M299" s="101">
        <v>300.0</v>
      </c>
      <c r="N299" s="21">
        <f t="shared" si="1"/>
        <v>82762</v>
      </c>
      <c r="O299" s="33">
        <v>1800.0</v>
      </c>
      <c r="P299" s="22">
        <v>0.0</v>
      </c>
      <c r="Q299" s="22">
        <v>0.0</v>
      </c>
      <c r="R299" s="23">
        <f t="shared" si="3"/>
        <v>80962</v>
      </c>
      <c r="S299" s="35">
        <v>31303.0</v>
      </c>
      <c r="T299" s="22"/>
      <c r="U299" s="22" t="s">
        <v>28</v>
      </c>
      <c r="V299" s="25">
        <f>R299+R300+R301</f>
        <v>244686</v>
      </c>
      <c r="W299" s="22" t="s">
        <v>28</v>
      </c>
      <c r="X299" s="42" t="s">
        <v>720</v>
      </c>
      <c r="Y299" s="89"/>
    </row>
    <row r="300">
      <c r="A300" s="97"/>
      <c r="B300" s="98"/>
      <c r="C300" s="99"/>
      <c r="D300" s="100" t="s">
        <v>425</v>
      </c>
      <c r="E300" s="101">
        <v>27190.0</v>
      </c>
      <c r="F300" s="102">
        <v>49214.0</v>
      </c>
      <c r="G300" s="101">
        <v>5438.0</v>
      </c>
      <c r="H300" s="101">
        <v>0.0</v>
      </c>
      <c r="I300" s="101">
        <v>120.0</v>
      </c>
      <c r="J300" s="101">
        <v>0.0</v>
      </c>
      <c r="K300" s="101">
        <v>0.0</v>
      </c>
      <c r="L300" s="101">
        <v>500.0</v>
      </c>
      <c r="M300" s="101">
        <v>300.0</v>
      </c>
      <c r="N300" s="21">
        <f t="shared" si="1"/>
        <v>82762</v>
      </c>
      <c r="O300" s="33">
        <v>1800.0</v>
      </c>
      <c r="P300" s="22">
        <v>0.0</v>
      </c>
      <c r="Q300" s="22">
        <v>0.0</v>
      </c>
      <c r="R300" s="23">
        <f t="shared" si="3"/>
        <v>80962</v>
      </c>
      <c r="S300" s="35">
        <v>23123.0</v>
      </c>
      <c r="T300" s="22"/>
      <c r="U300" s="22" t="s">
        <v>28</v>
      </c>
      <c r="V300" s="36"/>
      <c r="W300" s="37" t="s">
        <v>31</v>
      </c>
      <c r="X300" s="42"/>
      <c r="Y300" s="89"/>
    </row>
    <row r="301">
      <c r="A301" s="97"/>
      <c r="B301" s="98"/>
      <c r="C301" s="99"/>
      <c r="D301" s="100" t="s">
        <v>426</v>
      </c>
      <c r="E301" s="101">
        <v>27190.0</v>
      </c>
      <c r="F301" s="102">
        <v>49214.0</v>
      </c>
      <c r="G301" s="101">
        <v>5438.0</v>
      </c>
      <c r="H301" s="101">
        <v>0.0</v>
      </c>
      <c r="I301" s="101">
        <v>120.0</v>
      </c>
      <c r="J301" s="101">
        <v>0.0</v>
      </c>
      <c r="K301" s="101">
        <v>0.0</v>
      </c>
      <c r="L301" s="101">
        <v>500.0</v>
      </c>
      <c r="M301" s="101">
        <v>300.0</v>
      </c>
      <c r="N301" s="21">
        <f t="shared" si="1"/>
        <v>82762</v>
      </c>
      <c r="O301" s="33">
        <v>0.0</v>
      </c>
      <c r="P301" s="22">
        <v>0.0</v>
      </c>
      <c r="Q301" s="22">
        <v>0.0</v>
      </c>
      <c r="R301" s="23">
        <f t="shared" si="3"/>
        <v>82762</v>
      </c>
      <c r="S301" s="35">
        <v>31296.0</v>
      </c>
      <c r="T301" s="22"/>
      <c r="U301" s="22" t="s">
        <v>28</v>
      </c>
      <c r="V301" s="36"/>
      <c r="W301" s="37" t="s">
        <v>31</v>
      </c>
      <c r="X301" s="42"/>
      <c r="Y301" s="89"/>
    </row>
    <row r="302">
      <c r="A302" s="103">
        <v>99.0</v>
      </c>
      <c r="B302" s="104" t="s">
        <v>427</v>
      </c>
      <c r="C302" s="105">
        <v>3.1946929811E10</v>
      </c>
      <c r="D302" s="100" t="s">
        <v>428</v>
      </c>
      <c r="E302" s="101">
        <v>27190.0</v>
      </c>
      <c r="F302" s="102">
        <v>49214.0</v>
      </c>
      <c r="G302" s="101">
        <v>2719.0</v>
      </c>
      <c r="H302" s="101">
        <v>1631.0</v>
      </c>
      <c r="I302" s="101">
        <v>0.0</v>
      </c>
      <c r="J302" s="101">
        <v>0.0</v>
      </c>
      <c r="K302" s="101">
        <v>0.0</v>
      </c>
      <c r="L302" s="101">
        <v>500.0</v>
      </c>
      <c r="M302" s="101">
        <v>300.0</v>
      </c>
      <c r="N302" s="21">
        <f t="shared" si="1"/>
        <v>81554</v>
      </c>
      <c r="O302" s="33">
        <v>0.0</v>
      </c>
      <c r="P302" s="22">
        <v>0.0</v>
      </c>
      <c r="Q302" s="22">
        <v>0.0</v>
      </c>
      <c r="R302" s="23">
        <f t="shared" si="3"/>
        <v>81554</v>
      </c>
      <c r="S302" s="35">
        <v>31323.0</v>
      </c>
      <c r="T302" s="22"/>
      <c r="U302" s="22" t="s">
        <v>28</v>
      </c>
      <c r="V302" s="25">
        <f>R302+R303+R304+R305</f>
        <v>311757</v>
      </c>
      <c r="W302" s="26" t="s">
        <v>28</v>
      </c>
      <c r="X302" s="42" t="s">
        <v>707</v>
      </c>
      <c r="Y302" s="89"/>
    </row>
    <row r="303">
      <c r="A303" s="97"/>
      <c r="B303" s="98"/>
      <c r="C303" s="99"/>
      <c r="D303" s="100" t="s">
        <v>429</v>
      </c>
      <c r="E303" s="101">
        <v>27190.0</v>
      </c>
      <c r="F303" s="102">
        <v>49214.0</v>
      </c>
      <c r="G303" s="101">
        <v>2719.0</v>
      </c>
      <c r="H303" s="101">
        <v>1631.0</v>
      </c>
      <c r="I303" s="101">
        <v>0.0</v>
      </c>
      <c r="J303" s="101">
        <v>0.0</v>
      </c>
      <c r="K303" s="101">
        <v>0.0</v>
      </c>
      <c r="L303" s="101">
        <v>500.0</v>
      </c>
      <c r="M303" s="101">
        <v>300.0</v>
      </c>
      <c r="N303" s="21">
        <f t="shared" si="1"/>
        <v>81554</v>
      </c>
      <c r="O303" s="33">
        <v>1800.0</v>
      </c>
      <c r="P303" s="22">
        <v>0.0</v>
      </c>
      <c r="Q303" s="22">
        <v>0.0</v>
      </c>
      <c r="R303" s="23">
        <f t="shared" si="3"/>
        <v>79754</v>
      </c>
      <c r="S303" s="35">
        <v>31337.0</v>
      </c>
      <c r="T303" s="22"/>
      <c r="U303" s="22" t="s">
        <v>28</v>
      </c>
      <c r="V303" s="36"/>
      <c r="W303" s="37" t="s">
        <v>31</v>
      </c>
      <c r="X303" s="27"/>
      <c r="Y303" s="89"/>
    </row>
    <row r="304">
      <c r="A304" s="97"/>
      <c r="B304" s="98"/>
      <c r="C304" s="99"/>
      <c r="D304" s="100" t="s">
        <v>430</v>
      </c>
      <c r="E304" s="101">
        <v>27190.0</v>
      </c>
      <c r="F304" s="102">
        <v>49214.0</v>
      </c>
      <c r="G304" s="101">
        <v>2719.0</v>
      </c>
      <c r="H304" s="101">
        <v>1631.0</v>
      </c>
      <c r="I304" s="101">
        <v>0.0</v>
      </c>
      <c r="J304" s="101">
        <v>0.0</v>
      </c>
      <c r="K304" s="101">
        <v>0.0</v>
      </c>
      <c r="L304" s="101">
        <v>500.0</v>
      </c>
      <c r="M304" s="101">
        <v>300.0</v>
      </c>
      <c r="N304" s="21">
        <f t="shared" si="1"/>
        <v>81554</v>
      </c>
      <c r="O304" s="33">
        <v>1800.0</v>
      </c>
      <c r="P304" s="22">
        <v>0.0</v>
      </c>
      <c r="Q304" s="22">
        <v>0.0</v>
      </c>
      <c r="R304" s="23">
        <f t="shared" si="3"/>
        <v>79754</v>
      </c>
      <c r="S304" s="35">
        <v>31333.0</v>
      </c>
      <c r="T304" s="22"/>
      <c r="U304" s="22" t="s">
        <v>28</v>
      </c>
      <c r="V304" s="36"/>
      <c r="W304" s="37" t="s">
        <v>31</v>
      </c>
      <c r="X304" s="27"/>
      <c r="Y304" s="89"/>
    </row>
    <row r="305">
      <c r="A305" s="97"/>
      <c r="B305" s="98"/>
      <c r="C305" s="99"/>
      <c r="D305" s="100" t="s">
        <v>431</v>
      </c>
      <c r="E305" s="101">
        <v>24140.0</v>
      </c>
      <c r="F305" s="102">
        <v>43693.0</v>
      </c>
      <c r="G305" s="101">
        <v>2414.0</v>
      </c>
      <c r="H305" s="101">
        <v>1448.0</v>
      </c>
      <c r="I305" s="101">
        <v>0.0</v>
      </c>
      <c r="J305" s="101">
        <v>0.0</v>
      </c>
      <c r="K305" s="101">
        <v>0.0</v>
      </c>
      <c r="L305" s="101">
        <v>500.0</v>
      </c>
      <c r="M305" s="101">
        <v>300.0</v>
      </c>
      <c r="N305" s="21">
        <f t="shared" si="1"/>
        <v>72495</v>
      </c>
      <c r="O305" s="33">
        <v>1800.0</v>
      </c>
      <c r="P305" s="22">
        <v>0.0</v>
      </c>
      <c r="Q305" s="22">
        <v>0.0</v>
      </c>
      <c r="R305" s="23">
        <f t="shared" si="3"/>
        <v>70695</v>
      </c>
      <c r="S305" s="35">
        <v>9935.0</v>
      </c>
      <c r="T305" s="22"/>
      <c r="U305" s="22" t="s">
        <v>28</v>
      </c>
      <c r="V305" s="36"/>
      <c r="W305" s="37" t="s">
        <v>31</v>
      </c>
      <c r="X305" s="27"/>
      <c r="Y305" s="89"/>
    </row>
    <row r="306">
      <c r="A306" s="103">
        <v>100.0</v>
      </c>
      <c r="B306" s="104" t="s">
        <v>432</v>
      </c>
      <c r="C306" s="105">
        <v>3.8157776652E10</v>
      </c>
      <c r="D306" s="100" t="s">
        <v>433</v>
      </c>
      <c r="E306" s="101">
        <v>27190.0</v>
      </c>
      <c r="F306" s="102">
        <v>49214.0</v>
      </c>
      <c r="G306" s="101">
        <v>5438.0</v>
      </c>
      <c r="H306" s="101">
        <v>0.0</v>
      </c>
      <c r="I306" s="101">
        <v>120.0</v>
      </c>
      <c r="J306" s="101">
        <v>0.0</v>
      </c>
      <c r="K306" s="101">
        <v>0.0</v>
      </c>
      <c r="L306" s="101">
        <v>500.0</v>
      </c>
      <c r="M306" s="101">
        <v>300.0</v>
      </c>
      <c r="N306" s="21">
        <f t="shared" si="1"/>
        <v>82762</v>
      </c>
      <c r="O306" s="33">
        <v>1800.0</v>
      </c>
      <c r="P306" s="22">
        <v>0.0</v>
      </c>
      <c r="Q306" s="22">
        <v>0.0</v>
      </c>
      <c r="R306" s="23">
        <f t="shared" si="3"/>
        <v>80962</v>
      </c>
      <c r="S306" s="35">
        <v>122259.0</v>
      </c>
      <c r="T306" s="22"/>
      <c r="U306" s="22" t="s">
        <v>28</v>
      </c>
      <c r="V306" s="25">
        <f>R306+R307+R308+R309</f>
        <v>314330</v>
      </c>
      <c r="W306" s="26" t="s">
        <v>71</v>
      </c>
      <c r="X306" s="42" t="s">
        <v>717</v>
      </c>
      <c r="Y306" s="89"/>
    </row>
    <row r="307">
      <c r="A307" s="97"/>
      <c r="B307" s="98"/>
      <c r="C307" s="99"/>
      <c r="D307" s="100" t="s">
        <v>435</v>
      </c>
      <c r="E307" s="101">
        <v>27190.0</v>
      </c>
      <c r="F307" s="102">
        <v>49214.0</v>
      </c>
      <c r="G307" s="101">
        <v>5438.0</v>
      </c>
      <c r="H307" s="101">
        <v>0.0</v>
      </c>
      <c r="I307" s="101">
        <v>120.0</v>
      </c>
      <c r="J307" s="101">
        <v>0.0</v>
      </c>
      <c r="K307" s="101">
        <v>0.0</v>
      </c>
      <c r="L307" s="101">
        <v>500.0</v>
      </c>
      <c r="M307" s="101">
        <v>300.0</v>
      </c>
      <c r="N307" s="21">
        <f t="shared" si="1"/>
        <v>82762</v>
      </c>
      <c r="O307" s="33">
        <v>1800.0</v>
      </c>
      <c r="P307" s="22">
        <v>0.0</v>
      </c>
      <c r="Q307" s="22">
        <v>0.0</v>
      </c>
      <c r="R307" s="23">
        <f t="shared" si="3"/>
        <v>80962</v>
      </c>
      <c r="S307" s="35">
        <v>122266.0</v>
      </c>
      <c r="T307" s="22"/>
      <c r="U307" s="22" t="s">
        <v>28</v>
      </c>
      <c r="V307" s="36"/>
      <c r="W307" s="37" t="s">
        <v>31</v>
      </c>
      <c r="X307" s="42"/>
      <c r="Y307" s="89"/>
    </row>
    <row r="308">
      <c r="A308" s="97"/>
      <c r="B308" s="98"/>
      <c r="C308" s="99"/>
      <c r="D308" s="100" t="s">
        <v>436</v>
      </c>
      <c r="E308" s="101">
        <v>27190.0</v>
      </c>
      <c r="F308" s="102">
        <v>49214.0</v>
      </c>
      <c r="G308" s="101">
        <v>5438.0</v>
      </c>
      <c r="H308" s="101">
        <v>0.0</v>
      </c>
      <c r="I308" s="101">
        <v>120.0</v>
      </c>
      <c r="J308" s="101">
        <v>0.0</v>
      </c>
      <c r="K308" s="101">
        <v>0.0</v>
      </c>
      <c r="L308" s="101">
        <v>500.0</v>
      </c>
      <c r="M308" s="101">
        <v>300.0</v>
      </c>
      <c r="N308" s="21">
        <f t="shared" si="1"/>
        <v>82762</v>
      </c>
      <c r="O308" s="33">
        <v>0.0</v>
      </c>
      <c r="P308" s="22">
        <v>0.0</v>
      </c>
      <c r="Q308" s="22">
        <v>0.0</v>
      </c>
      <c r="R308" s="23">
        <f t="shared" si="3"/>
        <v>82762</v>
      </c>
      <c r="S308" s="35">
        <v>122247.0</v>
      </c>
      <c r="T308" s="22"/>
      <c r="U308" s="22" t="s">
        <v>28</v>
      </c>
      <c r="V308" s="36"/>
      <c r="W308" s="37" t="s">
        <v>31</v>
      </c>
      <c r="X308" s="42"/>
      <c r="Y308" s="89"/>
    </row>
    <row r="309">
      <c r="A309" s="97"/>
      <c r="B309" s="98"/>
      <c r="C309" s="99"/>
      <c r="D309" s="100" t="s">
        <v>134</v>
      </c>
      <c r="E309" s="101">
        <v>23430.0</v>
      </c>
      <c r="F309" s="102">
        <v>42408.0</v>
      </c>
      <c r="G309" s="101">
        <v>4686.0</v>
      </c>
      <c r="H309" s="101">
        <v>0.0</v>
      </c>
      <c r="I309" s="101">
        <v>120.0</v>
      </c>
      <c r="J309" s="101">
        <v>0.0</v>
      </c>
      <c r="K309" s="101">
        <v>0.0</v>
      </c>
      <c r="L309" s="101">
        <v>500.0</v>
      </c>
      <c r="M309" s="101">
        <v>300.0</v>
      </c>
      <c r="N309" s="21">
        <f t="shared" si="1"/>
        <v>71444</v>
      </c>
      <c r="O309" s="33">
        <v>1800.0</v>
      </c>
      <c r="P309" s="22">
        <v>0.0</v>
      </c>
      <c r="Q309" s="22">
        <v>0.0</v>
      </c>
      <c r="R309" s="23">
        <f t="shared" si="3"/>
        <v>69644</v>
      </c>
      <c r="S309" s="35">
        <v>20535.0</v>
      </c>
      <c r="T309" s="22"/>
      <c r="U309" s="22" t="s">
        <v>28</v>
      </c>
      <c r="V309" s="36"/>
      <c r="W309" s="37" t="s">
        <v>31</v>
      </c>
      <c r="X309" s="42"/>
      <c r="Y309" s="89"/>
    </row>
    <row r="310">
      <c r="A310" s="103">
        <v>101.0</v>
      </c>
      <c r="B310" s="104" t="s">
        <v>437</v>
      </c>
      <c r="C310" s="105">
        <v>3.1831050955E10</v>
      </c>
      <c r="D310" s="100" t="s">
        <v>438</v>
      </c>
      <c r="E310" s="101">
        <v>27190.0</v>
      </c>
      <c r="F310" s="102">
        <v>49214.0</v>
      </c>
      <c r="G310" s="101">
        <v>5438.0</v>
      </c>
      <c r="H310" s="101">
        <v>0.0</v>
      </c>
      <c r="I310" s="101">
        <v>120.0</v>
      </c>
      <c r="J310" s="101">
        <v>0.0</v>
      </c>
      <c r="K310" s="101">
        <v>0.0</v>
      </c>
      <c r="L310" s="101">
        <v>500.0</v>
      </c>
      <c r="M310" s="101">
        <v>300.0</v>
      </c>
      <c r="N310" s="21">
        <f t="shared" si="1"/>
        <v>82762</v>
      </c>
      <c r="O310" s="33">
        <v>1800.0</v>
      </c>
      <c r="P310" s="22">
        <v>0.0</v>
      </c>
      <c r="Q310" s="22">
        <v>0.0</v>
      </c>
      <c r="R310" s="23">
        <f t="shared" si="3"/>
        <v>80962</v>
      </c>
      <c r="S310" s="35">
        <v>122312.0</v>
      </c>
      <c r="T310" s="22"/>
      <c r="U310" s="22" t="s">
        <v>28</v>
      </c>
      <c r="V310" s="25">
        <f>R310+R311+R312+R313</f>
        <v>323848</v>
      </c>
      <c r="W310" s="41"/>
      <c r="X310" s="42" t="s">
        <v>707</v>
      </c>
      <c r="Y310" s="89"/>
    </row>
    <row r="311">
      <c r="A311" s="97"/>
      <c r="B311" s="98"/>
      <c r="C311" s="99"/>
      <c r="D311" s="100" t="s">
        <v>439</v>
      </c>
      <c r="E311" s="101">
        <v>27190.0</v>
      </c>
      <c r="F311" s="102">
        <v>49214.0</v>
      </c>
      <c r="G311" s="101">
        <v>5438.0</v>
      </c>
      <c r="H311" s="101">
        <v>0.0</v>
      </c>
      <c r="I311" s="101">
        <v>120.0</v>
      </c>
      <c r="J311" s="101">
        <v>0.0</v>
      </c>
      <c r="K311" s="101">
        <v>0.0</v>
      </c>
      <c r="L311" s="101">
        <v>500.0</v>
      </c>
      <c r="M311" s="101">
        <v>300.0</v>
      </c>
      <c r="N311" s="21">
        <f t="shared" si="1"/>
        <v>82762</v>
      </c>
      <c r="O311" s="33">
        <v>1800.0</v>
      </c>
      <c r="P311" s="22">
        <v>0.0</v>
      </c>
      <c r="Q311" s="22">
        <v>0.0</v>
      </c>
      <c r="R311" s="23">
        <f t="shared" si="3"/>
        <v>80962</v>
      </c>
      <c r="S311" s="35">
        <v>122294.0</v>
      </c>
      <c r="T311" s="22"/>
      <c r="U311" s="22" t="s">
        <v>28</v>
      </c>
      <c r="V311" s="36"/>
      <c r="W311" s="37" t="s">
        <v>31</v>
      </c>
      <c r="X311" s="42"/>
      <c r="Y311" s="89"/>
    </row>
    <row r="312">
      <c r="A312" s="97"/>
      <c r="B312" s="98"/>
      <c r="C312" s="99"/>
      <c r="D312" s="100" t="s">
        <v>423</v>
      </c>
      <c r="E312" s="101">
        <v>27190.0</v>
      </c>
      <c r="F312" s="102">
        <v>49214.0</v>
      </c>
      <c r="G312" s="101">
        <v>5438.0</v>
      </c>
      <c r="H312" s="101">
        <v>0.0</v>
      </c>
      <c r="I312" s="101">
        <v>120.0</v>
      </c>
      <c r="J312" s="101">
        <v>0.0</v>
      </c>
      <c r="K312" s="101">
        <v>0.0</v>
      </c>
      <c r="L312" s="101">
        <v>500.0</v>
      </c>
      <c r="M312" s="101">
        <v>300.0</v>
      </c>
      <c r="N312" s="21">
        <f t="shared" si="1"/>
        <v>82762</v>
      </c>
      <c r="O312" s="33">
        <v>1800.0</v>
      </c>
      <c r="P312" s="22">
        <v>0.0</v>
      </c>
      <c r="Q312" s="22">
        <v>0.0</v>
      </c>
      <c r="R312" s="23">
        <f t="shared" si="3"/>
        <v>80962</v>
      </c>
      <c r="S312" s="35">
        <v>122303.0</v>
      </c>
      <c r="T312" s="22" t="s">
        <v>28</v>
      </c>
      <c r="U312" s="22" t="s">
        <v>28</v>
      </c>
      <c r="V312" s="36"/>
      <c r="W312" s="37" t="s">
        <v>31</v>
      </c>
      <c r="X312" s="42"/>
      <c r="Y312" s="89"/>
    </row>
    <row r="313">
      <c r="A313" s="97"/>
      <c r="B313" s="98"/>
      <c r="C313" s="99"/>
      <c r="D313" s="100" t="s">
        <v>440</v>
      </c>
      <c r="E313" s="101">
        <v>27190.0</v>
      </c>
      <c r="F313" s="102">
        <v>49214.0</v>
      </c>
      <c r="G313" s="101">
        <v>5438.0</v>
      </c>
      <c r="H313" s="101">
        <v>0.0</v>
      </c>
      <c r="I313" s="101">
        <v>120.0</v>
      </c>
      <c r="J313" s="101">
        <v>0.0</v>
      </c>
      <c r="K313" s="101">
        <v>0.0</v>
      </c>
      <c r="L313" s="101">
        <v>500.0</v>
      </c>
      <c r="M313" s="101">
        <v>300.0</v>
      </c>
      <c r="N313" s="21">
        <f t="shared" si="1"/>
        <v>82762</v>
      </c>
      <c r="O313" s="33">
        <v>1800.0</v>
      </c>
      <c r="P313" s="22">
        <v>0.0</v>
      </c>
      <c r="Q313" s="22">
        <v>0.0</v>
      </c>
      <c r="R313" s="23">
        <f t="shared" si="3"/>
        <v>80962</v>
      </c>
      <c r="S313" s="35">
        <v>122281.0</v>
      </c>
      <c r="T313" s="22" t="s">
        <v>364</v>
      </c>
      <c r="U313" s="22" t="s">
        <v>28</v>
      </c>
      <c r="V313" s="36"/>
      <c r="W313" s="37" t="s">
        <v>31</v>
      </c>
      <c r="X313" s="42"/>
      <c r="Y313" s="89"/>
    </row>
    <row r="314">
      <c r="A314" s="103">
        <v>102.0</v>
      </c>
      <c r="B314" s="104" t="s">
        <v>441</v>
      </c>
      <c r="C314" s="105">
        <v>3.2059472311E10</v>
      </c>
      <c r="D314" s="100" t="s">
        <v>442</v>
      </c>
      <c r="E314" s="101">
        <v>27190.0</v>
      </c>
      <c r="F314" s="102">
        <v>49214.0</v>
      </c>
      <c r="G314" s="101">
        <v>2719.0</v>
      </c>
      <c r="H314" s="101">
        <v>1631.0</v>
      </c>
      <c r="I314" s="101">
        <v>0.0</v>
      </c>
      <c r="J314" s="101">
        <v>1360.0</v>
      </c>
      <c r="K314" s="101">
        <v>0.0</v>
      </c>
      <c r="L314" s="101">
        <v>500.0</v>
      </c>
      <c r="M314" s="101">
        <v>300.0</v>
      </c>
      <c r="N314" s="21">
        <f t="shared" si="1"/>
        <v>82914</v>
      </c>
      <c r="O314" s="33">
        <v>0.0</v>
      </c>
      <c r="P314" s="22">
        <v>0.0</v>
      </c>
      <c r="Q314" s="22">
        <v>0.0</v>
      </c>
      <c r="R314" s="23">
        <f t="shared" si="3"/>
        <v>82914</v>
      </c>
      <c r="S314" s="35">
        <v>122324.0</v>
      </c>
      <c r="T314" s="22" t="s">
        <v>28</v>
      </c>
      <c r="U314" s="22" t="s">
        <v>28</v>
      </c>
      <c r="V314" s="25">
        <f>R314+R315</f>
        <v>164028</v>
      </c>
      <c r="W314" s="41"/>
      <c r="X314" s="42"/>
      <c r="Y314" s="89"/>
    </row>
    <row r="315">
      <c r="A315" s="97"/>
      <c r="B315" s="98"/>
      <c r="C315" s="99"/>
      <c r="D315" s="100" t="s">
        <v>443</v>
      </c>
      <c r="E315" s="101">
        <v>27190.0</v>
      </c>
      <c r="F315" s="102">
        <v>49214.0</v>
      </c>
      <c r="G315" s="101">
        <v>2719.0</v>
      </c>
      <c r="H315" s="101">
        <v>1631.0</v>
      </c>
      <c r="I315" s="101">
        <v>0.0</v>
      </c>
      <c r="J315" s="101">
        <v>1360.0</v>
      </c>
      <c r="K315" s="101">
        <v>0.0</v>
      </c>
      <c r="L315" s="101">
        <v>500.0</v>
      </c>
      <c r="M315" s="101">
        <v>300.0</v>
      </c>
      <c r="N315" s="21">
        <f t="shared" si="1"/>
        <v>82914</v>
      </c>
      <c r="O315" s="33">
        <v>1800.0</v>
      </c>
      <c r="P315" s="22">
        <v>0.0</v>
      </c>
      <c r="Q315" s="22">
        <v>0.0</v>
      </c>
      <c r="R315" s="23">
        <f t="shared" si="3"/>
        <v>81114</v>
      </c>
      <c r="S315" s="35">
        <v>11931.0</v>
      </c>
      <c r="T315" s="22" t="s">
        <v>28</v>
      </c>
      <c r="U315" s="22" t="s">
        <v>28</v>
      </c>
      <c r="V315" s="36"/>
      <c r="W315" s="37" t="s">
        <v>31</v>
      </c>
      <c r="X315" s="27"/>
      <c r="Y315" s="89"/>
    </row>
    <row r="316">
      <c r="A316" s="103">
        <v>103.0</v>
      </c>
      <c r="B316" s="104" t="s">
        <v>444</v>
      </c>
      <c r="C316" s="105">
        <v>3.0004061002E10</v>
      </c>
      <c r="D316" s="100" t="s">
        <v>445</v>
      </c>
      <c r="E316" s="101">
        <v>27190.0</v>
      </c>
      <c r="F316" s="102">
        <v>49214.0</v>
      </c>
      <c r="G316" s="101">
        <v>2719.0</v>
      </c>
      <c r="H316" s="101">
        <v>1631.0</v>
      </c>
      <c r="I316" s="101">
        <v>0.0</v>
      </c>
      <c r="J316" s="101">
        <v>0.0</v>
      </c>
      <c r="K316" s="101">
        <v>0.0</v>
      </c>
      <c r="L316" s="101">
        <v>500.0</v>
      </c>
      <c r="M316" s="101">
        <v>300.0</v>
      </c>
      <c r="N316" s="21">
        <f t="shared" si="1"/>
        <v>81554</v>
      </c>
      <c r="O316" s="33">
        <v>0.0</v>
      </c>
      <c r="P316" s="22">
        <v>0.0</v>
      </c>
      <c r="Q316" s="22">
        <v>0.0</v>
      </c>
      <c r="R316" s="23">
        <f t="shared" si="3"/>
        <v>81554</v>
      </c>
      <c r="S316" s="35">
        <v>31409.0</v>
      </c>
      <c r="T316" s="22" t="s">
        <v>28</v>
      </c>
      <c r="U316" s="22" t="s">
        <v>28</v>
      </c>
      <c r="V316" s="25">
        <f>R316+R317</f>
        <v>161308</v>
      </c>
      <c r="W316" s="26" t="s">
        <v>28</v>
      </c>
      <c r="X316" s="50" t="s">
        <v>707</v>
      </c>
      <c r="Y316" s="89"/>
    </row>
    <row r="317">
      <c r="A317" s="97"/>
      <c r="B317" s="98"/>
      <c r="C317" s="99"/>
      <c r="D317" s="100" t="s">
        <v>446</v>
      </c>
      <c r="E317" s="101">
        <v>27190.0</v>
      </c>
      <c r="F317" s="102">
        <v>49214.0</v>
      </c>
      <c r="G317" s="101">
        <v>2719.0</v>
      </c>
      <c r="H317" s="101">
        <v>1631.0</v>
      </c>
      <c r="I317" s="101">
        <v>0.0</v>
      </c>
      <c r="J317" s="101">
        <v>0.0</v>
      </c>
      <c r="K317" s="101">
        <v>0.0</v>
      </c>
      <c r="L317" s="101">
        <v>500.0</v>
      </c>
      <c r="M317" s="101">
        <v>300.0</v>
      </c>
      <c r="N317" s="21">
        <f t="shared" si="1"/>
        <v>81554</v>
      </c>
      <c r="O317" s="33">
        <v>1800.0</v>
      </c>
      <c r="P317" s="22"/>
      <c r="Q317" s="22">
        <v>0.0</v>
      </c>
      <c r="R317" s="23">
        <f t="shared" si="3"/>
        <v>79754</v>
      </c>
      <c r="S317" s="35">
        <v>31416.0</v>
      </c>
      <c r="T317" s="22" t="s">
        <v>28</v>
      </c>
      <c r="U317" s="22" t="s">
        <v>28</v>
      </c>
      <c r="V317" s="36"/>
      <c r="W317" s="37" t="s">
        <v>31</v>
      </c>
      <c r="X317" s="42"/>
      <c r="Y317" s="89"/>
    </row>
    <row r="318">
      <c r="A318" s="103">
        <v>104.0</v>
      </c>
      <c r="B318" s="104" t="s">
        <v>447</v>
      </c>
      <c r="C318" s="105">
        <v>3.2056716501E10</v>
      </c>
      <c r="D318" s="100" t="s">
        <v>448</v>
      </c>
      <c r="E318" s="101">
        <v>26390.0</v>
      </c>
      <c r="F318" s="102">
        <v>47766.0</v>
      </c>
      <c r="G318" s="101">
        <v>2639.0</v>
      </c>
      <c r="H318" s="101">
        <v>1583.0</v>
      </c>
      <c r="I318" s="101">
        <v>0.0</v>
      </c>
      <c r="J318" s="101">
        <v>0.0</v>
      </c>
      <c r="K318" s="101">
        <v>0.0</v>
      </c>
      <c r="L318" s="101">
        <v>500.0</v>
      </c>
      <c r="M318" s="101">
        <v>300.0</v>
      </c>
      <c r="N318" s="21">
        <f t="shared" si="1"/>
        <v>79178</v>
      </c>
      <c r="O318" s="33">
        <v>0.0</v>
      </c>
      <c r="P318" s="22">
        <v>0.0</v>
      </c>
      <c r="Q318" s="22">
        <v>0.0</v>
      </c>
      <c r="R318" s="23">
        <f t="shared" si="3"/>
        <v>79178</v>
      </c>
      <c r="S318" s="35">
        <v>31434.0</v>
      </c>
      <c r="T318" s="22" t="s">
        <v>28</v>
      </c>
      <c r="U318" s="22" t="s">
        <v>28</v>
      </c>
      <c r="V318" s="25">
        <f>R318+R319</f>
        <v>160732</v>
      </c>
      <c r="W318" s="41"/>
      <c r="X318" s="50" t="s">
        <v>707</v>
      </c>
      <c r="Y318" s="89"/>
    </row>
    <row r="319">
      <c r="A319" s="97"/>
      <c r="B319" s="98"/>
      <c r="C319" s="99"/>
      <c r="D319" s="100" t="s">
        <v>196</v>
      </c>
      <c r="E319" s="101">
        <v>27190.0</v>
      </c>
      <c r="F319" s="102">
        <v>49214.0</v>
      </c>
      <c r="G319" s="101">
        <v>2719.0</v>
      </c>
      <c r="H319" s="101">
        <v>1631.0</v>
      </c>
      <c r="I319" s="101">
        <v>0.0</v>
      </c>
      <c r="J319" s="101">
        <v>0.0</v>
      </c>
      <c r="K319" s="101">
        <v>0.0</v>
      </c>
      <c r="L319" s="101">
        <v>500.0</v>
      </c>
      <c r="M319" s="101">
        <v>300.0</v>
      </c>
      <c r="N319" s="21">
        <f t="shared" si="1"/>
        <v>81554</v>
      </c>
      <c r="O319" s="33">
        <v>0.0</v>
      </c>
      <c r="P319" s="22">
        <v>0.0</v>
      </c>
      <c r="Q319" s="22">
        <v>0.0</v>
      </c>
      <c r="R319" s="23">
        <f t="shared" si="3"/>
        <v>81554</v>
      </c>
      <c r="S319" s="35">
        <v>12489.0</v>
      </c>
      <c r="T319" s="22" t="s">
        <v>28</v>
      </c>
      <c r="U319" s="22" t="s">
        <v>28</v>
      </c>
      <c r="V319" s="36"/>
      <c r="W319" s="37" t="s">
        <v>31</v>
      </c>
      <c r="X319" s="27"/>
      <c r="Y319" s="89"/>
    </row>
    <row r="320">
      <c r="A320" s="103">
        <v>105.0</v>
      </c>
      <c r="B320" s="104" t="s">
        <v>449</v>
      </c>
      <c r="C320" s="105">
        <v>3.1987895099E10</v>
      </c>
      <c r="D320" s="100" t="s">
        <v>450</v>
      </c>
      <c r="E320" s="101">
        <v>27190.0</v>
      </c>
      <c r="F320" s="102">
        <v>49214.0</v>
      </c>
      <c r="G320" s="101">
        <v>2719.0</v>
      </c>
      <c r="H320" s="101">
        <v>1631.0</v>
      </c>
      <c r="I320" s="101">
        <v>0.0</v>
      </c>
      <c r="J320" s="101">
        <v>0.0</v>
      </c>
      <c r="K320" s="101">
        <v>0.0</v>
      </c>
      <c r="L320" s="101">
        <v>500.0</v>
      </c>
      <c r="M320" s="101">
        <v>300.0</v>
      </c>
      <c r="N320" s="21">
        <f t="shared" si="1"/>
        <v>81554</v>
      </c>
      <c r="O320" s="33">
        <v>1800.0</v>
      </c>
      <c r="P320" s="22">
        <v>0.0</v>
      </c>
      <c r="Q320" s="22">
        <v>0.0</v>
      </c>
      <c r="R320" s="23">
        <f t="shared" si="3"/>
        <v>79754</v>
      </c>
      <c r="S320" s="35">
        <v>31442.0</v>
      </c>
      <c r="T320" s="22" t="s">
        <v>28</v>
      </c>
      <c r="U320" s="22" t="s">
        <v>28</v>
      </c>
      <c r="V320" s="25">
        <f>R320+R321</f>
        <v>159508</v>
      </c>
      <c r="W320" s="41"/>
      <c r="X320" s="42"/>
      <c r="Y320" s="89"/>
    </row>
    <row r="321">
      <c r="A321" s="97"/>
      <c r="B321" s="98"/>
      <c r="C321" s="99"/>
      <c r="D321" s="100" t="s">
        <v>451</v>
      </c>
      <c r="E321" s="101">
        <v>27190.0</v>
      </c>
      <c r="F321" s="102">
        <v>49214.0</v>
      </c>
      <c r="G321" s="101">
        <v>2719.0</v>
      </c>
      <c r="H321" s="101">
        <v>1631.0</v>
      </c>
      <c r="I321" s="101">
        <v>0.0</v>
      </c>
      <c r="J321" s="101">
        <v>0.0</v>
      </c>
      <c r="K321" s="101">
        <v>0.0</v>
      </c>
      <c r="L321" s="101">
        <v>500.0</v>
      </c>
      <c r="M321" s="101">
        <v>300.0</v>
      </c>
      <c r="N321" s="21">
        <f t="shared" si="1"/>
        <v>81554</v>
      </c>
      <c r="O321" s="33">
        <v>1800.0</v>
      </c>
      <c r="P321" s="22">
        <v>0.0</v>
      </c>
      <c r="Q321" s="22">
        <v>0.0</v>
      </c>
      <c r="R321" s="23">
        <f t="shared" si="3"/>
        <v>79754</v>
      </c>
      <c r="S321" s="35">
        <v>115783.0</v>
      </c>
      <c r="T321" s="22" t="s">
        <v>28</v>
      </c>
      <c r="U321" s="22" t="s">
        <v>28</v>
      </c>
      <c r="V321" s="36"/>
      <c r="W321" s="37" t="s">
        <v>31</v>
      </c>
      <c r="X321" s="42"/>
      <c r="Y321" s="89"/>
    </row>
    <row r="322">
      <c r="A322" s="103">
        <v>106.0</v>
      </c>
      <c r="B322" s="104" t="s">
        <v>452</v>
      </c>
      <c r="C322" s="105">
        <v>3.1870234798E10</v>
      </c>
      <c r="D322" s="100" t="s">
        <v>453</v>
      </c>
      <c r="E322" s="101">
        <v>27190.0</v>
      </c>
      <c r="F322" s="102">
        <v>49214.0</v>
      </c>
      <c r="G322" s="101">
        <v>2719.0</v>
      </c>
      <c r="H322" s="101">
        <v>1631.0</v>
      </c>
      <c r="I322" s="101">
        <v>0.0</v>
      </c>
      <c r="J322" s="101">
        <v>0.0</v>
      </c>
      <c r="K322" s="101">
        <v>0.0</v>
      </c>
      <c r="L322" s="101">
        <v>500.0</v>
      </c>
      <c r="M322" s="101">
        <v>300.0</v>
      </c>
      <c r="N322" s="21">
        <f t="shared" si="1"/>
        <v>81554</v>
      </c>
      <c r="O322" s="33">
        <v>1800.0</v>
      </c>
      <c r="P322" s="22">
        <v>0.0</v>
      </c>
      <c r="Q322" s="22">
        <v>0.0</v>
      </c>
      <c r="R322" s="23">
        <f t="shared" si="3"/>
        <v>79754</v>
      </c>
      <c r="S322" s="35">
        <v>122439.0</v>
      </c>
      <c r="T322" s="22" t="s">
        <v>28</v>
      </c>
      <c r="U322" s="22" t="s">
        <v>28</v>
      </c>
      <c r="V322" s="25">
        <f>R322+R323+R324</f>
        <v>233536</v>
      </c>
      <c r="W322" s="26" t="s">
        <v>454</v>
      </c>
      <c r="X322" s="42"/>
      <c r="Y322" s="89"/>
    </row>
    <row r="323">
      <c r="A323" s="97"/>
      <c r="B323" s="98"/>
      <c r="C323" s="99"/>
      <c r="D323" s="100" t="s">
        <v>455</v>
      </c>
      <c r="E323" s="101">
        <v>25620.0</v>
      </c>
      <c r="F323" s="102">
        <v>46372.0</v>
      </c>
      <c r="G323" s="101">
        <v>2562.0</v>
      </c>
      <c r="H323" s="101">
        <v>1537.0</v>
      </c>
      <c r="I323" s="101">
        <v>0.0</v>
      </c>
      <c r="J323" s="101">
        <v>0.0</v>
      </c>
      <c r="K323" s="101">
        <v>0.0</v>
      </c>
      <c r="L323" s="101">
        <v>500.0</v>
      </c>
      <c r="M323" s="101">
        <v>300.0</v>
      </c>
      <c r="N323" s="21">
        <f t="shared" si="1"/>
        <v>76891</v>
      </c>
      <c r="O323" s="33">
        <v>0.0</v>
      </c>
      <c r="P323" s="22">
        <v>0.0</v>
      </c>
      <c r="Q323" s="22">
        <v>0.0</v>
      </c>
      <c r="R323" s="23">
        <f t="shared" si="3"/>
        <v>76891</v>
      </c>
      <c r="S323" s="35">
        <v>122453.0</v>
      </c>
      <c r="T323" s="22" t="s">
        <v>28</v>
      </c>
      <c r="U323" s="22" t="s">
        <v>28</v>
      </c>
      <c r="V323" s="36"/>
      <c r="W323" s="37" t="s">
        <v>31</v>
      </c>
      <c r="X323" s="42"/>
      <c r="Y323" s="89"/>
    </row>
    <row r="324">
      <c r="A324" s="97"/>
      <c r="B324" s="98"/>
      <c r="C324" s="99"/>
      <c r="D324" s="100" t="s">
        <v>343</v>
      </c>
      <c r="E324" s="101">
        <v>25620.0</v>
      </c>
      <c r="F324" s="102">
        <v>46372.0</v>
      </c>
      <c r="G324" s="101">
        <v>2562.0</v>
      </c>
      <c r="H324" s="101">
        <v>1537.0</v>
      </c>
      <c r="I324" s="101">
        <v>0.0</v>
      </c>
      <c r="J324" s="101">
        <v>0.0</v>
      </c>
      <c r="K324" s="101">
        <v>0.0</v>
      </c>
      <c r="L324" s="101">
        <v>500.0</v>
      </c>
      <c r="M324" s="101">
        <v>300.0</v>
      </c>
      <c r="N324" s="21">
        <f t="shared" si="1"/>
        <v>76891</v>
      </c>
      <c r="O324" s="33">
        <v>0.0</v>
      </c>
      <c r="P324" s="22">
        <v>0.0</v>
      </c>
      <c r="Q324" s="22">
        <v>0.0</v>
      </c>
      <c r="R324" s="23">
        <f t="shared" si="3"/>
        <v>76891</v>
      </c>
      <c r="S324" s="35">
        <v>122455.0</v>
      </c>
      <c r="T324" s="22" t="s">
        <v>28</v>
      </c>
      <c r="U324" s="22" t="s">
        <v>28</v>
      </c>
      <c r="V324" s="36"/>
      <c r="W324" s="37" t="s">
        <v>31</v>
      </c>
      <c r="X324" s="42"/>
      <c r="Y324" s="89"/>
    </row>
    <row r="325">
      <c r="A325" s="103">
        <v>107.0</v>
      </c>
      <c r="B325" s="104" t="s">
        <v>456</v>
      </c>
      <c r="C325" s="105">
        <v>3.1923704522E10</v>
      </c>
      <c r="D325" s="100" t="s">
        <v>457</v>
      </c>
      <c r="E325" s="101">
        <v>27190.0</v>
      </c>
      <c r="F325" s="102">
        <v>49214.0</v>
      </c>
      <c r="G325" s="101">
        <v>5438.0</v>
      </c>
      <c r="H325" s="101">
        <v>0.0</v>
      </c>
      <c r="I325" s="101">
        <v>120.0</v>
      </c>
      <c r="J325" s="101">
        <v>0.0</v>
      </c>
      <c r="K325" s="101">
        <v>0.0</v>
      </c>
      <c r="L325" s="101">
        <v>500.0</v>
      </c>
      <c r="M325" s="101">
        <v>300.0</v>
      </c>
      <c r="N325" s="21">
        <f t="shared" si="1"/>
        <v>82762</v>
      </c>
      <c r="O325" s="33">
        <v>1800.0</v>
      </c>
      <c r="P325" s="22">
        <v>0.0</v>
      </c>
      <c r="Q325" s="22">
        <v>0.0</v>
      </c>
      <c r="R325" s="23">
        <f t="shared" si="3"/>
        <v>80962</v>
      </c>
      <c r="S325" s="35">
        <v>122588.0</v>
      </c>
      <c r="T325" s="22" t="s">
        <v>52</v>
      </c>
      <c r="U325" s="22" t="s">
        <v>52</v>
      </c>
      <c r="V325" s="25">
        <f>R325+R326+R327</f>
        <v>244686</v>
      </c>
      <c r="W325" s="26" t="s">
        <v>52</v>
      </c>
      <c r="X325" s="42"/>
      <c r="Y325" s="89"/>
    </row>
    <row r="326">
      <c r="A326" s="97"/>
      <c r="B326" s="98"/>
      <c r="C326" s="99"/>
      <c r="D326" s="100" t="s">
        <v>458</v>
      </c>
      <c r="E326" s="101">
        <v>27190.0</v>
      </c>
      <c r="F326" s="102">
        <v>49214.0</v>
      </c>
      <c r="G326" s="101">
        <v>5438.0</v>
      </c>
      <c r="H326" s="101">
        <v>0.0</v>
      </c>
      <c r="I326" s="101">
        <v>120.0</v>
      </c>
      <c r="J326" s="101">
        <v>0.0</v>
      </c>
      <c r="K326" s="101">
        <v>0.0</v>
      </c>
      <c r="L326" s="101">
        <v>500.0</v>
      </c>
      <c r="M326" s="101">
        <v>300.0</v>
      </c>
      <c r="N326" s="21">
        <f t="shared" si="1"/>
        <v>82762</v>
      </c>
      <c r="O326" s="33">
        <v>1800.0</v>
      </c>
      <c r="P326" s="22">
        <v>0.0</v>
      </c>
      <c r="Q326" s="22">
        <v>0.0</v>
      </c>
      <c r="R326" s="23">
        <f t="shared" si="3"/>
        <v>80962</v>
      </c>
      <c r="S326" s="35">
        <v>122568.0</v>
      </c>
      <c r="T326" s="22" t="s">
        <v>52</v>
      </c>
      <c r="U326" s="22" t="s">
        <v>52</v>
      </c>
      <c r="V326" s="36"/>
      <c r="W326" s="37" t="s">
        <v>31</v>
      </c>
      <c r="X326" s="42"/>
      <c r="Y326" s="89"/>
    </row>
    <row r="327">
      <c r="A327" s="97"/>
      <c r="B327" s="98"/>
      <c r="C327" s="99"/>
      <c r="D327" s="100" t="s">
        <v>459</v>
      </c>
      <c r="E327" s="101">
        <v>27190.0</v>
      </c>
      <c r="F327" s="102">
        <v>49214.0</v>
      </c>
      <c r="G327" s="101">
        <v>5438.0</v>
      </c>
      <c r="H327" s="101">
        <v>0.0</v>
      </c>
      <c r="I327" s="101">
        <v>120.0</v>
      </c>
      <c r="J327" s="101">
        <v>0.0</v>
      </c>
      <c r="K327" s="101">
        <v>0.0</v>
      </c>
      <c r="L327" s="101">
        <v>500.0</v>
      </c>
      <c r="M327" s="101">
        <v>300.0</v>
      </c>
      <c r="N327" s="21">
        <f t="shared" si="1"/>
        <v>82762</v>
      </c>
      <c r="O327" s="33">
        <v>0.0</v>
      </c>
      <c r="P327" s="22">
        <v>0.0</v>
      </c>
      <c r="Q327" s="22">
        <v>0.0</v>
      </c>
      <c r="R327" s="23">
        <f t="shared" si="3"/>
        <v>82762</v>
      </c>
      <c r="S327" s="35">
        <v>123538.0</v>
      </c>
      <c r="T327" s="22" t="s">
        <v>52</v>
      </c>
      <c r="U327" s="22" t="s">
        <v>52</v>
      </c>
      <c r="V327" s="36"/>
      <c r="W327" s="37" t="s">
        <v>31</v>
      </c>
      <c r="X327" s="42"/>
      <c r="Y327" s="89"/>
    </row>
    <row r="328">
      <c r="A328" s="103">
        <v>108.0</v>
      </c>
      <c r="B328" s="104" t="s">
        <v>460</v>
      </c>
      <c r="C328" s="105">
        <v>3.1859037433E10</v>
      </c>
      <c r="D328" s="100" t="s">
        <v>461</v>
      </c>
      <c r="E328" s="101">
        <v>27190.0</v>
      </c>
      <c r="F328" s="102">
        <v>49214.0</v>
      </c>
      <c r="G328" s="101">
        <v>2719.0</v>
      </c>
      <c r="H328" s="101">
        <v>1631.0</v>
      </c>
      <c r="I328" s="101">
        <v>0.0</v>
      </c>
      <c r="J328" s="101">
        <v>0.0</v>
      </c>
      <c r="K328" s="101">
        <v>0.0</v>
      </c>
      <c r="L328" s="101">
        <v>500.0</v>
      </c>
      <c r="M328" s="101">
        <v>300.0</v>
      </c>
      <c r="N328" s="21">
        <f t="shared" si="1"/>
        <v>81554</v>
      </c>
      <c r="O328" s="33">
        <v>1800.0</v>
      </c>
      <c r="P328" s="22">
        <v>0.0</v>
      </c>
      <c r="Q328" s="22">
        <v>0.0</v>
      </c>
      <c r="R328" s="23">
        <f t="shared" si="3"/>
        <v>79754</v>
      </c>
      <c r="S328" s="35">
        <v>6778.0</v>
      </c>
      <c r="T328" s="22" t="s">
        <v>28</v>
      </c>
      <c r="U328" s="22" t="s">
        <v>28</v>
      </c>
      <c r="V328" s="25">
        <f>R328+R329</f>
        <v>161308</v>
      </c>
      <c r="W328" s="26" t="s">
        <v>28</v>
      </c>
      <c r="X328" s="42"/>
      <c r="Y328" s="89"/>
    </row>
    <row r="329">
      <c r="A329" s="97"/>
      <c r="B329" s="98"/>
      <c r="C329" s="99"/>
      <c r="D329" s="100" t="s">
        <v>72</v>
      </c>
      <c r="E329" s="101">
        <v>27190.0</v>
      </c>
      <c r="F329" s="102">
        <v>49214.0</v>
      </c>
      <c r="G329" s="101">
        <v>2719.0</v>
      </c>
      <c r="H329" s="101">
        <v>1631.0</v>
      </c>
      <c r="I329" s="101">
        <v>0.0</v>
      </c>
      <c r="J329" s="101">
        <v>0.0</v>
      </c>
      <c r="K329" s="101">
        <v>0.0</v>
      </c>
      <c r="L329" s="101">
        <v>500.0</v>
      </c>
      <c r="M329" s="101">
        <v>300.0</v>
      </c>
      <c r="N329" s="21">
        <f t="shared" si="1"/>
        <v>81554</v>
      </c>
      <c r="O329" s="33">
        <v>0.0</v>
      </c>
      <c r="P329" s="22">
        <v>0.0</v>
      </c>
      <c r="Q329" s="22">
        <v>0.0</v>
      </c>
      <c r="R329" s="23">
        <f t="shared" si="3"/>
        <v>81554</v>
      </c>
      <c r="S329" s="35">
        <v>110231.0</v>
      </c>
      <c r="T329" s="22" t="s">
        <v>28</v>
      </c>
      <c r="U329" s="22" t="s">
        <v>28</v>
      </c>
      <c r="V329" s="36"/>
      <c r="W329" s="37"/>
      <c r="X329" s="42"/>
      <c r="Y329" s="89"/>
    </row>
    <row r="330">
      <c r="A330" s="103">
        <v>109.0</v>
      </c>
      <c r="B330" s="104" t="s">
        <v>462</v>
      </c>
      <c r="C330" s="105">
        <v>3.1799213497E10</v>
      </c>
      <c r="D330" s="100" t="s">
        <v>463</v>
      </c>
      <c r="E330" s="101">
        <v>27190.0</v>
      </c>
      <c r="F330" s="102">
        <v>49214.0</v>
      </c>
      <c r="G330" s="101">
        <v>2719.0</v>
      </c>
      <c r="H330" s="101">
        <v>1631.0</v>
      </c>
      <c r="I330" s="101">
        <v>0.0</v>
      </c>
      <c r="J330" s="101">
        <v>1360.0</v>
      </c>
      <c r="K330" s="101">
        <v>0.0</v>
      </c>
      <c r="L330" s="101">
        <v>500.0</v>
      </c>
      <c r="M330" s="101">
        <v>300.0</v>
      </c>
      <c r="N330" s="21">
        <f t="shared" si="1"/>
        <v>82914</v>
      </c>
      <c r="O330" s="33">
        <v>0.0</v>
      </c>
      <c r="P330" s="22">
        <v>0.0</v>
      </c>
      <c r="Q330" s="22">
        <v>0.0</v>
      </c>
      <c r="R330" s="23">
        <f t="shared" si="3"/>
        <v>82914</v>
      </c>
      <c r="S330" s="35">
        <v>7184.0</v>
      </c>
      <c r="T330" s="22" t="s">
        <v>71</v>
      </c>
      <c r="U330" s="22" t="s">
        <v>71</v>
      </c>
      <c r="V330" s="25">
        <f>R330+R331</f>
        <v>154516</v>
      </c>
      <c r="W330" s="26" t="s">
        <v>71</v>
      </c>
      <c r="X330" s="109"/>
      <c r="Y330" s="89"/>
    </row>
    <row r="331">
      <c r="A331" s="97"/>
      <c r="B331" s="98"/>
      <c r="C331" s="99"/>
      <c r="D331" s="100" t="s">
        <v>464</v>
      </c>
      <c r="E331" s="101">
        <v>24140.0</v>
      </c>
      <c r="F331" s="102">
        <v>43693.0</v>
      </c>
      <c r="G331" s="101">
        <v>2414.0</v>
      </c>
      <c r="H331" s="101">
        <v>1448.0</v>
      </c>
      <c r="I331" s="101">
        <v>0.0</v>
      </c>
      <c r="J331" s="101">
        <v>1207.0</v>
      </c>
      <c r="K331" s="101">
        <v>0.0</v>
      </c>
      <c r="L331" s="101">
        <v>500.0</v>
      </c>
      <c r="M331" s="101">
        <v>0.0</v>
      </c>
      <c r="N331" s="21">
        <f t="shared" si="1"/>
        <v>73402</v>
      </c>
      <c r="O331" s="33">
        <v>1800.0</v>
      </c>
      <c r="P331" s="22">
        <v>0.0</v>
      </c>
      <c r="Q331" s="22">
        <v>0.0</v>
      </c>
      <c r="R331" s="23">
        <f t="shared" si="3"/>
        <v>71602</v>
      </c>
      <c r="S331" s="35">
        <v>7177.0</v>
      </c>
      <c r="T331" s="22" t="s">
        <v>71</v>
      </c>
      <c r="U331" s="22" t="s">
        <v>28</v>
      </c>
      <c r="V331" s="36"/>
      <c r="W331" s="37" t="s">
        <v>31</v>
      </c>
      <c r="X331" s="42"/>
      <c r="Y331" s="89"/>
    </row>
    <row r="332">
      <c r="A332" s="103">
        <v>110.0</v>
      </c>
      <c r="B332" s="104" t="s">
        <v>466</v>
      </c>
      <c r="C332" s="105">
        <v>3.196558046E10</v>
      </c>
      <c r="D332" s="100" t="s">
        <v>467</v>
      </c>
      <c r="E332" s="101">
        <v>27190.0</v>
      </c>
      <c r="F332" s="102">
        <v>49214.0</v>
      </c>
      <c r="G332" s="101">
        <v>2719.0</v>
      </c>
      <c r="H332" s="101">
        <v>1631.0</v>
      </c>
      <c r="I332" s="101">
        <v>0.0</v>
      </c>
      <c r="J332" s="101">
        <v>0.0</v>
      </c>
      <c r="K332" s="101">
        <v>0.0</v>
      </c>
      <c r="L332" s="101">
        <v>500.0</v>
      </c>
      <c r="M332" s="101">
        <v>300.0</v>
      </c>
      <c r="N332" s="21">
        <f t="shared" si="1"/>
        <v>81554</v>
      </c>
      <c r="O332" s="33">
        <v>1800.0</v>
      </c>
      <c r="P332" s="22">
        <v>0.0</v>
      </c>
      <c r="Q332" s="22">
        <v>0.0</v>
      </c>
      <c r="R332" s="23">
        <f t="shared" si="3"/>
        <v>79754</v>
      </c>
      <c r="S332" s="35">
        <v>7484.0</v>
      </c>
      <c r="T332" s="22" t="s">
        <v>71</v>
      </c>
      <c r="U332" s="22" t="s">
        <v>71</v>
      </c>
      <c r="V332" s="25">
        <f>R332+R333</f>
        <v>158932</v>
      </c>
      <c r="W332" s="26" t="s">
        <v>711</v>
      </c>
      <c r="X332" s="27"/>
      <c r="Y332" s="89"/>
    </row>
    <row r="333">
      <c r="A333" s="119"/>
      <c r="B333" s="120"/>
      <c r="C333" s="121"/>
      <c r="D333" s="117" t="s">
        <v>468</v>
      </c>
      <c r="E333" s="118">
        <v>26390.0</v>
      </c>
      <c r="F333" s="102">
        <v>47766.0</v>
      </c>
      <c r="G333" s="101">
        <v>2639.0</v>
      </c>
      <c r="H333" s="101">
        <v>1583.0</v>
      </c>
      <c r="I333" s="101">
        <v>0.0</v>
      </c>
      <c r="J333" s="101">
        <v>0.0</v>
      </c>
      <c r="K333" s="101">
        <v>0.0</v>
      </c>
      <c r="L333" s="101">
        <v>500.0</v>
      </c>
      <c r="M333" s="101">
        <v>300.0</v>
      </c>
      <c r="N333" s="21">
        <f t="shared" si="1"/>
        <v>79178</v>
      </c>
      <c r="O333" s="68">
        <v>0.0</v>
      </c>
      <c r="P333" s="22">
        <v>0.0</v>
      </c>
      <c r="Q333" s="22">
        <v>0.0</v>
      </c>
      <c r="R333" s="23">
        <f t="shared" si="3"/>
        <v>79178</v>
      </c>
      <c r="S333" s="35">
        <v>92731.0</v>
      </c>
      <c r="T333" s="22" t="s">
        <v>71</v>
      </c>
      <c r="U333" s="22" t="s">
        <v>71</v>
      </c>
      <c r="V333" s="36"/>
      <c r="W333" s="37" t="s">
        <v>31</v>
      </c>
      <c r="X333" s="27"/>
      <c r="Y333" s="89"/>
    </row>
    <row r="334">
      <c r="A334" s="103">
        <v>111.0</v>
      </c>
      <c r="B334" s="104" t="s">
        <v>469</v>
      </c>
      <c r="C334" s="105">
        <v>3.2053921137E10</v>
      </c>
      <c r="D334" s="100" t="s">
        <v>470</v>
      </c>
      <c r="E334" s="101">
        <v>27190.0</v>
      </c>
      <c r="F334" s="102">
        <v>49214.0</v>
      </c>
      <c r="G334" s="101">
        <v>2719.0</v>
      </c>
      <c r="H334" s="101">
        <v>1631.0</v>
      </c>
      <c r="I334" s="101">
        <v>0.0</v>
      </c>
      <c r="J334" s="101">
        <v>1360.0</v>
      </c>
      <c r="K334" s="101">
        <v>0.0</v>
      </c>
      <c r="L334" s="101">
        <v>500.0</v>
      </c>
      <c r="M334" s="101">
        <v>300.0</v>
      </c>
      <c r="N334" s="21">
        <f t="shared" si="1"/>
        <v>82914</v>
      </c>
      <c r="O334" s="33">
        <v>0.0</v>
      </c>
      <c r="P334" s="22">
        <v>0.0</v>
      </c>
      <c r="Q334" s="22">
        <v>0.0</v>
      </c>
      <c r="R334" s="23">
        <f t="shared" si="3"/>
        <v>82914</v>
      </c>
      <c r="S334" s="35">
        <v>7595.0</v>
      </c>
      <c r="T334" s="22" t="s">
        <v>71</v>
      </c>
      <c r="U334" s="22" t="s">
        <v>71</v>
      </c>
      <c r="V334" s="25">
        <f>R334+R335+R336+R337+R338</f>
        <v>396400</v>
      </c>
      <c r="W334" s="26" t="s">
        <v>71</v>
      </c>
      <c r="X334" s="27"/>
      <c r="Y334" s="89"/>
    </row>
    <row r="335">
      <c r="A335" s="97"/>
      <c r="B335" s="98"/>
      <c r="C335" s="99"/>
      <c r="D335" s="100" t="s">
        <v>443</v>
      </c>
      <c r="E335" s="101">
        <v>27190.0</v>
      </c>
      <c r="F335" s="102">
        <v>49214.0</v>
      </c>
      <c r="G335" s="101">
        <v>2719.0</v>
      </c>
      <c r="H335" s="101">
        <v>1631.0</v>
      </c>
      <c r="I335" s="101">
        <v>0.0</v>
      </c>
      <c r="J335" s="101">
        <v>1360.0</v>
      </c>
      <c r="K335" s="101">
        <v>0.0</v>
      </c>
      <c r="L335" s="101">
        <v>500.0</v>
      </c>
      <c r="M335" s="101">
        <v>300.0</v>
      </c>
      <c r="N335" s="21">
        <f t="shared" si="1"/>
        <v>82914</v>
      </c>
      <c r="O335" s="33">
        <v>0.0</v>
      </c>
      <c r="P335" s="22">
        <v>0.0</v>
      </c>
      <c r="Q335" s="22">
        <v>0.0</v>
      </c>
      <c r="R335" s="23">
        <f t="shared" si="3"/>
        <v>82914</v>
      </c>
      <c r="S335" s="35">
        <v>7602.0</v>
      </c>
      <c r="T335" s="22" t="s">
        <v>721</v>
      </c>
      <c r="U335" s="22" t="s">
        <v>711</v>
      </c>
      <c r="V335" s="36"/>
      <c r="W335" s="37" t="s">
        <v>31</v>
      </c>
      <c r="X335" s="27"/>
      <c r="Y335" s="89"/>
    </row>
    <row r="336">
      <c r="A336" s="97"/>
      <c r="B336" s="98"/>
      <c r="C336" s="99"/>
      <c r="D336" s="100" t="s">
        <v>471</v>
      </c>
      <c r="E336" s="101">
        <v>26390.0</v>
      </c>
      <c r="F336" s="102">
        <v>47766.0</v>
      </c>
      <c r="G336" s="101">
        <v>2639.0</v>
      </c>
      <c r="H336" s="101">
        <v>1583.0</v>
      </c>
      <c r="I336" s="101">
        <v>0.0</v>
      </c>
      <c r="J336" s="101">
        <v>1320.0</v>
      </c>
      <c r="K336" s="101">
        <v>0.0</v>
      </c>
      <c r="L336" s="101">
        <v>500.0</v>
      </c>
      <c r="M336" s="101">
        <v>300.0</v>
      </c>
      <c r="N336" s="21">
        <f t="shared" si="1"/>
        <v>80498</v>
      </c>
      <c r="O336" s="33">
        <v>0.0</v>
      </c>
      <c r="P336" s="22">
        <v>0.0</v>
      </c>
      <c r="Q336" s="22">
        <v>0.0</v>
      </c>
      <c r="R336" s="23">
        <f t="shared" si="3"/>
        <v>80498</v>
      </c>
      <c r="S336" s="35">
        <v>7600.0</v>
      </c>
      <c r="T336" s="22" t="s">
        <v>711</v>
      </c>
      <c r="U336" s="22" t="s">
        <v>711</v>
      </c>
      <c r="V336" s="36"/>
      <c r="W336" s="37" t="s">
        <v>31</v>
      </c>
      <c r="X336" s="27"/>
      <c r="Y336" s="89"/>
    </row>
    <row r="337">
      <c r="A337" s="97"/>
      <c r="B337" s="98"/>
      <c r="C337" s="99"/>
      <c r="D337" s="100" t="s">
        <v>472</v>
      </c>
      <c r="E337" s="101">
        <v>25620.0</v>
      </c>
      <c r="F337" s="102">
        <v>46372.0</v>
      </c>
      <c r="G337" s="101">
        <v>2562.0</v>
      </c>
      <c r="H337" s="101">
        <v>1537.0</v>
      </c>
      <c r="I337" s="101">
        <v>0.0</v>
      </c>
      <c r="J337" s="101">
        <v>1281.0</v>
      </c>
      <c r="K337" s="101">
        <v>0.0</v>
      </c>
      <c r="L337" s="101">
        <v>500.0</v>
      </c>
      <c r="M337" s="101">
        <v>300.0</v>
      </c>
      <c r="N337" s="21">
        <f t="shared" si="1"/>
        <v>78172</v>
      </c>
      <c r="O337" s="33">
        <v>0.0</v>
      </c>
      <c r="P337" s="22">
        <v>0.0</v>
      </c>
      <c r="Q337" s="22">
        <v>0.0</v>
      </c>
      <c r="R337" s="23">
        <f t="shared" si="3"/>
        <v>78172</v>
      </c>
      <c r="S337" s="35">
        <v>16184.0</v>
      </c>
      <c r="T337" s="22" t="s">
        <v>71</v>
      </c>
      <c r="U337" s="22" t="s">
        <v>71</v>
      </c>
      <c r="V337" s="36"/>
      <c r="W337" s="37" t="s">
        <v>31</v>
      </c>
      <c r="X337" s="27"/>
      <c r="Y337" s="89"/>
    </row>
    <row r="338">
      <c r="A338" s="97"/>
      <c r="B338" s="98"/>
      <c r="C338" s="99"/>
      <c r="D338" s="100" t="s">
        <v>473</v>
      </c>
      <c r="E338" s="101">
        <v>24140.0</v>
      </c>
      <c r="F338" s="102">
        <v>43693.0</v>
      </c>
      <c r="G338" s="101">
        <v>2414.0</v>
      </c>
      <c r="H338" s="101">
        <v>1448.0</v>
      </c>
      <c r="I338" s="101">
        <v>0.0</v>
      </c>
      <c r="J338" s="101">
        <v>1207.0</v>
      </c>
      <c r="K338" s="101">
        <v>0.0</v>
      </c>
      <c r="L338" s="101">
        <v>500.0</v>
      </c>
      <c r="M338" s="101">
        <v>300.0</v>
      </c>
      <c r="N338" s="21">
        <f t="shared" si="1"/>
        <v>73702</v>
      </c>
      <c r="O338" s="33">
        <v>1800.0</v>
      </c>
      <c r="P338" s="22">
        <v>0.0</v>
      </c>
      <c r="Q338" s="22">
        <v>0.0</v>
      </c>
      <c r="R338" s="23">
        <f t="shared" si="3"/>
        <v>71902</v>
      </c>
      <c r="S338" s="35">
        <v>7597.0</v>
      </c>
      <c r="T338" s="22" t="s">
        <v>71</v>
      </c>
      <c r="U338" s="22" t="s">
        <v>71</v>
      </c>
      <c r="V338" s="36"/>
      <c r="W338" s="37" t="s">
        <v>31</v>
      </c>
      <c r="X338" s="27"/>
      <c r="Y338" s="89"/>
    </row>
    <row r="339">
      <c r="A339" s="103">
        <v>112.0</v>
      </c>
      <c r="B339" s="104" t="s">
        <v>474</v>
      </c>
      <c r="C339" s="105">
        <v>3.1792550825E10</v>
      </c>
      <c r="D339" s="100" t="s">
        <v>475</v>
      </c>
      <c r="E339" s="101">
        <v>27190.0</v>
      </c>
      <c r="F339" s="102">
        <v>49214.0</v>
      </c>
      <c r="G339" s="101">
        <v>5438.0</v>
      </c>
      <c r="H339" s="101">
        <v>0.0</v>
      </c>
      <c r="I339" s="101">
        <v>120.0</v>
      </c>
      <c r="J339" s="101">
        <v>0.0</v>
      </c>
      <c r="K339" s="101">
        <v>0.0</v>
      </c>
      <c r="L339" s="101">
        <v>500.0</v>
      </c>
      <c r="M339" s="101">
        <v>300.0</v>
      </c>
      <c r="N339" s="21">
        <f t="shared" si="1"/>
        <v>82762</v>
      </c>
      <c r="O339" s="33">
        <v>1800.0</v>
      </c>
      <c r="P339" s="22">
        <v>0.0</v>
      </c>
      <c r="Q339" s="22">
        <v>0.0</v>
      </c>
      <c r="R339" s="23">
        <f t="shared" si="3"/>
        <v>80962</v>
      </c>
      <c r="S339" s="35">
        <v>8891.0</v>
      </c>
      <c r="T339" s="22" t="s">
        <v>71</v>
      </c>
      <c r="U339" s="22" t="s">
        <v>71</v>
      </c>
      <c r="V339" s="25">
        <f>R339+R340</f>
        <v>163724</v>
      </c>
      <c r="W339" s="26" t="s">
        <v>71</v>
      </c>
      <c r="X339" s="27"/>
      <c r="Y339" s="89"/>
    </row>
    <row r="340">
      <c r="A340" s="97"/>
      <c r="B340" s="98"/>
      <c r="C340" s="99"/>
      <c r="D340" s="100" t="s">
        <v>476</v>
      </c>
      <c r="E340" s="101">
        <v>27190.0</v>
      </c>
      <c r="F340" s="102">
        <v>49214.0</v>
      </c>
      <c r="G340" s="101">
        <v>5438.0</v>
      </c>
      <c r="H340" s="101">
        <v>0.0</v>
      </c>
      <c r="I340" s="101">
        <v>120.0</v>
      </c>
      <c r="J340" s="101">
        <v>0.0</v>
      </c>
      <c r="K340" s="101">
        <v>0.0</v>
      </c>
      <c r="L340" s="101">
        <v>500.0</v>
      </c>
      <c r="M340" s="101">
        <v>300.0</v>
      </c>
      <c r="N340" s="21">
        <f t="shared" si="1"/>
        <v>82762</v>
      </c>
      <c r="O340" s="33">
        <v>0.0</v>
      </c>
      <c r="P340" s="22">
        <v>0.0</v>
      </c>
      <c r="Q340" s="22">
        <v>0.0</v>
      </c>
      <c r="R340" s="23">
        <f t="shared" si="3"/>
        <v>82762</v>
      </c>
      <c r="S340" s="35">
        <v>8888.0</v>
      </c>
      <c r="T340" s="22" t="s">
        <v>71</v>
      </c>
      <c r="U340" s="22" t="s">
        <v>71</v>
      </c>
      <c r="V340" s="36"/>
      <c r="W340" s="37" t="s">
        <v>31</v>
      </c>
      <c r="X340" s="27"/>
      <c r="Y340" s="89"/>
    </row>
    <row r="341">
      <c r="A341" s="103">
        <v>113.0</v>
      </c>
      <c r="B341" s="104" t="s">
        <v>477</v>
      </c>
      <c r="C341" s="105">
        <v>3.1877774023E10</v>
      </c>
      <c r="D341" s="100" t="s">
        <v>478</v>
      </c>
      <c r="E341" s="101">
        <v>27190.0</v>
      </c>
      <c r="F341" s="102">
        <v>49214.0</v>
      </c>
      <c r="G341" s="101">
        <v>2719.0</v>
      </c>
      <c r="H341" s="101">
        <v>1631.0</v>
      </c>
      <c r="I341" s="101">
        <v>0.0</v>
      </c>
      <c r="J341" s="101">
        <v>1360.0</v>
      </c>
      <c r="K341" s="101">
        <v>0.0</v>
      </c>
      <c r="L341" s="101">
        <v>500.0</v>
      </c>
      <c r="M341" s="101">
        <v>300.0</v>
      </c>
      <c r="N341" s="21">
        <f t="shared" si="1"/>
        <v>82914</v>
      </c>
      <c r="O341" s="33">
        <v>1800.0</v>
      </c>
      <c r="P341" s="22">
        <v>0.0</v>
      </c>
      <c r="Q341" s="22">
        <v>0.0</v>
      </c>
      <c r="R341" s="23">
        <f t="shared" si="3"/>
        <v>81114</v>
      </c>
      <c r="S341" s="35">
        <v>116541.0</v>
      </c>
      <c r="T341" s="22" t="s">
        <v>71</v>
      </c>
      <c r="U341" s="22" t="s">
        <v>71</v>
      </c>
      <c r="V341" s="25">
        <f>R341+R342</f>
        <v>164028</v>
      </c>
      <c r="W341" s="26" t="s">
        <v>71</v>
      </c>
      <c r="X341" s="27"/>
      <c r="Y341" s="89"/>
    </row>
    <row r="342">
      <c r="A342" s="97"/>
      <c r="B342" s="98"/>
      <c r="C342" s="99"/>
      <c r="D342" s="100" t="s">
        <v>479</v>
      </c>
      <c r="E342" s="101">
        <v>27190.0</v>
      </c>
      <c r="F342" s="102">
        <v>49214.0</v>
      </c>
      <c r="G342" s="101">
        <v>2719.0</v>
      </c>
      <c r="H342" s="101">
        <v>1631.0</v>
      </c>
      <c r="I342" s="101">
        <v>0.0</v>
      </c>
      <c r="J342" s="101">
        <v>1360.0</v>
      </c>
      <c r="K342" s="101">
        <v>0.0</v>
      </c>
      <c r="L342" s="101">
        <v>500.0</v>
      </c>
      <c r="M342" s="101">
        <v>300.0</v>
      </c>
      <c r="N342" s="21">
        <f t="shared" si="1"/>
        <v>82914</v>
      </c>
      <c r="O342" s="33">
        <v>0.0</v>
      </c>
      <c r="P342" s="22">
        <v>0.0</v>
      </c>
      <c r="Q342" s="22">
        <v>0.0</v>
      </c>
      <c r="R342" s="23">
        <f t="shared" si="3"/>
        <v>82914</v>
      </c>
      <c r="S342" s="35">
        <v>89142.0</v>
      </c>
      <c r="T342" s="22" t="s">
        <v>71</v>
      </c>
      <c r="U342" s="22" t="s">
        <v>71</v>
      </c>
      <c r="V342" s="36"/>
      <c r="W342" s="37" t="s">
        <v>31</v>
      </c>
      <c r="X342" s="27"/>
      <c r="Y342" s="89"/>
    </row>
    <row r="343">
      <c r="A343" s="103">
        <v>114.0</v>
      </c>
      <c r="B343" s="104" t="s">
        <v>480</v>
      </c>
      <c r="C343" s="105">
        <v>3.004403975E10</v>
      </c>
      <c r="D343" s="100" t="s">
        <v>481</v>
      </c>
      <c r="E343" s="101">
        <v>27190.0</v>
      </c>
      <c r="F343" s="102">
        <v>49214.0</v>
      </c>
      <c r="G343" s="101">
        <v>2719.0</v>
      </c>
      <c r="H343" s="101">
        <v>1631.0</v>
      </c>
      <c r="I343" s="101">
        <v>0.0</v>
      </c>
      <c r="J343" s="101">
        <v>1360.0</v>
      </c>
      <c r="K343" s="101">
        <v>0.0</v>
      </c>
      <c r="L343" s="101">
        <v>500.0</v>
      </c>
      <c r="M343" s="101">
        <v>300.0</v>
      </c>
      <c r="N343" s="21">
        <f t="shared" si="1"/>
        <v>82914</v>
      </c>
      <c r="O343" s="33">
        <v>1800.0</v>
      </c>
      <c r="P343" s="22">
        <v>0.0</v>
      </c>
      <c r="Q343" s="22">
        <v>0.0</v>
      </c>
      <c r="R343" s="23">
        <f t="shared" si="3"/>
        <v>81114</v>
      </c>
      <c r="S343" s="35">
        <v>9586.0</v>
      </c>
      <c r="T343" s="22" t="s">
        <v>28</v>
      </c>
      <c r="U343" s="22" t="s">
        <v>28</v>
      </c>
      <c r="V343" s="25">
        <f>R343+R344</f>
        <v>162228</v>
      </c>
      <c r="W343" s="26" t="s">
        <v>71</v>
      </c>
      <c r="X343" s="42" t="s">
        <v>717</v>
      </c>
      <c r="Y343" s="89"/>
    </row>
    <row r="344">
      <c r="A344" s="97"/>
      <c r="B344" s="98"/>
      <c r="C344" s="99"/>
      <c r="D344" s="100" t="s">
        <v>483</v>
      </c>
      <c r="E344" s="101">
        <v>27190.0</v>
      </c>
      <c r="F344" s="102">
        <v>49214.0</v>
      </c>
      <c r="G344" s="101">
        <v>2719.0</v>
      </c>
      <c r="H344" s="101">
        <v>1631.0</v>
      </c>
      <c r="I344" s="106"/>
      <c r="J344" s="101">
        <v>1360.0</v>
      </c>
      <c r="K344" s="106"/>
      <c r="L344" s="101">
        <v>500.0</v>
      </c>
      <c r="M344" s="101">
        <v>300.0</v>
      </c>
      <c r="N344" s="21">
        <f t="shared" si="1"/>
        <v>82914</v>
      </c>
      <c r="O344" s="33">
        <v>1800.0</v>
      </c>
      <c r="P344" s="22">
        <v>0.0</v>
      </c>
      <c r="Q344" s="22">
        <v>0.0</v>
      </c>
      <c r="R344" s="23">
        <f t="shared" si="3"/>
        <v>81114</v>
      </c>
      <c r="S344" s="35">
        <v>86284.0</v>
      </c>
      <c r="T344" s="22" t="s">
        <v>28</v>
      </c>
      <c r="U344" s="22" t="s">
        <v>28</v>
      </c>
      <c r="V344" s="36"/>
      <c r="W344" s="37" t="s">
        <v>31</v>
      </c>
      <c r="X344" s="42"/>
      <c r="Y344" s="89"/>
    </row>
    <row r="345">
      <c r="A345" s="103">
        <v>115.0</v>
      </c>
      <c r="B345" s="104" t="s">
        <v>484</v>
      </c>
      <c r="C345" s="105">
        <v>3.1987607772E10</v>
      </c>
      <c r="D345" s="100" t="s">
        <v>485</v>
      </c>
      <c r="E345" s="101">
        <v>24140.0</v>
      </c>
      <c r="F345" s="102">
        <v>43693.0</v>
      </c>
      <c r="G345" s="101">
        <v>2414.0</v>
      </c>
      <c r="H345" s="101">
        <v>1448.0</v>
      </c>
      <c r="I345" s="101">
        <v>0.0</v>
      </c>
      <c r="J345" s="101">
        <v>1207.0</v>
      </c>
      <c r="K345" s="101">
        <v>0.0</v>
      </c>
      <c r="L345" s="101">
        <v>500.0</v>
      </c>
      <c r="M345" s="101">
        <v>300.0</v>
      </c>
      <c r="N345" s="21">
        <f t="shared" si="1"/>
        <v>73702</v>
      </c>
      <c r="O345" s="33">
        <v>1800.0</v>
      </c>
      <c r="P345" s="22">
        <v>0.0</v>
      </c>
      <c r="Q345" s="22">
        <v>0.0</v>
      </c>
      <c r="R345" s="23">
        <f t="shared" si="3"/>
        <v>71902</v>
      </c>
      <c r="S345" s="35">
        <v>9642.0</v>
      </c>
      <c r="T345" s="22" t="s">
        <v>28</v>
      </c>
      <c r="U345" s="62" t="s">
        <v>28</v>
      </c>
      <c r="V345" s="25">
        <f>R345+R346</f>
        <v>154816</v>
      </c>
      <c r="W345" s="26" t="s">
        <v>28</v>
      </c>
      <c r="X345" s="42"/>
      <c r="Y345" s="89"/>
    </row>
    <row r="346">
      <c r="A346" s="97"/>
      <c r="B346" s="98"/>
      <c r="C346" s="99"/>
      <c r="D346" s="100" t="s">
        <v>486</v>
      </c>
      <c r="E346" s="101">
        <v>27190.0</v>
      </c>
      <c r="F346" s="102">
        <v>49214.0</v>
      </c>
      <c r="G346" s="101">
        <v>2719.0</v>
      </c>
      <c r="H346" s="101">
        <v>1631.0</v>
      </c>
      <c r="I346" s="101">
        <v>0.0</v>
      </c>
      <c r="J346" s="101">
        <v>1360.0</v>
      </c>
      <c r="K346" s="101">
        <v>0.0</v>
      </c>
      <c r="L346" s="101">
        <v>500.0</v>
      </c>
      <c r="M346" s="101">
        <v>300.0</v>
      </c>
      <c r="N346" s="21">
        <f t="shared" si="1"/>
        <v>82914</v>
      </c>
      <c r="O346" s="33">
        <v>0.0</v>
      </c>
      <c r="P346" s="22">
        <v>0.0</v>
      </c>
      <c r="Q346" s="22">
        <v>0.0</v>
      </c>
      <c r="R346" s="23">
        <f t="shared" si="3"/>
        <v>82914</v>
      </c>
      <c r="S346" s="35">
        <v>9641.0</v>
      </c>
      <c r="T346" s="22" t="s">
        <v>28</v>
      </c>
      <c r="U346" s="28" t="s">
        <v>28</v>
      </c>
      <c r="V346" s="36"/>
      <c r="W346" s="37" t="s">
        <v>31</v>
      </c>
      <c r="X346" s="42"/>
      <c r="Y346" s="89"/>
    </row>
    <row r="347">
      <c r="A347" s="103">
        <v>116.0</v>
      </c>
      <c r="B347" s="104" t="s">
        <v>487</v>
      </c>
      <c r="C347" s="105">
        <v>3.2058865926E10</v>
      </c>
      <c r="D347" s="100" t="s">
        <v>488</v>
      </c>
      <c r="E347" s="101">
        <v>27190.0</v>
      </c>
      <c r="F347" s="102">
        <v>49214.0</v>
      </c>
      <c r="G347" s="101">
        <v>2719.0</v>
      </c>
      <c r="H347" s="101">
        <v>1631.0</v>
      </c>
      <c r="I347" s="101">
        <v>0.0</v>
      </c>
      <c r="J347" s="101">
        <v>1360.0</v>
      </c>
      <c r="K347" s="101">
        <v>0.0</v>
      </c>
      <c r="L347" s="101">
        <v>500.0</v>
      </c>
      <c r="M347" s="101">
        <v>300.0</v>
      </c>
      <c r="N347" s="21">
        <f t="shared" si="1"/>
        <v>82914</v>
      </c>
      <c r="O347" s="33">
        <v>1800.0</v>
      </c>
      <c r="P347" s="22">
        <v>0.0</v>
      </c>
      <c r="Q347" s="22">
        <v>0.0</v>
      </c>
      <c r="R347" s="23">
        <f t="shared" si="3"/>
        <v>81114</v>
      </c>
      <c r="S347" s="35">
        <v>10336.0</v>
      </c>
      <c r="T347" s="22" t="s">
        <v>52</v>
      </c>
      <c r="U347" s="22" t="s">
        <v>52</v>
      </c>
      <c r="V347" s="25">
        <f>R347+R348</f>
        <v>162228</v>
      </c>
      <c r="W347" s="22" t="s">
        <v>52</v>
      </c>
      <c r="X347" s="42"/>
      <c r="Y347" s="89"/>
    </row>
    <row r="348">
      <c r="A348" s="97"/>
      <c r="B348" s="98"/>
      <c r="C348" s="99"/>
      <c r="D348" s="100" t="s">
        <v>489</v>
      </c>
      <c r="E348" s="101">
        <v>27190.0</v>
      </c>
      <c r="F348" s="102">
        <v>49214.0</v>
      </c>
      <c r="G348" s="101">
        <v>2719.0</v>
      </c>
      <c r="H348" s="101">
        <v>1631.0</v>
      </c>
      <c r="I348" s="101">
        <v>0.0</v>
      </c>
      <c r="J348" s="101">
        <v>1360.0</v>
      </c>
      <c r="K348" s="101">
        <v>0.0</v>
      </c>
      <c r="L348" s="101">
        <v>500.0</v>
      </c>
      <c r="M348" s="101">
        <v>300.0</v>
      </c>
      <c r="N348" s="21">
        <f t="shared" si="1"/>
        <v>82914</v>
      </c>
      <c r="O348" s="33">
        <v>1800.0</v>
      </c>
      <c r="P348" s="22">
        <v>0.0</v>
      </c>
      <c r="Q348" s="22">
        <v>0.0</v>
      </c>
      <c r="R348" s="23">
        <f t="shared" si="3"/>
        <v>81114</v>
      </c>
      <c r="S348" s="35">
        <v>10339.0</v>
      </c>
      <c r="T348" s="22" t="s">
        <v>52</v>
      </c>
      <c r="U348" s="22" t="s">
        <v>52</v>
      </c>
      <c r="V348" s="36"/>
      <c r="W348" s="37" t="s">
        <v>31</v>
      </c>
      <c r="X348" s="27"/>
      <c r="Y348" s="89"/>
    </row>
    <row r="349">
      <c r="A349" s="103">
        <v>117.0</v>
      </c>
      <c r="B349" s="104" t="s">
        <v>490</v>
      </c>
      <c r="C349" s="105">
        <v>3.1938137688E10</v>
      </c>
      <c r="D349" s="100" t="s">
        <v>491</v>
      </c>
      <c r="E349" s="101">
        <v>27190.0</v>
      </c>
      <c r="F349" s="102">
        <v>49214.0</v>
      </c>
      <c r="G349" s="101">
        <v>2719.0</v>
      </c>
      <c r="H349" s="101">
        <v>1631.0</v>
      </c>
      <c r="I349" s="101">
        <v>0.0</v>
      </c>
      <c r="J349" s="101">
        <v>0.0</v>
      </c>
      <c r="K349" s="101">
        <v>0.0</v>
      </c>
      <c r="L349" s="101">
        <v>500.0</v>
      </c>
      <c r="M349" s="101">
        <v>300.0</v>
      </c>
      <c r="N349" s="21">
        <f t="shared" si="1"/>
        <v>81554</v>
      </c>
      <c r="O349" s="33">
        <v>1800.0</v>
      </c>
      <c r="P349" s="22">
        <v>0.0</v>
      </c>
      <c r="Q349" s="22">
        <v>0.0</v>
      </c>
      <c r="R349" s="23">
        <f t="shared" si="3"/>
        <v>79754</v>
      </c>
      <c r="S349" s="35">
        <v>17100.0</v>
      </c>
      <c r="T349" s="22" t="s">
        <v>28</v>
      </c>
      <c r="U349" s="22" t="s">
        <v>28</v>
      </c>
      <c r="V349" s="25">
        <f>R349</f>
        <v>79754</v>
      </c>
      <c r="W349" s="26" t="s">
        <v>28</v>
      </c>
      <c r="X349" s="42"/>
      <c r="Y349" s="89"/>
    </row>
    <row r="350">
      <c r="A350" s="103">
        <v>118.0</v>
      </c>
      <c r="B350" s="104" t="s">
        <v>492</v>
      </c>
      <c r="C350" s="105">
        <v>3.2090528163E10</v>
      </c>
      <c r="D350" s="100" t="s">
        <v>493</v>
      </c>
      <c r="E350" s="101">
        <v>27190.0</v>
      </c>
      <c r="F350" s="102">
        <v>49214.0</v>
      </c>
      <c r="G350" s="101">
        <v>2719.0</v>
      </c>
      <c r="H350" s="101">
        <v>1631.0</v>
      </c>
      <c r="I350" s="101">
        <v>0.0</v>
      </c>
      <c r="J350" s="101">
        <v>0.0</v>
      </c>
      <c r="K350" s="101">
        <v>0.0</v>
      </c>
      <c r="L350" s="101">
        <v>500.0</v>
      </c>
      <c r="M350" s="101">
        <v>300.0</v>
      </c>
      <c r="N350" s="21">
        <f t="shared" si="1"/>
        <v>81554</v>
      </c>
      <c r="O350" s="33">
        <v>1800.0</v>
      </c>
      <c r="P350" s="22">
        <v>0.0</v>
      </c>
      <c r="Q350" s="22">
        <v>0.0</v>
      </c>
      <c r="R350" s="23">
        <f t="shared" si="3"/>
        <v>79754</v>
      </c>
      <c r="S350" s="35">
        <v>91782.0</v>
      </c>
      <c r="T350" s="22" t="s">
        <v>28</v>
      </c>
      <c r="U350" s="22" t="s">
        <v>28</v>
      </c>
      <c r="V350" s="25">
        <f>R350+R351</f>
        <v>150449</v>
      </c>
      <c r="W350" s="26" t="s">
        <v>28</v>
      </c>
      <c r="X350" s="42"/>
      <c r="Y350" s="89"/>
    </row>
    <row r="351">
      <c r="A351" s="97"/>
      <c r="B351" s="98"/>
      <c r="C351" s="99"/>
      <c r="D351" s="100" t="s">
        <v>494</v>
      </c>
      <c r="E351" s="101">
        <v>24140.0</v>
      </c>
      <c r="F351" s="102">
        <v>43693.0</v>
      </c>
      <c r="G351" s="101">
        <v>2414.0</v>
      </c>
      <c r="H351" s="101">
        <v>1448.0</v>
      </c>
      <c r="I351" s="101">
        <v>0.0</v>
      </c>
      <c r="J351" s="101">
        <v>0.0</v>
      </c>
      <c r="K351" s="101">
        <v>0.0</v>
      </c>
      <c r="L351" s="101">
        <v>500.0</v>
      </c>
      <c r="M351" s="101">
        <v>300.0</v>
      </c>
      <c r="N351" s="21">
        <f t="shared" si="1"/>
        <v>72495</v>
      </c>
      <c r="O351" s="33">
        <v>1800.0</v>
      </c>
      <c r="P351" s="22">
        <v>0.0</v>
      </c>
      <c r="Q351" s="22">
        <v>0.0</v>
      </c>
      <c r="R351" s="23">
        <f t="shared" si="3"/>
        <v>70695</v>
      </c>
      <c r="S351" s="35">
        <v>91789.0</v>
      </c>
      <c r="T351" s="22" t="s">
        <v>28</v>
      </c>
      <c r="U351" s="22" t="s">
        <v>28</v>
      </c>
      <c r="V351" s="36"/>
      <c r="W351" s="37" t="s">
        <v>31</v>
      </c>
      <c r="X351" s="27"/>
      <c r="Y351" s="89"/>
    </row>
    <row r="352">
      <c r="A352" s="103">
        <v>119.0</v>
      </c>
      <c r="B352" s="104" t="s">
        <v>495</v>
      </c>
      <c r="C352" s="105">
        <v>1.1329373491E10</v>
      </c>
      <c r="D352" s="100" t="s">
        <v>496</v>
      </c>
      <c r="E352" s="101">
        <v>27190.0</v>
      </c>
      <c r="F352" s="102">
        <v>49214.0</v>
      </c>
      <c r="G352" s="101">
        <v>2719.0</v>
      </c>
      <c r="H352" s="101">
        <v>1631.0</v>
      </c>
      <c r="I352" s="101">
        <v>0.0</v>
      </c>
      <c r="J352" s="101">
        <v>0.0</v>
      </c>
      <c r="K352" s="101">
        <v>0.0</v>
      </c>
      <c r="L352" s="101">
        <v>500.0</v>
      </c>
      <c r="M352" s="101">
        <v>300.0</v>
      </c>
      <c r="N352" s="21">
        <f t="shared" si="1"/>
        <v>81554</v>
      </c>
      <c r="O352" s="33">
        <v>1800.0</v>
      </c>
      <c r="P352" s="22">
        <v>0.0</v>
      </c>
      <c r="Q352" s="22">
        <v>0.0</v>
      </c>
      <c r="R352" s="23">
        <f t="shared" si="3"/>
        <v>79754</v>
      </c>
      <c r="S352" s="35">
        <v>11824.0</v>
      </c>
      <c r="T352" s="22" t="s">
        <v>126</v>
      </c>
      <c r="U352" s="22" t="s">
        <v>126</v>
      </c>
      <c r="V352" s="25">
        <f>R352+R353</f>
        <v>161308</v>
      </c>
      <c r="W352" s="26" t="s">
        <v>126</v>
      </c>
      <c r="X352" s="42"/>
      <c r="Y352" s="89"/>
    </row>
    <row r="353">
      <c r="A353" s="97"/>
      <c r="B353" s="98"/>
      <c r="C353" s="99"/>
      <c r="D353" s="100" t="s">
        <v>497</v>
      </c>
      <c r="E353" s="101">
        <v>27190.0</v>
      </c>
      <c r="F353" s="102">
        <v>49214.0</v>
      </c>
      <c r="G353" s="101">
        <v>2719.0</v>
      </c>
      <c r="H353" s="101">
        <v>1631.0</v>
      </c>
      <c r="I353" s="101">
        <v>0.0</v>
      </c>
      <c r="J353" s="101">
        <v>0.0</v>
      </c>
      <c r="K353" s="101">
        <v>0.0</v>
      </c>
      <c r="L353" s="101">
        <v>500.0</v>
      </c>
      <c r="M353" s="101">
        <v>300.0</v>
      </c>
      <c r="N353" s="21">
        <f t="shared" si="1"/>
        <v>81554</v>
      </c>
      <c r="O353" s="33">
        <v>0.0</v>
      </c>
      <c r="P353" s="22">
        <v>0.0</v>
      </c>
      <c r="Q353" s="22">
        <v>0.0</v>
      </c>
      <c r="R353" s="23">
        <f t="shared" si="3"/>
        <v>81554</v>
      </c>
      <c r="S353" s="35">
        <v>11822.0</v>
      </c>
      <c r="T353" s="22" t="s">
        <v>126</v>
      </c>
      <c r="U353" s="22" t="s">
        <v>126</v>
      </c>
      <c r="V353" s="36"/>
      <c r="W353" s="37" t="s">
        <v>31</v>
      </c>
      <c r="X353" s="42"/>
      <c r="Y353" s="89"/>
    </row>
    <row r="354">
      <c r="A354" s="103">
        <v>120.0</v>
      </c>
      <c r="B354" s="104" t="s">
        <v>498</v>
      </c>
      <c r="C354" s="105">
        <v>3.1992883789E10</v>
      </c>
      <c r="D354" s="100" t="s">
        <v>161</v>
      </c>
      <c r="E354" s="101">
        <v>26390.0</v>
      </c>
      <c r="F354" s="102">
        <v>47766.0</v>
      </c>
      <c r="G354" s="101">
        <v>2639.0</v>
      </c>
      <c r="H354" s="101">
        <v>1583.0</v>
      </c>
      <c r="I354" s="101">
        <v>0.0</v>
      </c>
      <c r="J354" s="101">
        <v>0.0</v>
      </c>
      <c r="K354" s="101">
        <v>0.0</v>
      </c>
      <c r="L354" s="101">
        <v>500.0</v>
      </c>
      <c r="M354" s="101">
        <v>300.0</v>
      </c>
      <c r="N354" s="21">
        <f t="shared" si="1"/>
        <v>79178</v>
      </c>
      <c r="O354" s="33">
        <v>0.0</v>
      </c>
      <c r="P354" s="22">
        <v>0.0</v>
      </c>
      <c r="Q354" s="22">
        <v>0.0</v>
      </c>
      <c r="R354" s="23">
        <f t="shared" si="3"/>
        <v>79178</v>
      </c>
      <c r="S354" s="35">
        <v>11315.0</v>
      </c>
      <c r="T354" s="22" t="s">
        <v>28</v>
      </c>
      <c r="U354" s="22" t="s">
        <v>28</v>
      </c>
      <c r="V354" s="25">
        <f>R354+R355</f>
        <v>160732</v>
      </c>
      <c r="W354" s="22"/>
      <c r="X354" s="42"/>
      <c r="Y354" s="89"/>
    </row>
    <row r="355">
      <c r="A355" s="97"/>
      <c r="B355" s="98"/>
      <c r="C355" s="99"/>
      <c r="D355" s="100" t="s">
        <v>445</v>
      </c>
      <c r="E355" s="101">
        <v>27190.0</v>
      </c>
      <c r="F355" s="102">
        <v>49214.0</v>
      </c>
      <c r="G355" s="101">
        <v>2719.0</v>
      </c>
      <c r="H355" s="101">
        <v>1631.0</v>
      </c>
      <c r="I355" s="101">
        <v>0.0</v>
      </c>
      <c r="J355" s="101">
        <v>0.0</v>
      </c>
      <c r="K355" s="101">
        <v>0.0</v>
      </c>
      <c r="L355" s="101">
        <v>500.0</v>
      </c>
      <c r="M355" s="101">
        <v>300.0</v>
      </c>
      <c r="N355" s="21">
        <f t="shared" si="1"/>
        <v>81554</v>
      </c>
      <c r="O355" s="33">
        <v>0.0</v>
      </c>
      <c r="P355" s="22">
        <v>0.0</v>
      </c>
      <c r="Q355" s="22">
        <v>0.0</v>
      </c>
      <c r="R355" s="23">
        <f t="shared" si="3"/>
        <v>81554</v>
      </c>
      <c r="S355" s="35">
        <v>106475.0</v>
      </c>
      <c r="T355" s="22" t="s">
        <v>28</v>
      </c>
      <c r="U355" s="22" t="s">
        <v>28</v>
      </c>
      <c r="V355" s="36"/>
      <c r="W355" s="37" t="s">
        <v>31</v>
      </c>
      <c r="X355" s="42"/>
      <c r="Y355" s="89"/>
    </row>
    <row r="356">
      <c r="A356" s="103">
        <v>121.0</v>
      </c>
      <c r="B356" s="122" t="s">
        <v>499</v>
      </c>
      <c r="C356" s="123">
        <v>3.180549517E10</v>
      </c>
      <c r="D356" s="100" t="s">
        <v>500</v>
      </c>
      <c r="E356" s="101">
        <v>27190.0</v>
      </c>
      <c r="F356" s="102">
        <v>49214.0</v>
      </c>
      <c r="G356" s="101">
        <v>2719.0</v>
      </c>
      <c r="H356" s="101">
        <v>1631.0</v>
      </c>
      <c r="I356" s="101">
        <v>0.0</v>
      </c>
      <c r="J356" s="101">
        <v>0.0</v>
      </c>
      <c r="K356" s="101">
        <v>0.0</v>
      </c>
      <c r="L356" s="101">
        <v>500.0</v>
      </c>
      <c r="M356" s="101">
        <v>300.0</v>
      </c>
      <c r="N356" s="21">
        <f t="shared" si="1"/>
        <v>81554</v>
      </c>
      <c r="O356" s="33">
        <v>1800.0</v>
      </c>
      <c r="P356" s="22">
        <v>0.0</v>
      </c>
      <c r="Q356" s="22">
        <v>0.0</v>
      </c>
      <c r="R356" s="23">
        <f t="shared" si="3"/>
        <v>79754</v>
      </c>
      <c r="S356" s="35">
        <v>102120.0</v>
      </c>
      <c r="T356" s="22" t="s">
        <v>71</v>
      </c>
      <c r="U356" s="22" t="s">
        <v>71</v>
      </c>
      <c r="V356" s="25">
        <f>R356</f>
        <v>79754</v>
      </c>
      <c r="W356" s="26"/>
      <c r="X356" s="27"/>
      <c r="Y356" s="89"/>
    </row>
    <row r="357">
      <c r="A357" s="103">
        <v>122.0</v>
      </c>
      <c r="B357" s="104" t="s">
        <v>501</v>
      </c>
      <c r="C357" s="105">
        <v>3.1051368768E10</v>
      </c>
      <c r="D357" s="100" t="s">
        <v>502</v>
      </c>
      <c r="E357" s="101">
        <v>27190.0</v>
      </c>
      <c r="F357" s="102">
        <v>49214.0</v>
      </c>
      <c r="G357" s="101">
        <v>2719.0</v>
      </c>
      <c r="H357" s="101">
        <v>1631.0</v>
      </c>
      <c r="I357" s="101">
        <v>0.0</v>
      </c>
      <c r="J357" s="101">
        <v>0.0</v>
      </c>
      <c r="K357" s="101">
        <v>0.0</v>
      </c>
      <c r="L357" s="101">
        <v>500.0</v>
      </c>
      <c r="M357" s="101">
        <v>300.0</v>
      </c>
      <c r="N357" s="21">
        <f t="shared" si="1"/>
        <v>81554</v>
      </c>
      <c r="O357" s="33">
        <v>1800.0</v>
      </c>
      <c r="P357" s="22">
        <v>0.0</v>
      </c>
      <c r="Q357" s="22">
        <v>0.0</v>
      </c>
      <c r="R357" s="23">
        <f t="shared" si="3"/>
        <v>79754</v>
      </c>
      <c r="S357" s="35">
        <v>11687.0</v>
      </c>
      <c r="T357" s="22" t="s">
        <v>52</v>
      </c>
      <c r="U357" s="22" t="s">
        <v>71</v>
      </c>
      <c r="V357" s="25">
        <f>R357+R358</f>
        <v>159508</v>
      </c>
      <c r="W357" s="26"/>
      <c r="X357" s="42"/>
      <c r="Y357" s="89"/>
    </row>
    <row r="358">
      <c r="A358" s="97"/>
      <c r="B358" s="98"/>
      <c r="C358" s="99"/>
      <c r="D358" s="100" t="s">
        <v>503</v>
      </c>
      <c r="E358" s="101">
        <v>27190.0</v>
      </c>
      <c r="F358" s="102">
        <v>49214.0</v>
      </c>
      <c r="G358" s="101">
        <v>2719.0</v>
      </c>
      <c r="H358" s="101">
        <v>1631.0</v>
      </c>
      <c r="I358" s="101">
        <v>0.0</v>
      </c>
      <c r="J358" s="101">
        <v>0.0</v>
      </c>
      <c r="K358" s="101">
        <v>0.0</v>
      </c>
      <c r="L358" s="101">
        <v>500.0</v>
      </c>
      <c r="M358" s="101">
        <v>300.0</v>
      </c>
      <c r="N358" s="21">
        <f t="shared" si="1"/>
        <v>81554</v>
      </c>
      <c r="O358" s="33">
        <v>1800.0</v>
      </c>
      <c r="P358" s="22">
        <v>0.0</v>
      </c>
      <c r="Q358" s="22">
        <v>0.0</v>
      </c>
      <c r="R358" s="23">
        <f t="shared" si="3"/>
        <v>79754</v>
      </c>
      <c r="S358" s="35">
        <v>11677.0</v>
      </c>
      <c r="T358" s="22" t="s">
        <v>52</v>
      </c>
      <c r="U358" s="22" t="s">
        <v>71</v>
      </c>
      <c r="V358" s="36"/>
      <c r="W358" s="37" t="s">
        <v>31</v>
      </c>
      <c r="X358" s="42"/>
      <c r="Y358" s="89"/>
    </row>
    <row r="359">
      <c r="A359" s="103">
        <v>123.0</v>
      </c>
      <c r="B359" s="104" t="s">
        <v>504</v>
      </c>
      <c r="C359" s="105">
        <v>3.1852340617E10</v>
      </c>
      <c r="D359" s="100" t="s">
        <v>268</v>
      </c>
      <c r="E359" s="101">
        <v>27190.0</v>
      </c>
      <c r="F359" s="102">
        <v>49214.0</v>
      </c>
      <c r="G359" s="101">
        <v>2719.0</v>
      </c>
      <c r="H359" s="101">
        <v>1631.0</v>
      </c>
      <c r="I359" s="101">
        <v>0.0</v>
      </c>
      <c r="J359" s="101">
        <v>0.0</v>
      </c>
      <c r="K359" s="101">
        <v>0.0</v>
      </c>
      <c r="L359" s="101">
        <v>500.0</v>
      </c>
      <c r="M359" s="101">
        <v>300.0</v>
      </c>
      <c r="N359" s="21">
        <f t="shared" si="1"/>
        <v>81554</v>
      </c>
      <c r="O359" s="33">
        <v>1800.0</v>
      </c>
      <c r="P359" s="22">
        <v>0.0</v>
      </c>
      <c r="Q359" s="22">
        <v>0.0</v>
      </c>
      <c r="R359" s="23">
        <f t="shared" si="3"/>
        <v>79754</v>
      </c>
      <c r="S359" s="35">
        <v>11799.0</v>
      </c>
      <c r="T359" s="22" t="s">
        <v>52</v>
      </c>
      <c r="U359" s="22" t="s">
        <v>52</v>
      </c>
      <c r="V359" s="25">
        <f>R359+R360</f>
        <v>161308</v>
      </c>
      <c r="W359" s="26" t="s">
        <v>52</v>
      </c>
      <c r="X359" s="42"/>
      <c r="Y359" s="89"/>
    </row>
    <row r="360">
      <c r="A360" s="97"/>
      <c r="B360" s="98"/>
      <c r="C360" s="99"/>
      <c r="D360" s="100" t="s">
        <v>443</v>
      </c>
      <c r="E360" s="101">
        <v>27190.0</v>
      </c>
      <c r="F360" s="102">
        <v>49214.0</v>
      </c>
      <c r="G360" s="101">
        <v>2719.0</v>
      </c>
      <c r="H360" s="101">
        <v>1631.0</v>
      </c>
      <c r="I360" s="101">
        <v>0.0</v>
      </c>
      <c r="J360" s="101">
        <v>0.0</v>
      </c>
      <c r="K360" s="101">
        <v>0.0</v>
      </c>
      <c r="L360" s="101">
        <v>500.0</v>
      </c>
      <c r="M360" s="101">
        <v>300.0</v>
      </c>
      <c r="N360" s="21">
        <f t="shared" si="1"/>
        <v>81554</v>
      </c>
      <c r="O360" s="33">
        <v>0.0</v>
      </c>
      <c r="P360" s="22">
        <v>0.0</v>
      </c>
      <c r="Q360" s="22">
        <v>0.0</v>
      </c>
      <c r="R360" s="23">
        <f t="shared" si="3"/>
        <v>81554</v>
      </c>
      <c r="S360" s="35">
        <v>11800.0</v>
      </c>
      <c r="T360" s="22" t="s">
        <v>52</v>
      </c>
      <c r="U360" s="22" t="s">
        <v>52</v>
      </c>
      <c r="V360" s="36"/>
      <c r="W360" s="37"/>
      <c r="X360" s="42"/>
      <c r="Y360" s="89"/>
    </row>
    <row r="361">
      <c r="A361" s="103">
        <v>124.0</v>
      </c>
      <c r="B361" s="104" t="s">
        <v>505</v>
      </c>
      <c r="C361" s="105">
        <v>3.1798695005E10</v>
      </c>
      <c r="D361" s="100" t="s">
        <v>506</v>
      </c>
      <c r="E361" s="101">
        <v>27190.0</v>
      </c>
      <c r="F361" s="102">
        <v>49214.0</v>
      </c>
      <c r="G361" s="101">
        <v>2719.0</v>
      </c>
      <c r="H361" s="101">
        <v>1631.0</v>
      </c>
      <c r="I361" s="101">
        <v>0.0</v>
      </c>
      <c r="J361" s="101">
        <v>1360.0</v>
      </c>
      <c r="K361" s="101">
        <v>0.0</v>
      </c>
      <c r="L361" s="101">
        <v>500.0</v>
      </c>
      <c r="M361" s="101">
        <v>300.0</v>
      </c>
      <c r="N361" s="21">
        <f t="shared" si="1"/>
        <v>82914</v>
      </c>
      <c r="O361" s="33">
        <v>1800.0</v>
      </c>
      <c r="P361" s="22">
        <v>0.0</v>
      </c>
      <c r="Q361" s="22">
        <v>0.0</v>
      </c>
      <c r="R361" s="23">
        <f t="shared" si="3"/>
        <v>81114</v>
      </c>
      <c r="S361" s="35">
        <v>11981.0</v>
      </c>
      <c r="T361" s="22" t="s">
        <v>71</v>
      </c>
      <c r="U361" s="22" t="s">
        <v>71</v>
      </c>
      <c r="V361" s="25">
        <f>R361+R362</f>
        <v>164028</v>
      </c>
      <c r="W361" s="26" t="s">
        <v>71</v>
      </c>
      <c r="X361" s="42"/>
      <c r="Y361" s="89"/>
    </row>
    <row r="362">
      <c r="A362" s="97"/>
      <c r="B362" s="98"/>
      <c r="C362" s="99"/>
      <c r="D362" s="100" t="s">
        <v>507</v>
      </c>
      <c r="E362" s="101">
        <v>27190.0</v>
      </c>
      <c r="F362" s="102">
        <v>49214.0</v>
      </c>
      <c r="G362" s="101">
        <v>2719.0</v>
      </c>
      <c r="H362" s="101">
        <v>1631.0</v>
      </c>
      <c r="I362" s="101">
        <v>0.0</v>
      </c>
      <c r="J362" s="101">
        <v>1360.0</v>
      </c>
      <c r="K362" s="101">
        <v>0.0</v>
      </c>
      <c r="L362" s="101">
        <v>500.0</v>
      </c>
      <c r="M362" s="101">
        <v>300.0</v>
      </c>
      <c r="N362" s="21">
        <f t="shared" si="1"/>
        <v>82914</v>
      </c>
      <c r="O362" s="33">
        <v>0.0</v>
      </c>
      <c r="P362" s="22">
        <v>0.0</v>
      </c>
      <c r="Q362" s="22">
        <v>0.0</v>
      </c>
      <c r="R362" s="23">
        <f t="shared" si="3"/>
        <v>82914</v>
      </c>
      <c r="S362" s="35">
        <v>11980.0</v>
      </c>
      <c r="T362" s="22" t="s">
        <v>71</v>
      </c>
      <c r="U362" s="22" t="s">
        <v>71</v>
      </c>
      <c r="V362" s="36"/>
      <c r="W362" s="37" t="s">
        <v>31</v>
      </c>
      <c r="X362" s="42"/>
      <c r="Y362" s="89"/>
    </row>
    <row r="363">
      <c r="A363" s="103">
        <v>125.0</v>
      </c>
      <c r="B363" s="104" t="s">
        <v>508</v>
      </c>
      <c r="C363" s="105">
        <v>3.2019803148E10</v>
      </c>
      <c r="D363" s="100" t="s">
        <v>488</v>
      </c>
      <c r="E363" s="101">
        <v>27190.0</v>
      </c>
      <c r="F363" s="102">
        <v>49214.0</v>
      </c>
      <c r="G363" s="101">
        <v>2719.0</v>
      </c>
      <c r="H363" s="101">
        <v>1631.0</v>
      </c>
      <c r="I363" s="101">
        <v>0.0</v>
      </c>
      <c r="J363" s="101">
        <v>1360.0</v>
      </c>
      <c r="K363" s="101">
        <v>0.0</v>
      </c>
      <c r="L363" s="101">
        <v>500.0</v>
      </c>
      <c r="M363" s="101">
        <v>300.0</v>
      </c>
      <c r="N363" s="21">
        <f t="shared" si="1"/>
        <v>82914</v>
      </c>
      <c r="O363" s="33">
        <v>1800.0</v>
      </c>
      <c r="P363" s="22">
        <v>0.0</v>
      </c>
      <c r="Q363" s="22">
        <v>0.0</v>
      </c>
      <c r="R363" s="23">
        <f t="shared" si="3"/>
        <v>81114</v>
      </c>
      <c r="S363" s="35">
        <v>11633.0</v>
      </c>
      <c r="T363" s="22" t="s">
        <v>52</v>
      </c>
      <c r="U363" s="22" t="s">
        <v>52</v>
      </c>
      <c r="V363" s="25">
        <f>R363+R364</f>
        <v>161612</v>
      </c>
      <c r="W363" s="41"/>
      <c r="X363" s="42"/>
      <c r="Y363" s="89"/>
    </row>
    <row r="364">
      <c r="A364" s="97"/>
      <c r="B364" s="98"/>
      <c r="C364" s="99"/>
      <c r="D364" s="117" t="s">
        <v>509</v>
      </c>
      <c r="E364" s="118">
        <v>26390.0</v>
      </c>
      <c r="F364" s="102">
        <v>47766.0</v>
      </c>
      <c r="G364" s="101">
        <v>2639.0</v>
      </c>
      <c r="H364" s="101">
        <v>1583.0</v>
      </c>
      <c r="I364" s="101">
        <v>0.0</v>
      </c>
      <c r="J364" s="101">
        <v>1320.0</v>
      </c>
      <c r="K364" s="101">
        <v>0.0</v>
      </c>
      <c r="L364" s="101">
        <v>500.0</v>
      </c>
      <c r="M364" s="101">
        <v>300.0</v>
      </c>
      <c r="N364" s="21">
        <f t="shared" si="1"/>
        <v>80498</v>
      </c>
      <c r="O364" s="33">
        <v>0.0</v>
      </c>
      <c r="P364" s="22">
        <v>0.0</v>
      </c>
      <c r="Q364" s="22">
        <v>0.0</v>
      </c>
      <c r="R364" s="23">
        <f t="shared" si="3"/>
        <v>80498</v>
      </c>
      <c r="S364" s="74">
        <v>108481.0</v>
      </c>
      <c r="T364" s="22"/>
      <c r="U364" s="22" t="s">
        <v>28</v>
      </c>
      <c r="V364" s="36"/>
      <c r="W364" s="37" t="s">
        <v>31</v>
      </c>
      <c r="X364" s="42"/>
      <c r="Y364" s="89"/>
    </row>
    <row r="365">
      <c r="A365" s="103">
        <v>126.0</v>
      </c>
      <c r="B365" s="104" t="s">
        <v>510</v>
      </c>
      <c r="C365" s="105">
        <v>3.1851537808E10</v>
      </c>
      <c r="D365" s="100" t="s">
        <v>246</v>
      </c>
      <c r="E365" s="101">
        <v>27190.0</v>
      </c>
      <c r="F365" s="102">
        <v>49214.0</v>
      </c>
      <c r="G365" s="101">
        <v>2719.0</v>
      </c>
      <c r="H365" s="101">
        <v>1631.0</v>
      </c>
      <c r="I365" s="101">
        <v>0.0</v>
      </c>
      <c r="J365" s="101">
        <v>1360.0</v>
      </c>
      <c r="K365" s="101">
        <v>0.0</v>
      </c>
      <c r="L365" s="101">
        <v>500.0</v>
      </c>
      <c r="M365" s="101">
        <v>300.0</v>
      </c>
      <c r="N365" s="21">
        <f t="shared" si="1"/>
        <v>82914</v>
      </c>
      <c r="O365" s="33">
        <v>0.0</v>
      </c>
      <c r="P365" s="22">
        <v>0.0</v>
      </c>
      <c r="Q365" s="22">
        <v>0.0</v>
      </c>
      <c r="R365" s="23">
        <f t="shared" si="3"/>
        <v>82914</v>
      </c>
      <c r="S365" s="35">
        <v>11989.0</v>
      </c>
      <c r="T365" s="22" t="s">
        <v>28</v>
      </c>
      <c r="U365" s="22" t="s">
        <v>28</v>
      </c>
      <c r="V365" s="25">
        <f>R365+R366</f>
        <v>164028</v>
      </c>
      <c r="W365" s="26"/>
      <c r="X365" s="42"/>
      <c r="Y365" s="89"/>
    </row>
    <row r="366">
      <c r="A366" s="97"/>
      <c r="B366" s="98"/>
      <c r="C366" s="99"/>
      <c r="D366" s="100" t="s">
        <v>511</v>
      </c>
      <c r="E366" s="101">
        <v>27190.0</v>
      </c>
      <c r="F366" s="102">
        <v>49214.0</v>
      </c>
      <c r="G366" s="101">
        <v>2719.0</v>
      </c>
      <c r="H366" s="101">
        <v>1631.0</v>
      </c>
      <c r="I366" s="101">
        <v>0.0</v>
      </c>
      <c r="J366" s="101">
        <v>1360.0</v>
      </c>
      <c r="K366" s="101">
        <v>0.0</v>
      </c>
      <c r="L366" s="101">
        <v>500.0</v>
      </c>
      <c r="M366" s="101">
        <v>300.0</v>
      </c>
      <c r="N366" s="21">
        <f t="shared" si="1"/>
        <v>82914</v>
      </c>
      <c r="O366" s="33">
        <v>1800.0</v>
      </c>
      <c r="P366" s="22">
        <v>0.0</v>
      </c>
      <c r="Q366" s="22">
        <v>0.0</v>
      </c>
      <c r="R366" s="23">
        <f t="shared" si="3"/>
        <v>81114</v>
      </c>
      <c r="S366" s="35">
        <v>11995.0</v>
      </c>
      <c r="T366" s="22" t="s">
        <v>28</v>
      </c>
      <c r="U366" s="22" t="s">
        <v>28</v>
      </c>
      <c r="V366" s="36"/>
      <c r="W366" s="37" t="s">
        <v>31</v>
      </c>
      <c r="X366" s="42"/>
      <c r="Y366" s="89"/>
    </row>
    <row r="367">
      <c r="A367" s="103">
        <v>127.0</v>
      </c>
      <c r="B367" s="104" t="s">
        <v>512</v>
      </c>
      <c r="C367" s="105">
        <v>3.1914946722E10</v>
      </c>
      <c r="D367" s="100" t="s">
        <v>100</v>
      </c>
      <c r="E367" s="101">
        <v>27190.0</v>
      </c>
      <c r="F367" s="102">
        <v>49214.0</v>
      </c>
      <c r="G367" s="101">
        <v>2719.0</v>
      </c>
      <c r="H367" s="101">
        <v>1631.0</v>
      </c>
      <c r="I367" s="101">
        <v>0.0</v>
      </c>
      <c r="J367" s="101">
        <v>0.0</v>
      </c>
      <c r="K367" s="101">
        <v>0.0</v>
      </c>
      <c r="L367" s="101">
        <v>500.0</v>
      </c>
      <c r="M367" s="101">
        <v>300.0</v>
      </c>
      <c r="N367" s="21">
        <f t="shared" si="1"/>
        <v>81554</v>
      </c>
      <c r="O367" s="33">
        <v>0.0</v>
      </c>
      <c r="P367" s="22">
        <v>0.0</v>
      </c>
      <c r="Q367" s="22">
        <v>0.0</v>
      </c>
      <c r="R367" s="23">
        <f t="shared" si="3"/>
        <v>81554</v>
      </c>
      <c r="S367" s="35">
        <v>12008.0</v>
      </c>
      <c r="T367" s="22" t="s">
        <v>52</v>
      </c>
      <c r="U367" s="22" t="s">
        <v>52</v>
      </c>
      <c r="V367" s="25">
        <f>R367+R368</f>
        <v>163108</v>
      </c>
      <c r="W367" s="26" t="s">
        <v>52</v>
      </c>
      <c r="X367" s="42"/>
      <c r="Y367" s="89"/>
    </row>
    <row r="368">
      <c r="A368" s="97"/>
      <c r="B368" s="98"/>
      <c r="C368" s="99"/>
      <c r="D368" s="100" t="s">
        <v>489</v>
      </c>
      <c r="E368" s="101">
        <v>27190.0</v>
      </c>
      <c r="F368" s="102">
        <v>49214.0</v>
      </c>
      <c r="G368" s="101">
        <v>2719.0</v>
      </c>
      <c r="H368" s="101">
        <v>1631.0</v>
      </c>
      <c r="I368" s="101">
        <v>0.0</v>
      </c>
      <c r="J368" s="101">
        <v>0.0</v>
      </c>
      <c r="K368" s="101">
        <v>0.0</v>
      </c>
      <c r="L368" s="101">
        <v>500.0</v>
      </c>
      <c r="M368" s="101">
        <v>300.0</v>
      </c>
      <c r="N368" s="21">
        <f t="shared" si="1"/>
        <v>81554</v>
      </c>
      <c r="O368" s="33">
        <v>0.0</v>
      </c>
      <c r="P368" s="22">
        <v>0.0</v>
      </c>
      <c r="Q368" s="22">
        <v>0.0</v>
      </c>
      <c r="R368" s="23">
        <f t="shared" si="3"/>
        <v>81554</v>
      </c>
      <c r="S368" s="35">
        <v>12011.0</v>
      </c>
      <c r="T368" s="22" t="s">
        <v>52</v>
      </c>
      <c r="U368" s="22" t="s">
        <v>52</v>
      </c>
      <c r="V368" s="36"/>
      <c r="W368" s="37" t="s">
        <v>31</v>
      </c>
      <c r="X368" s="42"/>
      <c r="Y368" s="89"/>
    </row>
    <row r="369">
      <c r="A369" s="103">
        <v>128.0</v>
      </c>
      <c r="B369" s="104" t="s">
        <v>513</v>
      </c>
      <c r="C369" s="105">
        <v>3.1797037476E10</v>
      </c>
      <c r="D369" s="100" t="s">
        <v>514</v>
      </c>
      <c r="E369" s="101">
        <v>27190.0</v>
      </c>
      <c r="F369" s="102">
        <v>49214.0</v>
      </c>
      <c r="G369" s="101">
        <v>5438.0</v>
      </c>
      <c r="H369" s="101">
        <v>0.0</v>
      </c>
      <c r="I369" s="101">
        <v>120.0</v>
      </c>
      <c r="J369" s="101">
        <v>0.0</v>
      </c>
      <c r="K369" s="101">
        <v>0.0</v>
      </c>
      <c r="L369" s="101">
        <v>500.0</v>
      </c>
      <c r="M369" s="101">
        <v>300.0</v>
      </c>
      <c r="N369" s="21">
        <f t="shared" si="1"/>
        <v>82762</v>
      </c>
      <c r="O369" s="33">
        <v>1800.0</v>
      </c>
      <c r="P369" s="22">
        <v>0.0</v>
      </c>
      <c r="Q369" s="22">
        <v>0.0</v>
      </c>
      <c r="R369" s="23">
        <f t="shared" si="3"/>
        <v>80962</v>
      </c>
      <c r="S369" s="35">
        <v>21223.0</v>
      </c>
      <c r="T369" s="22" t="s">
        <v>28</v>
      </c>
      <c r="U369" s="22" t="s">
        <v>28</v>
      </c>
      <c r="V369" s="25">
        <f>R369+R370</f>
        <v>161924</v>
      </c>
      <c r="W369" s="41"/>
      <c r="X369" s="27"/>
      <c r="Y369" s="89"/>
    </row>
    <row r="370">
      <c r="A370" s="97"/>
      <c r="B370" s="98"/>
      <c r="C370" s="99"/>
      <c r="D370" s="100" t="s">
        <v>515</v>
      </c>
      <c r="E370" s="101">
        <v>27190.0</v>
      </c>
      <c r="F370" s="102">
        <v>49214.0</v>
      </c>
      <c r="G370" s="101">
        <v>5438.0</v>
      </c>
      <c r="H370" s="101">
        <v>0.0</v>
      </c>
      <c r="I370" s="101">
        <v>120.0</v>
      </c>
      <c r="J370" s="101">
        <v>0.0</v>
      </c>
      <c r="K370" s="101">
        <v>0.0</v>
      </c>
      <c r="L370" s="101">
        <v>500.0</v>
      </c>
      <c r="M370" s="101">
        <v>300.0</v>
      </c>
      <c r="N370" s="21">
        <f t="shared" si="1"/>
        <v>82762</v>
      </c>
      <c r="O370" s="33">
        <v>1800.0</v>
      </c>
      <c r="P370" s="22">
        <v>0.0</v>
      </c>
      <c r="Q370" s="22">
        <v>0.0</v>
      </c>
      <c r="R370" s="23">
        <f t="shared" si="3"/>
        <v>80962</v>
      </c>
      <c r="S370" s="35">
        <v>21220.0</v>
      </c>
      <c r="T370" s="22" t="s">
        <v>28</v>
      </c>
      <c r="U370" s="22" t="s">
        <v>28</v>
      </c>
      <c r="V370" s="36"/>
      <c r="W370" s="37" t="s">
        <v>31</v>
      </c>
      <c r="X370" s="42"/>
      <c r="Y370" s="89"/>
    </row>
    <row r="371">
      <c r="A371" s="103">
        <v>129.0</v>
      </c>
      <c r="B371" s="104" t="s">
        <v>516</v>
      </c>
      <c r="C371" s="105">
        <v>3.1999186601E10</v>
      </c>
      <c r="D371" s="100" t="s">
        <v>517</v>
      </c>
      <c r="E371" s="101">
        <v>27190.0</v>
      </c>
      <c r="F371" s="102">
        <v>49214.0</v>
      </c>
      <c r="G371" s="101">
        <v>5438.0</v>
      </c>
      <c r="H371" s="101">
        <v>0.0</v>
      </c>
      <c r="I371" s="101">
        <v>120.0</v>
      </c>
      <c r="J371" s="101">
        <v>0.0</v>
      </c>
      <c r="K371" s="101">
        <v>0.0</v>
      </c>
      <c r="L371" s="101">
        <v>500.0</v>
      </c>
      <c r="M371" s="101">
        <v>300.0</v>
      </c>
      <c r="N371" s="21">
        <f t="shared" si="1"/>
        <v>82762</v>
      </c>
      <c r="O371" s="33">
        <v>1800.0</v>
      </c>
      <c r="P371" s="22">
        <v>0.0</v>
      </c>
      <c r="Q371" s="22">
        <v>0.0</v>
      </c>
      <c r="R371" s="23">
        <f t="shared" si="3"/>
        <v>80962</v>
      </c>
      <c r="S371" s="35">
        <v>13975.0</v>
      </c>
      <c r="T371" s="22" t="s">
        <v>28</v>
      </c>
      <c r="U371" s="22" t="s">
        <v>28</v>
      </c>
      <c r="V371" s="25">
        <f>R371+R372</f>
        <v>161924</v>
      </c>
      <c r="W371" s="26" t="s">
        <v>28</v>
      </c>
      <c r="X371" s="42"/>
      <c r="Y371" s="89"/>
    </row>
    <row r="372">
      <c r="A372" s="97"/>
      <c r="B372" s="98"/>
      <c r="C372" s="99"/>
      <c r="D372" s="100" t="s">
        <v>518</v>
      </c>
      <c r="E372" s="101">
        <v>27190.0</v>
      </c>
      <c r="F372" s="102">
        <v>49214.0</v>
      </c>
      <c r="G372" s="101">
        <v>5438.0</v>
      </c>
      <c r="H372" s="101">
        <v>0.0</v>
      </c>
      <c r="I372" s="101">
        <v>120.0</v>
      </c>
      <c r="J372" s="101">
        <v>0.0</v>
      </c>
      <c r="K372" s="101">
        <v>0.0</v>
      </c>
      <c r="L372" s="101">
        <v>500.0</v>
      </c>
      <c r="M372" s="101">
        <v>300.0</v>
      </c>
      <c r="N372" s="21">
        <f t="shared" si="1"/>
        <v>82762</v>
      </c>
      <c r="O372" s="33">
        <v>1800.0</v>
      </c>
      <c r="P372" s="22">
        <v>0.0</v>
      </c>
      <c r="Q372" s="22">
        <v>0.0</v>
      </c>
      <c r="R372" s="23">
        <f t="shared" si="3"/>
        <v>80962</v>
      </c>
      <c r="S372" s="35">
        <v>13971.0</v>
      </c>
      <c r="T372" s="22" t="s">
        <v>28</v>
      </c>
      <c r="U372" s="22" t="s">
        <v>28</v>
      </c>
      <c r="V372" s="36"/>
      <c r="W372" s="37" t="s">
        <v>31</v>
      </c>
      <c r="X372" s="42"/>
      <c r="Y372" s="89"/>
    </row>
    <row r="373">
      <c r="A373" s="103">
        <v>130.0</v>
      </c>
      <c r="B373" s="104" t="s">
        <v>519</v>
      </c>
      <c r="C373" s="105">
        <v>3.2028553117E10</v>
      </c>
      <c r="D373" s="100" t="s">
        <v>520</v>
      </c>
      <c r="E373" s="101">
        <v>27190.0</v>
      </c>
      <c r="F373" s="102">
        <v>49214.0</v>
      </c>
      <c r="G373" s="101">
        <v>2719.0</v>
      </c>
      <c r="H373" s="101">
        <v>1631.0</v>
      </c>
      <c r="I373" s="101">
        <v>0.0</v>
      </c>
      <c r="J373" s="101">
        <v>0.0</v>
      </c>
      <c r="K373" s="101">
        <v>0.0</v>
      </c>
      <c r="L373" s="101">
        <v>500.0</v>
      </c>
      <c r="M373" s="101">
        <v>300.0</v>
      </c>
      <c r="N373" s="21">
        <f t="shared" si="1"/>
        <v>81554</v>
      </c>
      <c r="O373" s="33">
        <v>1800.0</v>
      </c>
      <c r="P373" s="22">
        <v>0.0</v>
      </c>
      <c r="Q373" s="22">
        <v>0.0</v>
      </c>
      <c r="R373" s="23">
        <f t="shared" si="3"/>
        <v>79754</v>
      </c>
      <c r="S373" s="35">
        <v>94275.0</v>
      </c>
      <c r="T373" s="22" t="s">
        <v>28</v>
      </c>
      <c r="U373" s="22" t="s">
        <v>28</v>
      </c>
      <c r="V373" s="25">
        <f>R373+R374</f>
        <v>156645</v>
      </c>
      <c r="W373" s="26" t="s">
        <v>28</v>
      </c>
      <c r="X373" s="42"/>
      <c r="Y373" s="89"/>
    </row>
    <row r="374">
      <c r="A374" s="97"/>
      <c r="B374" s="98"/>
      <c r="C374" s="99"/>
      <c r="D374" s="100" t="s">
        <v>522</v>
      </c>
      <c r="E374" s="101">
        <v>25620.0</v>
      </c>
      <c r="F374" s="102">
        <v>46372.0</v>
      </c>
      <c r="G374" s="101">
        <v>2562.0</v>
      </c>
      <c r="H374" s="101">
        <v>1537.0</v>
      </c>
      <c r="I374" s="101">
        <v>0.0</v>
      </c>
      <c r="J374" s="101">
        <v>0.0</v>
      </c>
      <c r="K374" s="101">
        <v>0.0</v>
      </c>
      <c r="L374" s="101">
        <v>500.0</v>
      </c>
      <c r="M374" s="101">
        <v>300.0</v>
      </c>
      <c r="N374" s="21">
        <f t="shared" si="1"/>
        <v>76891</v>
      </c>
      <c r="O374" s="33">
        <v>0.0</v>
      </c>
      <c r="P374" s="22">
        <v>0.0</v>
      </c>
      <c r="Q374" s="22">
        <v>0.0</v>
      </c>
      <c r="R374" s="23">
        <f t="shared" si="3"/>
        <v>76891</v>
      </c>
      <c r="S374" s="35">
        <v>104213.0</v>
      </c>
      <c r="T374" s="22"/>
      <c r="U374" s="22" t="s">
        <v>28</v>
      </c>
      <c r="V374" s="36"/>
      <c r="W374" s="37" t="s">
        <v>31</v>
      </c>
      <c r="X374" s="27"/>
      <c r="Y374" s="89"/>
    </row>
    <row r="375">
      <c r="A375" s="103">
        <v>131.0</v>
      </c>
      <c r="B375" s="104" t="s">
        <v>523</v>
      </c>
      <c r="C375" s="105">
        <v>3.1822783134E10</v>
      </c>
      <c r="D375" s="100" t="s">
        <v>524</v>
      </c>
      <c r="E375" s="101">
        <v>27190.0</v>
      </c>
      <c r="F375" s="102">
        <v>49214.0</v>
      </c>
      <c r="G375" s="101">
        <v>2719.0</v>
      </c>
      <c r="H375" s="101">
        <v>1631.0</v>
      </c>
      <c r="I375" s="101">
        <v>0.0</v>
      </c>
      <c r="J375" s="101">
        <v>1360.0</v>
      </c>
      <c r="K375" s="101">
        <v>0.0</v>
      </c>
      <c r="L375" s="101">
        <v>500.0</v>
      </c>
      <c r="M375" s="101">
        <v>300.0</v>
      </c>
      <c r="N375" s="21">
        <f t="shared" si="1"/>
        <v>82914</v>
      </c>
      <c r="O375" s="33">
        <v>1800.0</v>
      </c>
      <c r="P375" s="22">
        <v>0.0</v>
      </c>
      <c r="Q375" s="22">
        <v>0.0</v>
      </c>
      <c r="R375" s="23">
        <f t="shared" si="3"/>
        <v>81114</v>
      </c>
      <c r="S375" s="35">
        <v>13424.0</v>
      </c>
      <c r="T375" s="22" t="s">
        <v>28</v>
      </c>
      <c r="U375" s="22" t="s">
        <v>28</v>
      </c>
      <c r="V375" s="25">
        <f>R375</f>
        <v>81114</v>
      </c>
      <c r="W375" s="26" t="s">
        <v>28</v>
      </c>
      <c r="X375" s="27"/>
      <c r="Y375" s="89"/>
    </row>
    <row r="376">
      <c r="A376" s="103">
        <v>132.0</v>
      </c>
      <c r="B376" s="104" t="s">
        <v>525</v>
      </c>
      <c r="C376" s="105">
        <v>3.1866128244E10</v>
      </c>
      <c r="D376" s="100" t="s">
        <v>526</v>
      </c>
      <c r="E376" s="101">
        <v>23430.0</v>
      </c>
      <c r="F376" s="102">
        <v>42408.0</v>
      </c>
      <c r="G376" s="101">
        <v>2343.0</v>
      </c>
      <c r="H376" s="101">
        <v>1406.0</v>
      </c>
      <c r="I376" s="101">
        <v>0.0</v>
      </c>
      <c r="J376" s="101">
        <v>1172.0</v>
      </c>
      <c r="K376" s="101">
        <v>0.0</v>
      </c>
      <c r="L376" s="101">
        <v>500.0</v>
      </c>
      <c r="M376" s="101">
        <v>300.0</v>
      </c>
      <c r="N376" s="21">
        <f t="shared" si="1"/>
        <v>71559</v>
      </c>
      <c r="O376" s="33">
        <v>1800.0</v>
      </c>
      <c r="P376" s="22">
        <v>0.0</v>
      </c>
      <c r="Q376" s="22">
        <v>0.0</v>
      </c>
      <c r="R376" s="23">
        <f t="shared" si="3"/>
        <v>69759</v>
      </c>
      <c r="S376" s="35">
        <v>18594.0</v>
      </c>
      <c r="T376" s="22" t="s">
        <v>28</v>
      </c>
      <c r="U376" s="22" t="s">
        <v>28</v>
      </c>
      <c r="V376" s="25">
        <f>R376+R377</f>
        <v>141661</v>
      </c>
      <c r="W376" s="26" t="s">
        <v>28</v>
      </c>
      <c r="X376" s="46"/>
      <c r="Y376" s="89"/>
    </row>
    <row r="377">
      <c r="A377" s="97"/>
      <c r="B377" s="98"/>
      <c r="C377" s="99"/>
      <c r="D377" s="100" t="s">
        <v>178</v>
      </c>
      <c r="E377" s="101">
        <v>24140.0</v>
      </c>
      <c r="F377" s="102">
        <v>43693.0</v>
      </c>
      <c r="G377" s="101">
        <v>2414.0</v>
      </c>
      <c r="H377" s="101">
        <v>1448.0</v>
      </c>
      <c r="I377" s="101">
        <v>0.0</v>
      </c>
      <c r="J377" s="101">
        <v>1207.0</v>
      </c>
      <c r="K377" s="101">
        <v>0.0</v>
      </c>
      <c r="L377" s="101">
        <v>500.0</v>
      </c>
      <c r="M377" s="101">
        <v>300.0</v>
      </c>
      <c r="N377" s="21">
        <f t="shared" si="1"/>
        <v>73702</v>
      </c>
      <c r="O377" s="33">
        <v>1800.0</v>
      </c>
      <c r="P377" s="22">
        <v>0.0</v>
      </c>
      <c r="Q377" s="22">
        <v>0.0</v>
      </c>
      <c r="R377" s="23">
        <f t="shared" si="3"/>
        <v>71902</v>
      </c>
      <c r="S377" s="35">
        <v>23264.0</v>
      </c>
      <c r="T377" s="22" t="s">
        <v>28</v>
      </c>
      <c r="U377" s="22" t="s">
        <v>28</v>
      </c>
      <c r="V377" s="36"/>
      <c r="W377" s="37" t="s">
        <v>31</v>
      </c>
      <c r="X377" s="46"/>
      <c r="Y377" s="89"/>
    </row>
    <row r="378">
      <c r="A378" s="103">
        <v>133.0</v>
      </c>
      <c r="B378" s="104" t="s">
        <v>527</v>
      </c>
      <c r="C378" s="105">
        <v>3.1849348351E10</v>
      </c>
      <c r="D378" s="100" t="s">
        <v>433</v>
      </c>
      <c r="E378" s="101">
        <v>27190.0</v>
      </c>
      <c r="F378" s="102">
        <v>49214.0</v>
      </c>
      <c r="G378" s="101">
        <v>5438.0</v>
      </c>
      <c r="H378" s="101">
        <v>0.0</v>
      </c>
      <c r="I378" s="101">
        <v>120.0</v>
      </c>
      <c r="J378" s="101">
        <v>0.0</v>
      </c>
      <c r="K378" s="101">
        <v>0.0</v>
      </c>
      <c r="L378" s="101">
        <v>500.0</v>
      </c>
      <c r="M378" s="101">
        <v>300.0</v>
      </c>
      <c r="N378" s="21">
        <f t="shared" si="1"/>
        <v>82762</v>
      </c>
      <c r="O378" s="33">
        <v>1800.0</v>
      </c>
      <c r="P378" s="22">
        <v>0.0</v>
      </c>
      <c r="Q378" s="22">
        <v>0.0</v>
      </c>
      <c r="R378" s="23">
        <f t="shared" si="3"/>
        <v>80962</v>
      </c>
      <c r="S378" s="35">
        <v>98727.0</v>
      </c>
      <c r="T378" s="22" t="s">
        <v>28</v>
      </c>
      <c r="U378" s="22" t="s">
        <v>28</v>
      </c>
      <c r="V378" s="25">
        <f>R378+R379</f>
        <v>161924</v>
      </c>
      <c r="W378" s="26" t="s">
        <v>28</v>
      </c>
      <c r="X378" s="42"/>
      <c r="Y378" s="89"/>
    </row>
    <row r="379">
      <c r="A379" s="97"/>
      <c r="B379" s="98"/>
      <c r="C379" s="99"/>
      <c r="D379" s="100" t="s">
        <v>529</v>
      </c>
      <c r="E379" s="101">
        <v>27190.0</v>
      </c>
      <c r="F379" s="102">
        <v>49214.0</v>
      </c>
      <c r="G379" s="101">
        <v>5438.0</v>
      </c>
      <c r="H379" s="101">
        <v>0.0</v>
      </c>
      <c r="I379" s="101">
        <v>120.0</v>
      </c>
      <c r="J379" s="101">
        <v>0.0</v>
      </c>
      <c r="K379" s="101">
        <v>0.0</v>
      </c>
      <c r="L379" s="101">
        <v>500.0</v>
      </c>
      <c r="M379" s="101">
        <v>300.0</v>
      </c>
      <c r="N379" s="21">
        <f t="shared" si="1"/>
        <v>82762</v>
      </c>
      <c r="O379" s="33">
        <v>1800.0</v>
      </c>
      <c r="P379" s="22">
        <v>0.0</v>
      </c>
      <c r="Q379" s="22">
        <v>0.0</v>
      </c>
      <c r="R379" s="23">
        <f t="shared" si="3"/>
        <v>80962</v>
      </c>
      <c r="S379" s="35">
        <v>98729.0</v>
      </c>
      <c r="T379" s="22" t="s">
        <v>28</v>
      </c>
      <c r="U379" s="22" t="s">
        <v>28</v>
      </c>
      <c r="V379" s="36"/>
      <c r="W379" s="37" t="s">
        <v>31</v>
      </c>
      <c r="X379" s="42"/>
      <c r="Y379" s="89"/>
    </row>
    <row r="380">
      <c r="A380" s="103">
        <v>134.0</v>
      </c>
      <c r="B380" s="104" t="s">
        <v>530</v>
      </c>
      <c r="C380" s="105">
        <v>3.1891312855E10</v>
      </c>
      <c r="D380" s="100" t="s">
        <v>254</v>
      </c>
      <c r="E380" s="101">
        <v>27190.0</v>
      </c>
      <c r="F380" s="102">
        <v>49214.0</v>
      </c>
      <c r="G380" s="101">
        <v>2719.0</v>
      </c>
      <c r="H380" s="101">
        <v>1631.0</v>
      </c>
      <c r="I380" s="101">
        <v>0.0</v>
      </c>
      <c r="J380" s="101">
        <v>0.0</v>
      </c>
      <c r="K380" s="101">
        <v>0.0</v>
      </c>
      <c r="L380" s="101">
        <v>500.0</v>
      </c>
      <c r="M380" s="101">
        <v>300.0</v>
      </c>
      <c r="N380" s="21">
        <f t="shared" si="1"/>
        <v>81554</v>
      </c>
      <c r="O380" s="33">
        <v>0.0</v>
      </c>
      <c r="P380" s="22">
        <v>0.0</v>
      </c>
      <c r="Q380" s="22">
        <v>0.0</v>
      </c>
      <c r="R380" s="23">
        <f t="shared" si="3"/>
        <v>81554</v>
      </c>
      <c r="S380" s="35">
        <v>15813.0</v>
      </c>
      <c r="T380" s="22" t="s">
        <v>28</v>
      </c>
      <c r="U380" s="22" t="s">
        <v>28</v>
      </c>
      <c r="V380" s="25">
        <f>R380</f>
        <v>81554</v>
      </c>
      <c r="W380" s="26"/>
      <c r="X380" s="42"/>
      <c r="Y380" s="89"/>
    </row>
    <row r="381">
      <c r="A381" s="103">
        <v>135.0</v>
      </c>
      <c r="B381" s="104" t="s">
        <v>531</v>
      </c>
      <c r="C381" s="105">
        <v>3.2133069099E10</v>
      </c>
      <c r="D381" s="100" t="s">
        <v>184</v>
      </c>
      <c r="E381" s="101">
        <v>27190.0</v>
      </c>
      <c r="F381" s="102">
        <v>49214.0</v>
      </c>
      <c r="G381" s="101">
        <v>2719.0</v>
      </c>
      <c r="H381" s="101">
        <v>1631.0</v>
      </c>
      <c r="I381" s="101">
        <v>0.0</v>
      </c>
      <c r="J381" s="101">
        <v>0.0</v>
      </c>
      <c r="K381" s="101">
        <v>0.0</v>
      </c>
      <c r="L381" s="101">
        <v>500.0</v>
      </c>
      <c r="M381" s="101">
        <v>300.0</v>
      </c>
      <c r="N381" s="21">
        <f t="shared" si="1"/>
        <v>81554</v>
      </c>
      <c r="O381" s="33">
        <v>1800.0</v>
      </c>
      <c r="P381" s="22">
        <v>0.0</v>
      </c>
      <c r="Q381" s="22">
        <v>0.0</v>
      </c>
      <c r="R381" s="23">
        <f t="shared" si="3"/>
        <v>79754</v>
      </c>
      <c r="S381" s="35">
        <v>16018.0</v>
      </c>
      <c r="T381" s="22" t="s">
        <v>52</v>
      </c>
      <c r="U381" s="22" t="s">
        <v>52</v>
      </c>
      <c r="V381" s="25">
        <f>R381+R382</f>
        <v>159508</v>
      </c>
      <c r="W381" s="26" t="s">
        <v>52</v>
      </c>
      <c r="X381" s="42"/>
      <c r="Y381" s="89"/>
    </row>
    <row r="382">
      <c r="A382" s="97"/>
      <c r="B382" s="98"/>
      <c r="C382" s="99"/>
      <c r="D382" s="100" t="s">
        <v>292</v>
      </c>
      <c r="E382" s="101">
        <v>27190.0</v>
      </c>
      <c r="F382" s="102">
        <v>49214.0</v>
      </c>
      <c r="G382" s="101">
        <v>2719.0</v>
      </c>
      <c r="H382" s="101">
        <v>1631.0</v>
      </c>
      <c r="I382" s="101">
        <v>0.0</v>
      </c>
      <c r="J382" s="101">
        <v>0.0</v>
      </c>
      <c r="K382" s="101">
        <v>0.0</v>
      </c>
      <c r="L382" s="101">
        <v>500.0</v>
      </c>
      <c r="M382" s="101">
        <v>300.0</v>
      </c>
      <c r="N382" s="21">
        <f t="shared" si="1"/>
        <v>81554</v>
      </c>
      <c r="O382" s="33">
        <v>1800.0</v>
      </c>
      <c r="P382" s="22">
        <v>0.0</v>
      </c>
      <c r="Q382" s="22">
        <v>0.0</v>
      </c>
      <c r="R382" s="23">
        <f t="shared" si="3"/>
        <v>79754</v>
      </c>
      <c r="S382" s="35">
        <v>121183.0</v>
      </c>
      <c r="T382" s="22" t="s">
        <v>52</v>
      </c>
      <c r="U382" s="22" t="s">
        <v>52</v>
      </c>
      <c r="V382" s="36"/>
      <c r="W382" s="37" t="s">
        <v>31</v>
      </c>
      <c r="X382" s="27"/>
      <c r="Y382" s="89"/>
    </row>
    <row r="383">
      <c r="A383" s="103">
        <v>136.0</v>
      </c>
      <c r="B383" s="104" t="s">
        <v>532</v>
      </c>
      <c r="C383" s="105">
        <v>3.1796851159E10</v>
      </c>
      <c r="D383" s="100" t="s">
        <v>533</v>
      </c>
      <c r="E383" s="101">
        <v>27190.0</v>
      </c>
      <c r="F383" s="102">
        <v>49214.0</v>
      </c>
      <c r="G383" s="101">
        <v>5438.0</v>
      </c>
      <c r="H383" s="101">
        <v>0.0</v>
      </c>
      <c r="I383" s="101">
        <v>120.0</v>
      </c>
      <c r="J383" s="101">
        <v>0.0</v>
      </c>
      <c r="K383" s="101">
        <v>0.0</v>
      </c>
      <c r="L383" s="101">
        <v>500.0</v>
      </c>
      <c r="M383" s="101">
        <v>300.0</v>
      </c>
      <c r="N383" s="21">
        <f t="shared" si="1"/>
        <v>82762</v>
      </c>
      <c r="O383" s="33">
        <v>1800.0</v>
      </c>
      <c r="P383" s="22">
        <v>0.0</v>
      </c>
      <c r="Q383" s="22">
        <v>0.0</v>
      </c>
      <c r="R383" s="23">
        <f t="shared" si="3"/>
        <v>80962</v>
      </c>
      <c r="S383" s="35">
        <v>16816.0</v>
      </c>
      <c r="T383" s="22"/>
      <c r="U383" s="22" t="s">
        <v>28</v>
      </c>
      <c r="V383" s="25">
        <f>R383+R384</f>
        <v>161924</v>
      </c>
      <c r="W383" s="41"/>
      <c r="X383" s="42"/>
      <c r="Y383" s="89"/>
    </row>
    <row r="384">
      <c r="A384" s="97"/>
      <c r="B384" s="98"/>
      <c r="C384" s="99"/>
      <c r="D384" s="100" t="s">
        <v>535</v>
      </c>
      <c r="E384" s="101">
        <v>27190.0</v>
      </c>
      <c r="F384" s="102">
        <v>49214.0</v>
      </c>
      <c r="G384" s="101">
        <v>5438.0</v>
      </c>
      <c r="H384" s="101">
        <v>0.0</v>
      </c>
      <c r="I384" s="101">
        <v>120.0</v>
      </c>
      <c r="J384" s="101">
        <v>0.0</v>
      </c>
      <c r="K384" s="101">
        <v>0.0</v>
      </c>
      <c r="L384" s="101">
        <v>500.0</v>
      </c>
      <c r="M384" s="101">
        <v>300.0</v>
      </c>
      <c r="N384" s="21">
        <f t="shared" si="1"/>
        <v>82762</v>
      </c>
      <c r="O384" s="33">
        <v>1800.0</v>
      </c>
      <c r="P384" s="22">
        <v>0.0</v>
      </c>
      <c r="Q384" s="22">
        <v>0.0</v>
      </c>
      <c r="R384" s="23">
        <f t="shared" si="3"/>
        <v>80962</v>
      </c>
      <c r="S384" s="35">
        <v>16834.0</v>
      </c>
      <c r="T384" s="22"/>
      <c r="U384" s="22" t="s">
        <v>28</v>
      </c>
      <c r="V384" s="36"/>
      <c r="W384" s="37" t="s">
        <v>31</v>
      </c>
      <c r="X384" s="42"/>
      <c r="Y384" s="89"/>
    </row>
    <row r="385">
      <c r="A385" s="103">
        <v>137.0</v>
      </c>
      <c r="B385" s="104" t="s">
        <v>537</v>
      </c>
      <c r="C385" s="105">
        <v>3.186535596E10</v>
      </c>
      <c r="D385" s="100" t="s">
        <v>538</v>
      </c>
      <c r="E385" s="101">
        <v>27190.0</v>
      </c>
      <c r="F385" s="102">
        <v>49214.0</v>
      </c>
      <c r="G385" s="101">
        <v>2719.0</v>
      </c>
      <c r="H385" s="101">
        <v>1631.0</v>
      </c>
      <c r="I385" s="101">
        <v>0.0</v>
      </c>
      <c r="J385" s="101">
        <v>0.0</v>
      </c>
      <c r="K385" s="101">
        <v>0.0</v>
      </c>
      <c r="L385" s="101">
        <v>500.0</v>
      </c>
      <c r="M385" s="101">
        <v>300.0</v>
      </c>
      <c r="N385" s="21">
        <f t="shared" si="1"/>
        <v>81554</v>
      </c>
      <c r="O385" s="33">
        <v>0.0</v>
      </c>
      <c r="P385" s="22">
        <v>0.0</v>
      </c>
      <c r="Q385" s="22">
        <v>0.0</v>
      </c>
      <c r="R385" s="23">
        <f t="shared" si="3"/>
        <v>81554</v>
      </c>
      <c r="S385" s="35">
        <v>10498.0</v>
      </c>
      <c r="T385" s="22" t="s">
        <v>28</v>
      </c>
      <c r="U385" s="22" t="s">
        <v>28</v>
      </c>
      <c r="V385" s="25">
        <f>R385</f>
        <v>81554</v>
      </c>
      <c r="W385" s="26" t="s">
        <v>28</v>
      </c>
      <c r="X385" s="42"/>
      <c r="Y385" s="89"/>
    </row>
    <row r="386">
      <c r="A386" s="103">
        <v>138.0</v>
      </c>
      <c r="B386" s="104" t="s">
        <v>539</v>
      </c>
      <c r="C386" s="105">
        <v>3.2090531062E10</v>
      </c>
      <c r="D386" s="100" t="s">
        <v>196</v>
      </c>
      <c r="E386" s="101">
        <v>27190.0</v>
      </c>
      <c r="F386" s="102">
        <v>49214.0</v>
      </c>
      <c r="G386" s="101">
        <v>2719.0</v>
      </c>
      <c r="H386" s="101">
        <v>1631.0</v>
      </c>
      <c r="I386" s="101">
        <v>0.0</v>
      </c>
      <c r="J386" s="101">
        <v>0.0</v>
      </c>
      <c r="K386" s="101">
        <v>0.0</v>
      </c>
      <c r="L386" s="101">
        <v>500.0</v>
      </c>
      <c r="M386" s="101">
        <v>300.0</v>
      </c>
      <c r="N386" s="21">
        <f t="shared" si="1"/>
        <v>81554</v>
      </c>
      <c r="O386" s="33">
        <v>0.0</v>
      </c>
      <c r="P386" s="22">
        <v>0.0</v>
      </c>
      <c r="Q386" s="22">
        <v>0.0</v>
      </c>
      <c r="R386" s="23">
        <f t="shared" si="3"/>
        <v>81554</v>
      </c>
      <c r="S386" s="35">
        <v>101060.0</v>
      </c>
      <c r="T386" s="22" t="s">
        <v>28</v>
      </c>
      <c r="U386" s="22" t="s">
        <v>28</v>
      </c>
      <c r="V386" s="25">
        <f>R386+R387</f>
        <v>163108</v>
      </c>
      <c r="W386" s="26"/>
      <c r="X386" s="42"/>
      <c r="Y386" s="89"/>
    </row>
    <row r="387">
      <c r="A387" s="97"/>
      <c r="B387" s="98"/>
      <c r="C387" s="99"/>
      <c r="D387" s="100" t="s">
        <v>540</v>
      </c>
      <c r="E387" s="101">
        <v>27190.0</v>
      </c>
      <c r="F387" s="102">
        <v>49214.0</v>
      </c>
      <c r="G387" s="101">
        <v>2719.0</v>
      </c>
      <c r="H387" s="101">
        <v>1631.0</v>
      </c>
      <c r="I387" s="101">
        <v>0.0</v>
      </c>
      <c r="J387" s="101">
        <v>0.0</v>
      </c>
      <c r="K387" s="101">
        <v>0.0</v>
      </c>
      <c r="L387" s="101">
        <v>500.0</v>
      </c>
      <c r="M387" s="101">
        <v>300.0</v>
      </c>
      <c r="N387" s="21">
        <f t="shared" si="1"/>
        <v>81554</v>
      </c>
      <c r="O387" s="33">
        <v>0.0</v>
      </c>
      <c r="P387" s="22">
        <v>0.0</v>
      </c>
      <c r="Q387" s="22">
        <v>0.0</v>
      </c>
      <c r="R387" s="23">
        <f t="shared" si="3"/>
        <v>81554</v>
      </c>
      <c r="S387" s="35">
        <v>89183.0</v>
      </c>
      <c r="T387" s="22" t="s">
        <v>28</v>
      </c>
      <c r="U387" s="22" t="s">
        <v>28</v>
      </c>
      <c r="V387" s="36"/>
      <c r="W387" s="37" t="s">
        <v>31</v>
      </c>
      <c r="X387" s="27"/>
      <c r="Y387" s="89"/>
    </row>
    <row r="388">
      <c r="A388" s="103">
        <v>139.0</v>
      </c>
      <c r="B388" s="104" t="s">
        <v>541</v>
      </c>
      <c r="C388" s="105">
        <v>3.2037333009E10</v>
      </c>
      <c r="D388" s="100" t="s">
        <v>542</v>
      </c>
      <c r="E388" s="101">
        <v>27190.0</v>
      </c>
      <c r="F388" s="102">
        <v>49214.0</v>
      </c>
      <c r="G388" s="101">
        <v>2719.0</v>
      </c>
      <c r="H388" s="101">
        <v>1631.0</v>
      </c>
      <c r="I388" s="101">
        <v>0.0</v>
      </c>
      <c r="J388" s="101">
        <v>1360.0</v>
      </c>
      <c r="K388" s="101">
        <v>0.0</v>
      </c>
      <c r="L388" s="101">
        <v>500.0</v>
      </c>
      <c r="M388" s="101">
        <v>300.0</v>
      </c>
      <c r="N388" s="21">
        <f t="shared" si="1"/>
        <v>82914</v>
      </c>
      <c r="O388" s="33">
        <v>1800.0</v>
      </c>
      <c r="P388" s="22">
        <v>0.0</v>
      </c>
      <c r="Q388" s="22">
        <v>0.0</v>
      </c>
      <c r="R388" s="23">
        <f t="shared" si="3"/>
        <v>81114</v>
      </c>
      <c r="S388" s="35">
        <v>17528.0</v>
      </c>
      <c r="T388" s="22" t="s">
        <v>52</v>
      </c>
      <c r="U388" s="22" t="s">
        <v>52</v>
      </c>
      <c r="V388" s="25">
        <f>R388</f>
        <v>81114</v>
      </c>
      <c r="W388" s="26" t="s">
        <v>126</v>
      </c>
      <c r="X388" s="42"/>
      <c r="Y388" s="89"/>
    </row>
    <row r="389">
      <c r="A389" s="103">
        <v>140.0</v>
      </c>
      <c r="B389" s="104" t="s">
        <v>543</v>
      </c>
      <c r="C389" s="105">
        <v>3.1975531851E10</v>
      </c>
      <c r="D389" s="100" t="s">
        <v>544</v>
      </c>
      <c r="E389" s="101">
        <v>27190.0</v>
      </c>
      <c r="F389" s="102">
        <v>49214.0</v>
      </c>
      <c r="G389" s="101">
        <v>2719.0</v>
      </c>
      <c r="H389" s="101">
        <v>1631.0</v>
      </c>
      <c r="I389" s="101">
        <v>0.0</v>
      </c>
      <c r="J389" s="101">
        <v>0.0</v>
      </c>
      <c r="K389" s="101">
        <v>0.0</v>
      </c>
      <c r="L389" s="101">
        <v>500.0</v>
      </c>
      <c r="M389" s="101">
        <v>300.0</v>
      </c>
      <c r="N389" s="21">
        <f t="shared" si="1"/>
        <v>81554</v>
      </c>
      <c r="O389" s="33">
        <v>0.0</v>
      </c>
      <c r="P389" s="22">
        <v>0.0</v>
      </c>
      <c r="Q389" s="22">
        <v>0.0</v>
      </c>
      <c r="R389" s="23">
        <f t="shared" si="3"/>
        <v>81554</v>
      </c>
      <c r="S389" s="35">
        <v>17821.0</v>
      </c>
      <c r="T389" s="22" t="s">
        <v>52</v>
      </c>
      <c r="U389" s="22" t="s">
        <v>52</v>
      </c>
      <c r="V389" s="25">
        <f>R389+R390</f>
        <v>158445</v>
      </c>
      <c r="W389" s="26" t="s">
        <v>52</v>
      </c>
      <c r="X389" s="42"/>
      <c r="Y389" s="89"/>
    </row>
    <row r="390">
      <c r="A390" s="97"/>
      <c r="B390" s="98"/>
      <c r="C390" s="99"/>
      <c r="D390" s="100" t="s">
        <v>57</v>
      </c>
      <c r="E390" s="101">
        <v>25620.0</v>
      </c>
      <c r="F390" s="102">
        <v>46372.0</v>
      </c>
      <c r="G390" s="101">
        <v>2562.0</v>
      </c>
      <c r="H390" s="101">
        <v>1537.0</v>
      </c>
      <c r="I390" s="101">
        <v>0.0</v>
      </c>
      <c r="J390" s="101">
        <v>0.0</v>
      </c>
      <c r="K390" s="101">
        <v>0.0</v>
      </c>
      <c r="L390" s="101">
        <v>500.0</v>
      </c>
      <c r="M390" s="101">
        <v>300.0</v>
      </c>
      <c r="N390" s="21">
        <f t="shared" si="1"/>
        <v>76891</v>
      </c>
      <c r="O390" s="33">
        <v>0.0</v>
      </c>
      <c r="P390" s="22">
        <v>0.0</v>
      </c>
      <c r="Q390" s="22">
        <v>0.0</v>
      </c>
      <c r="R390" s="23">
        <f t="shared" si="3"/>
        <v>76891</v>
      </c>
      <c r="S390" s="35">
        <v>17820.0</v>
      </c>
      <c r="T390" s="22" t="s">
        <v>52</v>
      </c>
      <c r="U390" s="22" t="s">
        <v>52</v>
      </c>
      <c r="V390" s="36"/>
      <c r="W390" s="37" t="s">
        <v>52</v>
      </c>
      <c r="X390" s="27"/>
      <c r="Y390" s="89"/>
    </row>
    <row r="391">
      <c r="A391" s="103">
        <v>141.0</v>
      </c>
      <c r="B391" s="104" t="s">
        <v>545</v>
      </c>
      <c r="C391" s="105">
        <v>3.1849376864E10</v>
      </c>
      <c r="D391" s="100" t="s">
        <v>546</v>
      </c>
      <c r="E391" s="101">
        <v>27190.0</v>
      </c>
      <c r="F391" s="102">
        <v>49214.0</v>
      </c>
      <c r="G391" s="101">
        <v>2719.0</v>
      </c>
      <c r="H391" s="101">
        <v>1631.0</v>
      </c>
      <c r="I391" s="101">
        <v>0.0</v>
      </c>
      <c r="J391" s="101">
        <v>0.0</v>
      </c>
      <c r="K391" s="101">
        <v>0.0</v>
      </c>
      <c r="L391" s="101">
        <v>500.0</v>
      </c>
      <c r="M391" s="101">
        <v>300.0</v>
      </c>
      <c r="N391" s="21">
        <f t="shared" si="1"/>
        <v>81554</v>
      </c>
      <c r="O391" s="33">
        <v>0.0</v>
      </c>
      <c r="P391" s="22">
        <v>0.0</v>
      </c>
      <c r="Q391" s="22">
        <v>0.0</v>
      </c>
      <c r="R391" s="23">
        <f t="shared" si="3"/>
        <v>81554</v>
      </c>
      <c r="S391" s="35">
        <v>102139.0</v>
      </c>
      <c r="T391" s="22"/>
      <c r="U391" s="22" t="s">
        <v>52</v>
      </c>
      <c r="V391" s="25">
        <f>R391+R392+R393</f>
        <v>240486</v>
      </c>
      <c r="W391" s="26" t="s">
        <v>28</v>
      </c>
      <c r="X391" s="27"/>
      <c r="Y391" s="89"/>
    </row>
    <row r="392">
      <c r="A392" s="97"/>
      <c r="B392" s="98"/>
      <c r="C392" s="99"/>
      <c r="D392" s="100" t="s">
        <v>547</v>
      </c>
      <c r="E392" s="101">
        <v>27190.0</v>
      </c>
      <c r="F392" s="102">
        <v>49214.0</v>
      </c>
      <c r="G392" s="101">
        <v>2719.0</v>
      </c>
      <c r="H392" s="101">
        <v>1631.0</v>
      </c>
      <c r="I392" s="101">
        <v>0.0</v>
      </c>
      <c r="J392" s="101">
        <v>0.0</v>
      </c>
      <c r="K392" s="101">
        <v>0.0</v>
      </c>
      <c r="L392" s="101">
        <v>500.0</v>
      </c>
      <c r="M392" s="101">
        <v>300.0</v>
      </c>
      <c r="N392" s="21">
        <f t="shared" si="1"/>
        <v>81554</v>
      </c>
      <c r="O392" s="33">
        <v>1800.0</v>
      </c>
      <c r="P392" s="22">
        <v>0.0</v>
      </c>
      <c r="Q392" s="22">
        <v>0.0</v>
      </c>
      <c r="R392" s="23">
        <f t="shared" si="3"/>
        <v>79754</v>
      </c>
      <c r="S392" s="35">
        <v>96532.0</v>
      </c>
      <c r="T392" s="22"/>
      <c r="U392" s="22" t="s">
        <v>52</v>
      </c>
      <c r="V392" s="36"/>
      <c r="W392" s="37" t="s">
        <v>31</v>
      </c>
      <c r="X392" s="27"/>
      <c r="Y392" s="89"/>
    </row>
    <row r="393">
      <c r="A393" s="97"/>
      <c r="B393" s="98"/>
      <c r="C393" s="99"/>
      <c r="D393" s="100" t="s">
        <v>548</v>
      </c>
      <c r="E393" s="101">
        <v>26390.0</v>
      </c>
      <c r="F393" s="102">
        <v>47766.0</v>
      </c>
      <c r="G393" s="101">
        <v>2639.0</v>
      </c>
      <c r="H393" s="101">
        <v>1583.0</v>
      </c>
      <c r="I393" s="101">
        <v>0.0</v>
      </c>
      <c r="J393" s="101">
        <v>0.0</v>
      </c>
      <c r="K393" s="101">
        <v>0.0</v>
      </c>
      <c r="L393" s="101">
        <v>500.0</v>
      </c>
      <c r="M393" s="101">
        <v>300.0</v>
      </c>
      <c r="N393" s="21">
        <f t="shared" si="1"/>
        <v>79178</v>
      </c>
      <c r="O393" s="33">
        <v>0.0</v>
      </c>
      <c r="P393" s="22">
        <v>0.0</v>
      </c>
      <c r="Q393" s="22">
        <v>0.0</v>
      </c>
      <c r="R393" s="23">
        <f t="shared" si="3"/>
        <v>79178</v>
      </c>
      <c r="S393" s="35">
        <v>13550.0</v>
      </c>
      <c r="T393" s="22"/>
      <c r="U393" s="22" t="s">
        <v>28</v>
      </c>
      <c r="V393" s="36"/>
      <c r="W393" s="37" t="s">
        <v>31</v>
      </c>
      <c r="X393" s="27"/>
      <c r="Y393" s="89"/>
    </row>
    <row r="394">
      <c r="A394" s="103">
        <v>142.0</v>
      </c>
      <c r="B394" s="104" t="s">
        <v>549</v>
      </c>
      <c r="C394" s="105">
        <v>3.1931412155E10</v>
      </c>
      <c r="D394" s="100" t="s">
        <v>550</v>
      </c>
      <c r="E394" s="101">
        <v>27190.0</v>
      </c>
      <c r="F394" s="102">
        <v>49214.0</v>
      </c>
      <c r="G394" s="101">
        <v>2719.0</v>
      </c>
      <c r="H394" s="101">
        <v>1631.0</v>
      </c>
      <c r="I394" s="101">
        <v>0.0</v>
      </c>
      <c r="J394" s="101">
        <v>0.0</v>
      </c>
      <c r="K394" s="101">
        <v>0.0</v>
      </c>
      <c r="L394" s="101">
        <v>500.0</v>
      </c>
      <c r="M394" s="101">
        <v>300.0</v>
      </c>
      <c r="N394" s="21">
        <f t="shared" si="1"/>
        <v>81554</v>
      </c>
      <c r="O394" s="33">
        <v>1800.0</v>
      </c>
      <c r="P394" s="22">
        <v>0.0</v>
      </c>
      <c r="Q394" s="22">
        <v>0.0</v>
      </c>
      <c r="R394" s="23">
        <f t="shared" si="3"/>
        <v>79754</v>
      </c>
      <c r="S394" s="35">
        <v>18062.0</v>
      </c>
      <c r="T394" s="22" t="s">
        <v>71</v>
      </c>
      <c r="U394" s="22" t="s">
        <v>71</v>
      </c>
      <c r="V394" s="25">
        <f>R394</f>
        <v>79754</v>
      </c>
      <c r="W394" s="26" t="s">
        <v>28</v>
      </c>
      <c r="X394" s="42"/>
      <c r="Y394" s="89"/>
    </row>
    <row r="395">
      <c r="A395" s="103">
        <v>143.0</v>
      </c>
      <c r="B395" s="104" t="s">
        <v>551</v>
      </c>
      <c r="C395" s="105">
        <v>3.1848254837E10</v>
      </c>
      <c r="D395" s="100" t="s">
        <v>372</v>
      </c>
      <c r="E395" s="101">
        <v>27190.0</v>
      </c>
      <c r="F395" s="102">
        <v>49214.0</v>
      </c>
      <c r="G395" s="101">
        <v>5438.0</v>
      </c>
      <c r="H395" s="101">
        <v>0.0</v>
      </c>
      <c r="I395" s="101">
        <v>120.0</v>
      </c>
      <c r="J395" s="101">
        <v>0.0</v>
      </c>
      <c r="K395" s="101">
        <v>0.0</v>
      </c>
      <c r="L395" s="101">
        <v>500.0</v>
      </c>
      <c r="M395" s="101">
        <v>300.0</v>
      </c>
      <c r="N395" s="21">
        <f t="shared" si="1"/>
        <v>82762</v>
      </c>
      <c r="O395" s="33">
        <v>1800.0</v>
      </c>
      <c r="P395" s="22">
        <v>0.0</v>
      </c>
      <c r="Q395" s="22">
        <v>0.0</v>
      </c>
      <c r="R395" s="23">
        <f t="shared" si="3"/>
        <v>80962</v>
      </c>
      <c r="S395" s="35">
        <v>18329.0</v>
      </c>
      <c r="T395" s="22"/>
      <c r="U395" s="22" t="s">
        <v>711</v>
      </c>
      <c r="V395" s="25">
        <f>R395+R396+R397</f>
        <v>242886</v>
      </c>
      <c r="W395" s="26" t="s">
        <v>711</v>
      </c>
      <c r="X395" s="42"/>
      <c r="Y395" s="89"/>
    </row>
    <row r="396">
      <c r="A396" s="97"/>
      <c r="B396" s="98"/>
      <c r="C396" s="99"/>
      <c r="D396" s="100" t="s">
        <v>552</v>
      </c>
      <c r="E396" s="101">
        <v>27190.0</v>
      </c>
      <c r="F396" s="102">
        <v>49214.0</v>
      </c>
      <c r="G396" s="101">
        <v>5438.0</v>
      </c>
      <c r="H396" s="101">
        <v>0.0</v>
      </c>
      <c r="I396" s="101">
        <v>120.0</v>
      </c>
      <c r="J396" s="101">
        <v>0.0</v>
      </c>
      <c r="K396" s="101">
        <v>0.0</v>
      </c>
      <c r="L396" s="101">
        <v>500.0</v>
      </c>
      <c r="M396" s="101">
        <v>300.0</v>
      </c>
      <c r="N396" s="21">
        <f t="shared" si="1"/>
        <v>82762</v>
      </c>
      <c r="O396" s="33">
        <v>1800.0</v>
      </c>
      <c r="P396" s="22">
        <v>0.0</v>
      </c>
      <c r="Q396" s="22">
        <v>0.0</v>
      </c>
      <c r="R396" s="23">
        <f t="shared" si="3"/>
        <v>80962</v>
      </c>
      <c r="S396" s="35">
        <v>18328.0</v>
      </c>
      <c r="T396" s="22"/>
      <c r="U396" s="22" t="s">
        <v>711</v>
      </c>
      <c r="V396" s="36"/>
      <c r="W396" s="37" t="s">
        <v>31</v>
      </c>
      <c r="X396" s="42"/>
      <c r="Y396" s="89"/>
    </row>
    <row r="397">
      <c r="A397" s="97"/>
      <c r="B397" s="98"/>
      <c r="C397" s="99"/>
      <c r="D397" s="100" t="s">
        <v>119</v>
      </c>
      <c r="E397" s="101">
        <v>27190.0</v>
      </c>
      <c r="F397" s="102">
        <v>49214.0</v>
      </c>
      <c r="G397" s="101">
        <v>5438.0</v>
      </c>
      <c r="H397" s="101">
        <v>0.0</v>
      </c>
      <c r="I397" s="101">
        <v>120.0</v>
      </c>
      <c r="J397" s="101">
        <v>0.0</v>
      </c>
      <c r="K397" s="101">
        <v>0.0</v>
      </c>
      <c r="L397" s="101">
        <v>500.0</v>
      </c>
      <c r="M397" s="101">
        <v>300.0</v>
      </c>
      <c r="N397" s="21">
        <f t="shared" si="1"/>
        <v>82762</v>
      </c>
      <c r="O397" s="33">
        <v>1800.0</v>
      </c>
      <c r="P397" s="22">
        <v>0.0</v>
      </c>
      <c r="Q397" s="22">
        <v>0.0</v>
      </c>
      <c r="R397" s="23">
        <f t="shared" si="3"/>
        <v>80962</v>
      </c>
      <c r="S397" s="35">
        <v>18338.0</v>
      </c>
      <c r="T397" s="22"/>
      <c r="U397" s="22" t="s">
        <v>711</v>
      </c>
      <c r="V397" s="36"/>
      <c r="W397" s="37" t="s">
        <v>31</v>
      </c>
      <c r="X397" s="42"/>
      <c r="Y397" s="89"/>
    </row>
    <row r="398">
      <c r="A398" s="103">
        <v>144.0</v>
      </c>
      <c r="B398" s="104" t="s">
        <v>553</v>
      </c>
      <c r="C398" s="105">
        <v>3.1867834134E10</v>
      </c>
      <c r="D398" s="100" t="s">
        <v>554</v>
      </c>
      <c r="E398" s="101">
        <v>27190.0</v>
      </c>
      <c r="F398" s="102">
        <v>49214.0</v>
      </c>
      <c r="G398" s="101">
        <v>2719.0</v>
      </c>
      <c r="H398" s="101">
        <v>1631.0</v>
      </c>
      <c r="I398" s="101">
        <v>0.0</v>
      </c>
      <c r="J398" s="101">
        <v>1360.0</v>
      </c>
      <c r="K398" s="101">
        <v>0.0</v>
      </c>
      <c r="L398" s="101">
        <v>500.0</v>
      </c>
      <c r="M398" s="101">
        <v>300.0</v>
      </c>
      <c r="N398" s="21">
        <f t="shared" si="1"/>
        <v>82914</v>
      </c>
      <c r="O398" s="33">
        <v>0.0</v>
      </c>
      <c r="P398" s="22">
        <v>0.0</v>
      </c>
      <c r="Q398" s="22">
        <v>0.0</v>
      </c>
      <c r="R398" s="23">
        <f t="shared" si="3"/>
        <v>82914</v>
      </c>
      <c r="S398" s="35">
        <v>18268.0</v>
      </c>
      <c r="T398" s="22" t="s">
        <v>28</v>
      </c>
      <c r="U398" s="22" t="s">
        <v>28</v>
      </c>
      <c r="V398" s="25">
        <f t="shared" ref="V398:V399" si="4">R398</f>
        <v>82914</v>
      </c>
      <c r="W398" s="26" t="s">
        <v>28</v>
      </c>
      <c r="X398" s="27"/>
      <c r="Y398" s="89"/>
    </row>
    <row r="399">
      <c r="A399" s="103">
        <v>145.0</v>
      </c>
      <c r="B399" s="104" t="s">
        <v>555</v>
      </c>
      <c r="C399" s="105">
        <v>3.1851154178E10</v>
      </c>
      <c r="D399" s="100" t="s">
        <v>556</v>
      </c>
      <c r="E399" s="101">
        <v>27190.0</v>
      </c>
      <c r="F399" s="102">
        <v>49214.0</v>
      </c>
      <c r="G399" s="101">
        <v>2719.0</v>
      </c>
      <c r="H399" s="101">
        <v>1631.0</v>
      </c>
      <c r="I399" s="101">
        <v>0.0</v>
      </c>
      <c r="J399" s="101">
        <v>1360.0</v>
      </c>
      <c r="K399" s="101">
        <v>0.0</v>
      </c>
      <c r="L399" s="101">
        <v>500.0</v>
      </c>
      <c r="M399" s="101">
        <v>300.0</v>
      </c>
      <c r="N399" s="21">
        <f t="shared" si="1"/>
        <v>82914</v>
      </c>
      <c r="O399" s="33">
        <v>0.0</v>
      </c>
      <c r="P399" s="22">
        <v>0.0</v>
      </c>
      <c r="Q399" s="22">
        <v>0.0</v>
      </c>
      <c r="R399" s="23">
        <f t="shared" si="3"/>
        <v>82914</v>
      </c>
      <c r="S399" s="35">
        <v>18655.0</v>
      </c>
      <c r="T399" s="22" t="s">
        <v>28</v>
      </c>
      <c r="U399" s="22" t="s">
        <v>28</v>
      </c>
      <c r="V399" s="25">
        <f t="shared" si="4"/>
        <v>82914</v>
      </c>
      <c r="W399" s="26" t="s">
        <v>28</v>
      </c>
      <c r="X399" s="42"/>
      <c r="Y399" s="89"/>
    </row>
    <row r="400">
      <c r="A400" s="103">
        <v>146.0</v>
      </c>
      <c r="B400" s="104" t="s">
        <v>557</v>
      </c>
      <c r="C400" s="105">
        <v>3.1974107945E10</v>
      </c>
      <c r="D400" s="100" t="s">
        <v>558</v>
      </c>
      <c r="E400" s="101">
        <v>27190.0</v>
      </c>
      <c r="F400" s="102">
        <v>49214.0</v>
      </c>
      <c r="G400" s="101">
        <v>5438.0</v>
      </c>
      <c r="H400" s="101">
        <v>0.0</v>
      </c>
      <c r="I400" s="101">
        <v>120.0</v>
      </c>
      <c r="J400" s="101">
        <v>0.0</v>
      </c>
      <c r="K400" s="101">
        <v>0.0</v>
      </c>
      <c r="L400" s="101">
        <v>500.0</v>
      </c>
      <c r="M400" s="101">
        <v>300.0</v>
      </c>
      <c r="N400" s="21">
        <f t="shared" si="1"/>
        <v>82762</v>
      </c>
      <c r="O400" s="33">
        <v>1800.0</v>
      </c>
      <c r="P400" s="22">
        <v>0.0</v>
      </c>
      <c r="Q400" s="22">
        <v>0.0</v>
      </c>
      <c r="R400" s="23">
        <f t="shared" si="3"/>
        <v>80962</v>
      </c>
      <c r="S400" s="35">
        <v>14878.0</v>
      </c>
      <c r="T400" s="22" t="s">
        <v>71</v>
      </c>
      <c r="U400" s="22" t="s">
        <v>71</v>
      </c>
      <c r="V400" s="25">
        <f>R400+R401</f>
        <v>161924</v>
      </c>
      <c r="W400" s="26" t="s">
        <v>71</v>
      </c>
      <c r="X400" s="42"/>
      <c r="Y400" s="89"/>
    </row>
    <row r="401">
      <c r="A401" s="97"/>
      <c r="B401" s="98"/>
      <c r="C401" s="99"/>
      <c r="D401" s="100" t="s">
        <v>559</v>
      </c>
      <c r="E401" s="101">
        <v>27190.0</v>
      </c>
      <c r="F401" s="102">
        <v>49214.0</v>
      </c>
      <c r="G401" s="101">
        <v>5438.0</v>
      </c>
      <c r="H401" s="101">
        <v>0.0</v>
      </c>
      <c r="I401" s="101">
        <v>120.0</v>
      </c>
      <c r="J401" s="101">
        <v>0.0</v>
      </c>
      <c r="K401" s="101">
        <v>0.0</v>
      </c>
      <c r="L401" s="101">
        <v>500.0</v>
      </c>
      <c r="M401" s="101">
        <v>300.0</v>
      </c>
      <c r="N401" s="21">
        <f t="shared" si="1"/>
        <v>82762</v>
      </c>
      <c r="O401" s="33">
        <v>1800.0</v>
      </c>
      <c r="P401" s="22">
        <v>0.0</v>
      </c>
      <c r="Q401" s="22">
        <v>0.0</v>
      </c>
      <c r="R401" s="23">
        <f t="shared" si="3"/>
        <v>80962</v>
      </c>
      <c r="S401" s="35">
        <v>14875.0</v>
      </c>
      <c r="T401" s="22" t="s">
        <v>71</v>
      </c>
      <c r="U401" s="22" t="s">
        <v>71</v>
      </c>
      <c r="V401" s="36"/>
      <c r="W401" s="37" t="s">
        <v>31</v>
      </c>
      <c r="X401" s="42"/>
      <c r="Y401" s="89"/>
    </row>
    <row r="402">
      <c r="A402" s="103">
        <v>147.0</v>
      </c>
      <c r="B402" s="104" t="s">
        <v>560</v>
      </c>
      <c r="C402" s="105">
        <v>3.1867783063E10</v>
      </c>
      <c r="D402" s="100" t="s">
        <v>324</v>
      </c>
      <c r="E402" s="101">
        <v>27190.0</v>
      </c>
      <c r="F402" s="102">
        <v>49214.0</v>
      </c>
      <c r="G402" s="101">
        <v>5438.0</v>
      </c>
      <c r="H402" s="101">
        <v>0.0</v>
      </c>
      <c r="I402" s="101">
        <v>120.0</v>
      </c>
      <c r="J402" s="101">
        <v>0.0</v>
      </c>
      <c r="K402" s="101">
        <v>0.0</v>
      </c>
      <c r="L402" s="101">
        <v>500.0</v>
      </c>
      <c r="M402" s="101">
        <v>300.0</v>
      </c>
      <c r="N402" s="21">
        <f t="shared" si="1"/>
        <v>82762</v>
      </c>
      <c r="O402" s="33">
        <v>1800.0</v>
      </c>
      <c r="P402" s="22">
        <v>0.0</v>
      </c>
      <c r="Q402" s="22">
        <v>0.0</v>
      </c>
      <c r="R402" s="23">
        <f t="shared" si="3"/>
        <v>80962</v>
      </c>
      <c r="S402" s="35">
        <v>103989.0</v>
      </c>
      <c r="T402" s="22" t="s">
        <v>28</v>
      </c>
      <c r="U402" s="22" t="s">
        <v>28</v>
      </c>
      <c r="V402" s="25">
        <f>R402+R403</f>
        <v>161924</v>
      </c>
      <c r="W402" s="26"/>
      <c r="X402" s="42"/>
      <c r="Y402" s="89"/>
    </row>
    <row r="403">
      <c r="A403" s="97"/>
      <c r="B403" s="98"/>
      <c r="C403" s="99"/>
      <c r="D403" s="100" t="s">
        <v>561</v>
      </c>
      <c r="E403" s="101">
        <v>27190.0</v>
      </c>
      <c r="F403" s="102">
        <v>49214.0</v>
      </c>
      <c r="G403" s="101">
        <v>5438.0</v>
      </c>
      <c r="H403" s="101">
        <v>0.0</v>
      </c>
      <c r="I403" s="101">
        <v>120.0</v>
      </c>
      <c r="J403" s="101">
        <v>0.0</v>
      </c>
      <c r="K403" s="101">
        <v>0.0</v>
      </c>
      <c r="L403" s="101">
        <v>500.0</v>
      </c>
      <c r="M403" s="101">
        <v>300.0</v>
      </c>
      <c r="N403" s="21">
        <f t="shared" si="1"/>
        <v>82762</v>
      </c>
      <c r="O403" s="33">
        <v>1800.0</v>
      </c>
      <c r="P403" s="22">
        <v>0.0</v>
      </c>
      <c r="Q403" s="22">
        <v>0.0</v>
      </c>
      <c r="R403" s="23">
        <f t="shared" si="3"/>
        <v>80962</v>
      </c>
      <c r="S403" s="35">
        <v>103991.0</v>
      </c>
      <c r="T403" s="22" t="s">
        <v>28</v>
      </c>
      <c r="U403" s="22" t="s">
        <v>28</v>
      </c>
      <c r="V403" s="36"/>
      <c r="W403" s="37" t="s">
        <v>31</v>
      </c>
      <c r="X403" s="42"/>
      <c r="Y403" s="89"/>
    </row>
    <row r="404">
      <c r="A404" s="103">
        <v>148.0</v>
      </c>
      <c r="B404" s="104" t="s">
        <v>562</v>
      </c>
      <c r="C404" s="105">
        <v>3.1064519454E10</v>
      </c>
      <c r="D404" s="100" t="s">
        <v>563</v>
      </c>
      <c r="E404" s="101">
        <v>27190.0</v>
      </c>
      <c r="F404" s="102">
        <v>49214.0</v>
      </c>
      <c r="G404" s="101">
        <v>2719.0</v>
      </c>
      <c r="H404" s="101">
        <v>1631.0</v>
      </c>
      <c r="I404" s="101">
        <v>0.0</v>
      </c>
      <c r="J404" s="101">
        <v>0.0</v>
      </c>
      <c r="K404" s="101">
        <v>0.0</v>
      </c>
      <c r="L404" s="101">
        <v>500.0</v>
      </c>
      <c r="M404" s="101">
        <v>300.0</v>
      </c>
      <c r="N404" s="21">
        <f t="shared" si="1"/>
        <v>81554</v>
      </c>
      <c r="O404" s="33">
        <v>0.0</v>
      </c>
      <c r="P404" s="22">
        <v>0.0</v>
      </c>
      <c r="Q404" s="22">
        <v>0.0</v>
      </c>
      <c r="R404" s="23">
        <f t="shared" si="3"/>
        <v>81554</v>
      </c>
      <c r="S404" s="35">
        <v>11750.0</v>
      </c>
      <c r="T404" s="22" t="s">
        <v>52</v>
      </c>
      <c r="U404" s="22" t="s">
        <v>52</v>
      </c>
      <c r="V404" s="25">
        <f>R404+R405</f>
        <v>163108</v>
      </c>
      <c r="W404" s="26" t="s">
        <v>52</v>
      </c>
      <c r="X404" s="42"/>
      <c r="Y404" s="89"/>
    </row>
    <row r="405">
      <c r="A405" s="97"/>
      <c r="B405" s="98"/>
      <c r="C405" s="99"/>
      <c r="D405" s="100" t="s">
        <v>429</v>
      </c>
      <c r="E405" s="101">
        <v>27190.0</v>
      </c>
      <c r="F405" s="102">
        <v>49214.0</v>
      </c>
      <c r="G405" s="101">
        <v>2719.0</v>
      </c>
      <c r="H405" s="101">
        <v>1631.0</v>
      </c>
      <c r="I405" s="101">
        <v>0.0</v>
      </c>
      <c r="J405" s="101">
        <v>0.0</v>
      </c>
      <c r="K405" s="101">
        <v>0.0</v>
      </c>
      <c r="L405" s="101">
        <v>500.0</v>
      </c>
      <c r="M405" s="101">
        <v>300.0</v>
      </c>
      <c r="N405" s="21">
        <f t="shared" si="1"/>
        <v>81554</v>
      </c>
      <c r="O405" s="33">
        <v>0.0</v>
      </c>
      <c r="P405" s="22">
        <v>0.0</v>
      </c>
      <c r="Q405" s="22">
        <v>0.0</v>
      </c>
      <c r="R405" s="23">
        <f t="shared" si="3"/>
        <v>81554</v>
      </c>
      <c r="S405" s="35">
        <v>19635.0</v>
      </c>
      <c r="T405" s="22" t="s">
        <v>52</v>
      </c>
      <c r="U405" s="22" t="s">
        <v>52</v>
      </c>
      <c r="V405" s="36"/>
      <c r="W405" s="37" t="s">
        <v>31</v>
      </c>
      <c r="X405" s="42"/>
      <c r="Y405" s="89"/>
    </row>
    <row r="406">
      <c r="A406" s="103">
        <v>149.0</v>
      </c>
      <c r="B406" s="104" t="s">
        <v>564</v>
      </c>
      <c r="C406" s="105">
        <v>3.1975611727E10</v>
      </c>
      <c r="D406" s="100" t="s">
        <v>478</v>
      </c>
      <c r="E406" s="101">
        <v>27190.0</v>
      </c>
      <c r="F406" s="102">
        <v>49214.0</v>
      </c>
      <c r="G406" s="101">
        <v>2719.0</v>
      </c>
      <c r="H406" s="101">
        <v>1631.0</v>
      </c>
      <c r="I406" s="101">
        <v>0.0</v>
      </c>
      <c r="J406" s="101">
        <v>1360.0</v>
      </c>
      <c r="K406" s="101">
        <v>0.0</v>
      </c>
      <c r="L406" s="101">
        <v>500.0</v>
      </c>
      <c r="M406" s="101">
        <v>300.0</v>
      </c>
      <c r="N406" s="21">
        <f t="shared" si="1"/>
        <v>82914</v>
      </c>
      <c r="O406" s="33">
        <v>0.0</v>
      </c>
      <c r="P406" s="22">
        <v>0.0</v>
      </c>
      <c r="Q406" s="22">
        <v>0.0</v>
      </c>
      <c r="R406" s="23">
        <f t="shared" si="3"/>
        <v>82914</v>
      </c>
      <c r="S406" s="35">
        <v>19740.0</v>
      </c>
      <c r="T406" s="22" t="s">
        <v>28</v>
      </c>
      <c r="U406" s="22" t="s">
        <v>28</v>
      </c>
      <c r="V406" s="25">
        <f>R406</f>
        <v>82914</v>
      </c>
      <c r="W406" s="26" t="s">
        <v>28</v>
      </c>
      <c r="X406" s="42" t="s">
        <v>159</v>
      </c>
      <c r="Y406" s="89"/>
    </row>
    <row r="407">
      <c r="A407" s="103">
        <v>150.0</v>
      </c>
      <c r="B407" s="104" t="s">
        <v>565</v>
      </c>
      <c r="C407" s="105">
        <v>3.2063043411E10</v>
      </c>
      <c r="D407" s="100" t="s">
        <v>566</v>
      </c>
      <c r="E407" s="101">
        <v>27190.0</v>
      </c>
      <c r="F407" s="102">
        <v>49214.0</v>
      </c>
      <c r="G407" s="101">
        <v>2719.0</v>
      </c>
      <c r="H407" s="101">
        <v>1631.0</v>
      </c>
      <c r="I407" s="101">
        <v>0.0</v>
      </c>
      <c r="J407" s="101">
        <v>1360.0</v>
      </c>
      <c r="K407" s="101">
        <v>0.0</v>
      </c>
      <c r="L407" s="101">
        <v>500.0</v>
      </c>
      <c r="M407" s="101">
        <v>300.0</v>
      </c>
      <c r="N407" s="21">
        <f t="shared" si="1"/>
        <v>82914</v>
      </c>
      <c r="O407" s="33">
        <v>1800.0</v>
      </c>
      <c r="P407" s="22">
        <v>0.0</v>
      </c>
      <c r="Q407" s="22">
        <v>0.0</v>
      </c>
      <c r="R407" s="23">
        <f t="shared" si="3"/>
        <v>81114</v>
      </c>
      <c r="S407" s="35">
        <v>19965.0</v>
      </c>
      <c r="T407" s="22" t="s">
        <v>28</v>
      </c>
      <c r="U407" s="22" t="s">
        <v>28</v>
      </c>
      <c r="V407" s="25">
        <f>R407+R408+R409</f>
        <v>244342</v>
      </c>
      <c r="W407" s="26"/>
      <c r="X407" s="42"/>
      <c r="Y407" s="89"/>
    </row>
    <row r="408">
      <c r="A408" s="97"/>
      <c r="B408" s="98"/>
      <c r="C408" s="99"/>
      <c r="D408" s="100" t="s">
        <v>131</v>
      </c>
      <c r="E408" s="101">
        <v>27190.0</v>
      </c>
      <c r="F408" s="102">
        <v>49214.0</v>
      </c>
      <c r="G408" s="101">
        <v>2719.0</v>
      </c>
      <c r="H408" s="101">
        <v>1631.0</v>
      </c>
      <c r="I408" s="101">
        <v>0.0</v>
      </c>
      <c r="J408" s="101">
        <v>1360.0</v>
      </c>
      <c r="K408" s="101">
        <v>0.0</v>
      </c>
      <c r="L408" s="101">
        <v>500.0</v>
      </c>
      <c r="M408" s="101">
        <v>300.0</v>
      </c>
      <c r="N408" s="21">
        <f t="shared" si="1"/>
        <v>82914</v>
      </c>
      <c r="O408" s="33">
        <v>1800.0</v>
      </c>
      <c r="P408" s="22">
        <v>0.0</v>
      </c>
      <c r="Q408" s="22">
        <v>0.0</v>
      </c>
      <c r="R408" s="23">
        <f t="shared" si="3"/>
        <v>81114</v>
      </c>
      <c r="S408" s="35">
        <v>19963.0</v>
      </c>
      <c r="T408" s="22" t="s">
        <v>28</v>
      </c>
      <c r="U408" s="22" t="s">
        <v>364</v>
      </c>
      <c r="V408" s="36"/>
      <c r="W408" s="37"/>
      <c r="X408" s="42"/>
      <c r="Y408" s="89"/>
    </row>
    <row r="409">
      <c r="A409" s="97"/>
      <c r="B409" s="98"/>
      <c r="C409" s="99"/>
      <c r="D409" s="100" t="s">
        <v>567</v>
      </c>
      <c r="E409" s="101">
        <v>27190.0</v>
      </c>
      <c r="F409" s="102">
        <v>49214.0</v>
      </c>
      <c r="G409" s="101">
        <v>2719.0</v>
      </c>
      <c r="H409" s="101">
        <v>1631.0</v>
      </c>
      <c r="I409" s="101">
        <v>0.0</v>
      </c>
      <c r="J409" s="101">
        <v>1360.0</v>
      </c>
      <c r="K409" s="101">
        <v>1000.0</v>
      </c>
      <c r="L409" s="101">
        <v>500.0</v>
      </c>
      <c r="M409" s="101">
        <v>300.0</v>
      </c>
      <c r="N409" s="21">
        <f t="shared" si="1"/>
        <v>83914</v>
      </c>
      <c r="O409" s="33">
        <v>1800.0</v>
      </c>
      <c r="P409" s="22">
        <v>0.0</v>
      </c>
      <c r="Q409" s="22">
        <v>0.0</v>
      </c>
      <c r="R409" s="23">
        <f t="shared" si="3"/>
        <v>82114</v>
      </c>
      <c r="S409" s="35">
        <v>19962.0</v>
      </c>
      <c r="T409" s="22" t="s">
        <v>28</v>
      </c>
      <c r="U409" s="22" t="s">
        <v>364</v>
      </c>
      <c r="V409" s="36"/>
      <c r="W409" s="37"/>
      <c r="X409" s="42"/>
      <c r="Y409" s="89"/>
    </row>
    <row r="410">
      <c r="A410" s="103">
        <v>151.0</v>
      </c>
      <c r="B410" s="104" t="s">
        <v>568</v>
      </c>
      <c r="C410" s="105">
        <v>3.1938906655E10</v>
      </c>
      <c r="D410" s="100" t="s">
        <v>569</v>
      </c>
      <c r="E410" s="101">
        <v>27190.0</v>
      </c>
      <c r="F410" s="102">
        <v>49214.0</v>
      </c>
      <c r="G410" s="101">
        <v>2719.0</v>
      </c>
      <c r="H410" s="101">
        <v>1631.0</v>
      </c>
      <c r="I410" s="101">
        <v>0.0</v>
      </c>
      <c r="J410" s="101">
        <v>0.0</v>
      </c>
      <c r="K410" s="101">
        <v>0.0</v>
      </c>
      <c r="L410" s="101">
        <v>500.0</v>
      </c>
      <c r="M410" s="101">
        <v>300.0</v>
      </c>
      <c r="N410" s="21">
        <f t="shared" si="1"/>
        <v>81554</v>
      </c>
      <c r="O410" s="33">
        <v>0.0</v>
      </c>
      <c r="P410" s="22">
        <v>0.0</v>
      </c>
      <c r="Q410" s="22">
        <v>0.0</v>
      </c>
      <c r="R410" s="23">
        <f t="shared" si="3"/>
        <v>81554</v>
      </c>
      <c r="S410" s="35">
        <v>20657.0</v>
      </c>
      <c r="T410" s="22" t="s">
        <v>28</v>
      </c>
      <c r="U410" s="22" t="s">
        <v>28</v>
      </c>
      <c r="V410" s="25">
        <f>R410+R411</f>
        <v>163108</v>
      </c>
      <c r="W410" s="26" t="s">
        <v>71</v>
      </c>
      <c r="X410" s="42" t="s">
        <v>66</v>
      </c>
      <c r="Y410" s="89"/>
    </row>
    <row r="411">
      <c r="A411" s="97"/>
      <c r="B411" s="98"/>
      <c r="C411" s="99"/>
      <c r="D411" s="100" t="s">
        <v>570</v>
      </c>
      <c r="E411" s="101">
        <v>27190.0</v>
      </c>
      <c r="F411" s="102">
        <v>49214.0</v>
      </c>
      <c r="G411" s="101">
        <v>2719.0</v>
      </c>
      <c r="H411" s="101">
        <v>1631.0</v>
      </c>
      <c r="I411" s="101">
        <v>0.0</v>
      </c>
      <c r="J411" s="101">
        <v>0.0</v>
      </c>
      <c r="K411" s="101">
        <v>0.0</v>
      </c>
      <c r="L411" s="101">
        <v>500.0</v>
      </c>
      <c r="M411" s="101">
        <v>300.0</v>
      </c>
      <c r="N411" s="21">
        <f t="shared" si="1"/>
        <v>81554</v>
      </c>
      <c r="O411" s="33">
        <v>0.0</v>
      </c>
      <c r="P411" s="22">
        <v>0.0</v>
      </c>
      <c r="Q411" s="22">
        <v>0.0</v>
      </c>
      <c r="R411" s="23">
        <f t="shared" si="3"/>
        <v>81554</v>
      </c>
      <c r="S411" s="35">
        <v>20652.0</v>
      </c>
      <c r="T411" s="22" t="s">
        <v>28</v>
      </c>
      <c r="U411" s="22" t="s">
        <v>28</v>
      </c>
      <c r="V411" s="36"/>
      <c r="W411" s="37" t="s">
        <v>31</v>
      </c>
      <c r="X411" s="42"/>
      <c r="Y411" s="89"/>
    </row>
    <row r="412">
      <c r="A412" s="103">
        <v>152.0</v>
      </c>
      <c r="B412" s="104" t="s">
        <v>571</v>
      </c>
      <c r="C412" s="105">
        <v>3.2025482126E10</v>
      </c>
      <c r="D412" s="100" t="s">
        <v>572</v>
      </c>
      <c r="E412" s="101">
        <v>27190.0</v>
      </c>
      <c r="F412" s="102">
        <v>49214.0</v>
      </c>
      <c r="G412" s="101">
        <v>2719.0</v>
      </c>
      <c r="H412" s="101">
        <v>1631.0</v>
      </c>
      <c r="I412" s="101">
        <v>0.0</v>
      </c>
      <c r="J412" s="101">
        <v>0.0</v>
      </c>
      <c r="K412" s="101">
        <v>0.0</v>
      </c>
      <c r="L412" s="101">
        <v>500.0</v>
      </c>
      <c r="M412" s="101">
        <v>300.0</v>
      </c>
      <c r="N412" s="21">
        <f t="shared" si="1"/>
        <v>81554</v>
      </c>
      <c r="O412" s="33">
        <v>1800.0</v>
      </c>
      <c r="P412" s="22">
        <v>0.0</v>
      </c>
      <c r="Q412" s="22">
        <v>0.0</v>
      </c>
      <c r="R412" s="23">
        <f t="shared" si="3"/>
        <v>79754</v>
      </c>
      <c r="S412" s="35">
        <v>20910.0</v>
      </c>
      <c r="T412" s="22" t="s">
        <v>126</v>
      </c>
      <c r="U412" s="22" t="s">
        <v>28</v>
      </c>
      <c r="V412" s="25">
        <f>R412+R413</f>
        <v>158932</v>
      </c>
      <c r="W412" s="26" t="s">
        <v>71</v>
      </c>
      <c r="X412" s="42"/>
      <c r="Y412" s="89"/>
    </row>
    <row r="413">
      <c r="A413" s="97"/>
      <c r="B413" s="98"/>
      <c r="C413" s="99"/>
      <c r="D413" s="100" t="s">
        <v>574</v>
      </c>
      <c r="E413" s="101">
        <v>26390.0</v>
      </c>
      <c r="F413" s="102">
        <v>47766.0</v>
      </c>
      <c r="G413" s="101">
        <v>2639.0</v>
      </c>
      <c r="H413" s="101">
        <v>1583.0</v>
      </c>
      <c r="I413" s="101">
        <v>0.0</v>
      </c>
      <c r="J413" s="101">
        <v>0.0</v>
      </c>
      <c r="K413" s="101">
        <v>0.0</v>
      </c>
      <c r="L413" s="101">
        <v>500.0</v>
      </c>
      <c r="M413" s="101">
        <v>300.0</v>
      </c>
      <c r="N413" s="21">
        <f t="shared" si="1"/>
        <v>79178</v>
      </c>
      <c r="O413" s="33">
        <v>0.0</v>
      </c>
      <c r="P413" s="22">
        <v>0.0</v>
      </c>
      <c r="Q413" s="22">
        <v>0.0</v>
      </c>
      <c r="R413" s="23">
        <f t="shared" si="3"/>
        <v>79178</v>
      </c>
      <c r="S413" s="35">
        <v>29760.0</v>
      </c>
      <c r="T413" s="22" t="s">
        <v>28</v>
      </c>
      <c r="U413" s="22" t="s">
        <v>28</v>
      </c>
      <c r="V413" s="36"/>
      <c r="W413" s="37" t="s">
        <v>31</v>
      </c>
      <c r="X413" s="42"/>
      <c r="Y413" s="89"/>
    </row>
    <row r="414">
      <c r="A414" s="103">
        <v>153.0</v>
      </c>
      <c r="B414" s="104" t="s">
        <v>575</v>
      </c>
      <c r="C414" s="105">
        <v>3.1965833548E10</v>
      </c>
      <c r="D414" s="100" t="s">
        <v>576</v>
      </c>
      <c r="E414" s="101">
        <v>27190.0</v>
      </c>
      <c r="F414" s="102">
        <v>49214.0</v>
      </c>
      <c r="G414" s="101">
        <v>2719.0</v>
      </c>
      <c r="H414" s="101">
        <v>1631.0</v>
      </c>
      <c r="I414" s="101">
        <v>0.0</v>
      </c>
      <c r="J414" s="101">
        <v>1360.0</v>
      </c>
      <c r="K414" s="101">
        <v>0.0</v>
      </c>
      <c r="L414" s="101">
        <v>500.0</v>
      </c>
      <c r="M414" s="101">
        <v>300.0</v>
      </c>
      <c r="N414" s="21">
        <f t="shared" si="1"/>
        <v>82914</v>
      </c>
      <c r="O414" s="33">
        <v>1800.0</v>
      </c>
      <c r="P414" s="22">
        <v>0.0</v>
      </c>
      <c r="Q414" s="22">
        <v>0.0</v>
      </c>
      <c r="R414" s="23">
        <f t="shared" si="3"/>
        <v>81114</v>
      </c>
      <c r="S414" s="35">
        <v>22101.0</v>
      </c>
      <c r="T414" s="22" t="s">
        <v>52</v>
      </c>
      <c r="U414" s="22" t="s">
        <v>52</v>
      </c>
      <c r="V414" s="25">
        <f t="shared" ref="V414:V415" si="5">R414</f>
        <v>81114</v>
      </c>
      <c r="W414" s="26" t="s">
        <v>52</v>
      </c>
      <c r="X414" s="42" t="s">
        <v>61</v>
      </c>
      <c r="Y414" s="89"/>
    </row>
    <row r="415">
      <c r="A415" s="103">
        <v>154.0</v>
      </c>
      <c r="B415" s="104" t="s">
        <v>577</v>
      </c>
      <c r="C415" s="105">
        <v>3.203613464E10</v>
      </c>
      <c r="D415" s="100" t="s">
        <v>578</v>
      </c>
      <c r="E415" s="101">
        <v>27190.0</v>
      </c>
      <c r="F415" s="102">
        <v>49214.0</v>
      </c>
      <c r="G415" s="101">
        <v>2719.0</v>
      </c>
      <c r="H415" s="101">
        <v>1631.0</v>
      </c>
      <c r="I415" s="101">
        <v>0.0</v>
      </c>
      <c r="J415" s="101">
        <v>0.0</v>
      </c>
      <c r="K415" s="101">
        <v>0.0</v>
      </c>
      <c r="L415" s="101">
        <v>500.0</v>
      </c>
      <c r="M415" s="101">
        <v>300.0</v>
      </c>
      <c r="N415" s="21">
        <f t="shared" si="1"/>
        <v>81554</v>
      </c>
      <c r="O415" s="33">
        <v>1800.0</v>
      </c>
      <c r="P415" s="22">
        <v>0.0</v>
      </c>
      <c r="Q415" s="22">
        <v>0.0</v>
      </c>
      <c r="R415" s="23">
        <f t="shared" si="3"/>
        <v>79754</v>
      </c>
      <c r="S415" s="35">
        <v>109959.0</v>
      </c>
      <c r="T415" s="22" t="s">
        <v>28</v>
      </c>
      <c r="U415" s="22" t="s">
        <v>28</v>
      </c>
      <c r="V415" s="25">
        <f t="shared" si="5"/>
        <v>79754</v>
      </c>
      <c r="W415" s="26" t="s">
        <v>28</v>
      </c>
      <c r="X415" s="42"/>
      <c r="Y415" s="89"/>
    </row>
    <row r="416">
      <c r="A416" s="103">
        <v>155.0</v>
      </c>
      <c r="B416" s="104" t="s">
        <v>579</v>
      </c>
      <c r="C416" s="105">
        <v>3.1811481422E10</v>
      </c>
      <c r="D416" s="100" t="s">
        <v>580</v>
      </c>
      <c r="E416" s="101">
        <v>27190.0</v>
      </c>
      <c r="F416" s="102">
        <v>49214.0</v>
      </c>
      <c r="G416" s="101">
        <v>2719.0</v>
      </c>
      <c r="H416" s="101">
        <v>1631.0</v>
      </c>
      <c r="I416" s="101">
        <v>0.0</v>
      </c>
      <c r="J416" s="101">
        <v>0.0</v>
      </c>
      <c r="K416" s="101">
        <v>1000.0</v>
      </c>
      <c r="L416" s="101">
        <v>500.0</v>
      </c>
      <c r="M416" s="101">
        <v>300.0</v>
      </c>
      <c r="N416" s="21">
        <f t="shared" si="1"/>
        <v>82554</v>
      </c>
      <c r="O416" s="33">
        <v>1800.0</v>
      </c>
      <c r="P416" s="22">
        <v>0.0</v>
      </c>
      <c r="Q416" s="22">
        <v>0.0</v>
      </c>
      <c r="R416" s="23">
        <f t="shared" si="3"/>
        <v>80754</v>
      </c>
      <c r="S416" s="35">
        <v>23613.0</v>
      </c>
      <c r="T416" s="22" t="s">
        <v>52</v>
      </c>
      <c r="U416" s="22" t="s">
        <v>52</v>
      </c>
      <c r="V416" s="25">
        <f>R416+R417</f>
        <v>162308</v>
      </c>
      <c r="W416" s="26" t="s">
        <v>52</v>
      </c>
      <c r="X416" s="75" t="s">
        <v>61</v>
      </c>
      <c r="Y416" s="89"/>
    </row>
    <row r="417">
      <c r="A417" s="97"/>
      <c r="B417" s="98"/>
      <c r="C417" s="99"/>
      <c r="D417" s="100" t="s">
        <v>581</v>
      </c>
      <c r="E417" s="101">
        <v>27190.0</v>
      </c>
      <c r="F417" s="102">
        <v>49214.0</v>
      </c>
      <c r="G417" s="101">
        <v>2719.0</v>
      </c>
      <c r="H417" s="101">
        <v>1631.0</v>
      </c>
      <c r="I417" s="101">
        <v>0.0</v>
      </c>
      <c r="J417" s="101">
        <v>0.0</v>
      </c>
      <c r="K417" s="101">
        <v>0.0</v>
      </c>
      <c r="L417" s="101">
        <v>500.0</v>
      </c>
      <c r="M417" s="101">
        <v>300.0</v>
      </c>
      <c r="N417" s="21">
        <f t="shared" si="1"/>
        <v>81554</v>
      </c>
      <c r="O417" s="33">
        <v>0.0</v>
      </c>
      <c r="P417" s="22">
        <v>0.0</v>
      </c>
      <c r="Q417" s="22">
        <v>0.0</v>
      </c>
      <c r="R417" s="23">
        <f t="shared" si="3"/>
        <v>81554</v>
      </c>
      <c r="S417" s="35">
        <v>23614.0</v>
      </c>
      <c r="T417" s="22" t="s">
        <v>52</v>
      </c>
      <c r="U417" s="22" t="s">
        <v>52</v>
      </c>
      <c r="V417" s="36"/>
      <c r="W417" s="37" t="s">
        <v>31</v>
      </c>
      <c r="X417" s="42"/>
      <c r="Y417" s="89"/>
    </row>
    <row r="418">
      <c r="A418" s="103">
        <v>156.0</v>
      </c>
      <c r="B418" s="104" t="s">
        <v>582</v>
      </c>
      <c r="C418" s="105">
        <v>3.1788896576E10</v>
      </c>
      <c r="D418" s="100" t="s">
        <v>583</v>
      </c>
      <c r="E418" s="101">
        <v>27190.0</v>
      </c>
      <c r="F418" s="102">
        <v>49214.0</v>
      </c>
      <c r="G418" s="101">
        <v>2719.0</v>
      </c>
      <c r="H418" s="101">
        <v>1631.0</v>
      </c>
      <c r="I418" s="101">
        <v>0.0</v>
      </c>
      <c r="J418" s="101">
        <v>0.0</v>
      </c>
      <c r="K418" s="101">
        <v>0.0</v>
      </c>
      <c r="L418" s="101">
        <v>500.0</v>
      </c>
      <c r="M418" s="101">
        <v>300.0</v>
      </c>
      <c r="N418" s="21">
        <f t="shared" si="1"/>
        <v>81554</v>
      </c>
      <c r="O418" s="33">
        <v>1800.0</v>
      </c>
      <c r="P418" s="22">
        <v>0.0</v>
      </c>
      <c r="Q418" s="22">
        <v>0.0</v>
      </c>
      <c r="R418" s="23">
        <f t="shared" si="3"/>
        <v>79754</v>
      </c>
      <c r="S418" s="35">
        <v>22304.0</v>
      </c>
      <c r="T418" s="22" t="s">
        <v>52</v>
      </c>
      <c r="U418" s="22" t="s">
        <v>52</v>
      </c>
      <c r="V418" s="25">
        <f>R418+R419</f>
        <v>161308</v>
      </c>
      <c r="W418" s="26" t="s">
        <v>52</v>
      </c>
      <c r="X418" s="42" t="s">
        <v>188</v>
      </c>
      <c r="Y418" s="89"/>
    </row>
    <row r="419">
      <c r="A419" s="97"/>
      <c r="B419" s="98"/>
      <c r="C419" s="99"/>
      <c r="D419" s="100" t="s">
        <v>584</v>
      </c>
      <c r="E419" s="101">
        <v>27190.0</v>
      </c>
      <c r="F419" s="102">
        <v>49214.0</v>
      </c>
      <c r="G419" s="101">
        <v>2719.0</v>
      </c>
      <c r="H419" s="101">
        <v>1631.0</v>
      </c>
      <c r="I419" s="101">
        <v>0.0</v>
      </c>
      <c r="J419" s="101">
        <v>0.0</v>
      </c>
      <c r="K419" s="101">
        <v>0.0</v>
      </c>
      <c r="L419" s="101">
        <v>500.0</v>
      </c>
      <c r="M419" s="101">
        <v>300.0</v>
      </c>
      <c r="N419" s="21">
        <f t="shared" si="1"/>
        <v>81554</v>
      </c>
      <c r="O419" s="33">
        <v>0.0</v>
      </c>
      <c r="P419" s="22">
        <v>0.0</v>
      </c>
      <c r="Q419" s="22">
        <v>0.0</v>
      </c>
      <c r="R419" s="23">
        <f t="shared" si="3"/>
        <v>81554</v>
      </c>
      <c r="S419" s="35">
        <v>22311.0</v>
      </c>
      <c r="T419" s="22" t="s">
        <v>52</v>
      </c>
      <c r="U419" s="22" t="s">
        <v>52</v>
      </c>
      <c r="V419" s="36"/>
      <c r="W419" s="37" t="s">
        <v>454</v>
      </c>
      <c r="X419" s="27"/>
      <c r="Y419" s="89"/>
    </row>
    <row r="420">
      <c r="A420" s="103">
        <v>157.0</v>
      </c>
      <c r="B420" s="104" t="s">
        <v>585</v>
      </c>
      <c r="C420" s="105">
        <v>3.2057470257E10</v>
      </c>
      <c r="D420" s="100" t="s">
        <v>586</v>
      </c>
      <c r="E420" s="101">
        <v>27190.0</v>
      </c>
      <c r="F420" s="102">
        <v>49214.0</v>
      </c>
      <c r="G420" s="101">
        <v>2719.0</v>
      </c>
      <c r="H420" s="101">
        <v>1631.0</v>
      </c>
      <c r="I420" s="101">
        <v>0.0</v>
      </c>
      <c r="J420" s="101">
        <v>0.0</v>
      </c>
      <c r="K420" s="101">
        <v>0.0</v>
      </c>
      <c r="L420" s="101">
        <v>500.0</v>
      </c>
      <c r="M420" s="101">
        <v>300.0</v>
      </c>
      <c r="N420" s="21">
        <f t="shared" si="1"/>
        <v>81554</v>
      </c>
      <c r="O420" s="33">
        <v>1800.0</v>
      </c>
      <c r="P420" s="22">
        <v>0.0</v>
      </c>
      <c r="Q420" s="22">
        <v>0.0</v>
      </c>
      <c r="R420" s="23">
        <f t="shared" si="3"/>
        <v>79754</v>
      </c>
      <c r="S420" s="35">
        <v>22581.0</v>
      </c>
      <c r="T420" s="22" t="s">
        <v>52</v>
      </c>
      <c r="U420" s="22" t="s">
        <v>52</v>
      </c>
      <c r="V420" s="25">
        <f t="shared" ref="V420:V421" si="6">R420</f>
        <v>79754</v>
      </c>
      <c r="W420" s="26" t="s">
        <v>28</v>
      </c>
      <c r="X420" s="42"/>
      <c r="Y420" s="89"/>
    </row>
    <row r="421">
      <c r="A421" s="103">
        <v>158.0</v>
      </c>
      <c r="B421" s="104" t="s">
        <v>587</v>
      </c>
      <c r="C421" s="105">
        <v>3.2037021114E10</v>
      </c>
      <c r="D421" s="100" t="s">
        <v>588</v>
      </c>
      <c r="E421" s="101">
        <v>27190.0</v>
      </c>
      <c r="F421" s="102">
        <v>49214.0</v>
      </c>
      <c r="G421" s="101">
        <v>2719.0</v>
      </c>
      <c r="H421" s="101">
        <v>1631.0</v>
      </c>
      <c r="I421" s="101">
        <v>0.0</v>
      </c>
      <c r="J421" s="101">
        <v>0.0</v>
      </c>
      <c r="K421" s="101">
        <v>0.0</v>
      </c>
      <c r="L421" s="101">
        <v>500.0</v>
      </c>
      <c r="M421" s="101">
        <v>300.0</v>
      </c>
      <c r="N421" s="21">
        <f t="shared" si="1"/>
        <v>81554</v>
      </c>
      <c r="O421" s="33">
        <v>0.0</v>
      </c>
      <c r="P421" s="22">
        <v>0.0</v>
      </c>
      <c r="Q421" s="22">
        <v>0.0</v>
      </c>
      <c r="R421" s="23">
        <f t="shared" si="3"/>
        <v>81554</v>
      </c>
      <c r="S421" s="35">
        <v>108770.0</v>
      </c>
      <c r="T421" s="22" t="s">
        <v>28</v>
      </c>
      <c r="U421" s="22" t="s">
        <v>28</v>
      </c>
      <c r="V421" s="25">
        <f t="shared" si="6"/>
        <v>81554</v>
      </c>
      <c r="W421" s="26" t="s">
        <v>28</v>
      </c>
      <c r="X421" s="42"/>
      <c r="Y421" s="89"/>
    </row>
    <row r="422">
      <c r="A422" s="103">
        <v>159.0</v>
      </c>
      <c r="B422" s="104" t="s">
        <v>589</v>
      </c>
      <c r="C422" s="105">
        <v>3.1960902063E10</v>
      </c>
      <c r="D422" s="100" t="s">
        <v>590</v>
      </c>
      <c r="E422" s="101">
        <v>27190.0</v>
      </c>
      <c r="F422" s="102">
        <v>49214.0</v>
      </c>
      <c r="G422" s="101">
        <v>2719.0</v>
      </c>
      <c r="H422" s="101">
        <v>1631.0</v>
      </c>
      <c r="I422" s="101">
        <v>0.0</v>
      </c>
      <c r="J422" s="101">
        <v>1360.0</v>
      </c>
      <c r="K422" s="101">
        <v>0.0</v>
      </c>
      <c r="L422" s="101">
        <v>500.0</v>
      </c>
      <c r="M422" s="101">
        <v>300.0</v>
      </c>
      <c r="N422" s="21">
        <f t="shared" si="1"/>
        <v>82914</v>
      </c>
      <c r="O422" s="33">
        <v>1800.0</v>
      </c>
      <c r="P422" s="22">
        <v>0.0</v>
      </c>
      <c r="Q422" s="22">
        <v>0.0</v>
      </c>
      <c r="R422" s="23">
        <f t="shared" si="3"/>
        <v>81114</v>
      </c>
      <c r="S422" s="35">
        <v>367853.0</v>
      </c>
      <c r="T422" s="22" t="s">
        <v>52</v>
      </c>
      <c r="U422" s="22" t="s">
        <v>52</v>
      </c>
      <c r="V422" s="25">
        <f>R422+R423</f>
        <v>162228</v>
      </c>
      <c r="W422" s="26" t="s">
        <v>52</v>
      </c>
      <c r="X422" s="42"/>
      <c r="Y422" s="89"/>
    </row>
    <row r="423">
      <c r="A423" s="97"/>
      <c r="B423" s="98"/>
      <c r="C423" s="99"/>
      <c r="D423" s="100" t="s">
        <v>591</v>
      </c>
      <c r="E423" s="101">
        <v>27190.0</v>
      </c>
      <c r="F423" s="102">
        <v>49214.0</v>
      </c>
      <c r="G423" s="101">
        <v>2719.0</v>
      </c>
      <c r="H423" s="101">
        <v>1631.0</v>
      </c>
      <c r="I423" s="101">
        <v>0.0</v>
      </c>
      <c r="J423" s="101">
        <v>1360.0</v>
      </c>
      <c r="K423" s="101">
        <v>0.0</v>
      </c>
      <c r="L423" s="101">
        <v>500.0</v>
      </c>
      <c r="M423" s="101">
        <v>300.0</v>
      </c>
      <c r="N423" s="21">
        <f t="shared" si="1"/>
        <v>82914</v>
      </c>
      <c r="O423" s="33">
        <v>1800.0</v>
      </c>
      <c r="P423" s="22">
        <v>0.0</v>
      </c>
      <c r="Q423" s="22">
        <v>0.0</v>
      </c>
      <c r="R423" s="23">
        <f t="shared" si="3"/>
        <v>81114</v>
      </c>
      <c r="S423" s="35">
        <v>22618.0</v>
      </c>
      <c r="T423" s="22" t="s">
        <v>52</v>
      </c>
      <c r="U423" s="22" t="s">
        <v>52</v>
      </c>
      <c r="V423" s="36"/>
      <c r="W423" s="37" t="s">
        <v>31</v>
      </c>
      <c r="X423" s="42"/>
      <c r="Y423" s="89"/>
    </row>
    <row r="424">
      <c r="A424" s="103">
        <v>160.0</v>
      </c>
      <c r="B424" s="104" t="s">
        <v>592</v>
      </c>
      <c r="C424" s="105">
        <v>3.1794063103E10</v>
      </c>
      <c r="D424" s="100" t="s">
        <v>593</v>
      </c>
      <c r="E424" s="101">
        <v>27190.0</v>
      </c>
      <c r="F424" s="102">
        <v>49214.0</v>
      </c>
      <c r="G424" s="101">
        <v>5438.0</v>
      </c>
      <c r="H424" s="101">
        <v>0.0</v>
      </c>
      <c r="I424" s="101">
        <v>120.0</v>
      </c>
      <c r="J424" s="101">
        <v>0.0</v>
      </c>
      <c r="K424" s="101">
        <v>0.0</v>
      </c>
      <c r="L424" s="101">
        <v>500.0</v>
      </c>
      <c r="M424" s="101">
        <v>300.0</v>
      </c>
      <c r="N424" s="21">
        <f t="shared" si="1"/>
        <v>82762</v>
      </c>
      <c r="O424" s="33">
        <v>1800.0</v>
      </c>
      <c r="P424" s="22">
        <v>0.0</v>
      </c>
      <c r="Q424" s="22">
        <v>0.0</v>
      </c>
      <c r="R424" s="23">
        <f t="shared" si="3"/>
        <v>80962</v>
      </c>
      <c r="S424" s="35">
        <v>31277.0</v>
      </c>
      <c r="T424" s="22" t="s">
        <v>52</v>
      </c>
      <c r="U424" s="22" t="s">
        <v>52</v>
      </c>
      <c r="V424" s="25">
        <f>R424+R425</f>
        <v>161924</v>
      </c>
      <c r="W424" s="124" t="s">
        <v>71</v>
      </c>
      <c r="X424" s="42"/>
      <c r="Y424" s="89"/>
    </row>
    <row r="425">
      <c r="A425" s="97"/>
      <c r="B425" s="98"/>
      <c r="C425" s="99"/>
      <c r="D425" s="100" t="s">
        <v>594</v>
      </c>
      <c r="E425" s="101">
        <v>27190.0</v>
      </c>
      <c r="F425" s="102">
        <v>49214.0</v>
      </c>
      <c r="G425" s="101">
        <v>5438.0</v>
      </c>
      <c r="H425" s="101">
        <v>0.0</v>
      </c>
      <c r="I425" s="101">
        <v>120.0</v>
      </c>
      <c r="J425" s="101">
        <v>0.0</v>
      </c>
      <c r="K425" s="101">
        <v>0.0</v>
      </c>
      <c r="L425" s="101">
        <v>500.0</v>
      </c>
      <c r="M425" s="101">
        <v>300.0</v>
      </c>
      <c r="N425" s="21">
        <f t="shared" si="1"/>
        <v>82762</v>
      </c>
      <c r="O425" s="33">
        <v>1800.0</v>
      </c>
      <c r="P425" s="22">
        <v>0.0</v>
      </c>
      <c r="Q425" s="22">
        <v>0.0</v>
      </c>
      <c r="R425" s="23">
        <f t="shared" si="3"/>
        <v>80962</v>
      </c>
      <c r="S425" s="35">
        <v>23125.0</v>
      </c>
      <c r="T425" s="22" t="s">
        <v>52</v>
      </c>
      <c r="U425" s="22" t="s">
        <v>52</v>
      </c>
      <c r="V425" s="36"/>
      <c r="W425" s="37" t="s">
        <v>31</v>
      </c>
      <c r="X425" s="27"/>
      <c r="Y425" s="89"/>
    </row>
    <row r="426">
      <c r="A426" s="103">
        <v>161.0</v>
      </c>
      <c r="B426" s="104" t="s">
        <v>595</v>
      </c>
      <c r="C426" s="105">
        <v>3.184811114E10</v>
      </c>
      <c r="D426" s="100" t="s">
        <v>596</v>
      </c>
      <c r="E426" s="101">
        <v>27190.0</v>
      </c>
      <c r="F426" s="102">
        <v>49214.0</v>
      </c>
      <c r="G426" s="101">
        <v>2719.0</v>
      </c>
      <c r="H426" s="101">
        <v>1631.0</v>
      </c>
      <c r="I426" s="101">
        <v>0.0</v>
      </c>
      <c r="J426" s="101">
        <v>0.0</v>
      </c>
      <c r="K426" s="101">
        <v>0.0</v>
      </c>
      <c r="L426" s="101">
        <v>500.0</v>
      </c>
      <c r="M426" s="101">
        <v>300.0</v>
      </c>
      <c r="N426" s="21">
        <f t="shared" si="1"/>
        <v>81554</v>
      </c>
      <c r="O426" s="33">
        <v>0.0</v>
      </c>
      <c r="P426" s="22">
        <v>0.0</v>
      </c>
      <c r="Q426" s="22">
        <v>0.0</v>
      </c>
      <c r="R426" s="23">
        <f t="shared" si="3"/>
        <v>81554</v>
      </c>
      <c r="S426" s="35">
        <v>109769.0</v>
      </c>
      <c r="T426" s="22" t="s">
        <v>52</v>
      </c>
      <c r="U426" s="22" t="s">
        <v>106</v>
      </c>
      <c r="V426" s="25">
        <f>R426+R427</f>
        <v>163108</v>
      </c>
      <c r="W426" s="26" t="s">
        <v>722</v>
      </c>
      <c r="X426" s="42" t="s">
        <v>723</v>
      </c>
      <c r="Y426" s="108" t="s">
        <v>724</v>
      </c>
    </row>
    <row r="427">
      <c r="A427" s="97"/>
      <c r="B427" s="98"/>
      <c r="C427" s="99"/>
      <c r="D427" s="100" t="s">
        <v>597</v>
      </c>
      <c r="E427" s="101">
        <v>27190.0</v>
      </c>
      <c r="F427" s="102">
        <v>49214.0</v>
      </c>
      <c r="G427" s="101">
        <v>2719.0</v>
      </c>
      <c r="H427" s="101">
        <v>1631.0</v>
      </c>
      <c r="I427" s="101">
        <v>0.0</v>
      </c>
      <c r="J427" s="101">
        <v>0.0</v>
      </c>
      <c r="K427" s="101">
        <v>0.0</v>
      </c>
      <c r="L427" s="101">
        <v>500.0</v>
      </c>
      <c r="M427" s="101">
        <v>300.0</v>
      </c>
      <c r="N427" s="21">
        <f t="shared" si="1"/>
        <v>81554</v>
      </c>
      <c r="O427" s="33">
        <v>0.0</v>
      </c>
      <c r="P427" s="22">
        <v>0.0</v>
      </c>
      <c r="Q427" s="22">
        <v>0.0</v>
      </c>
      <c r="R427" s="23">
        <f t="shared" si="3"/>
        <v>81554</v>
      </c>
      <c r="S427" s="35">
        <v>109767.0</v>
      </c>
      <c r="T427" s="22" t="s">
        <v>52</v>
      </c>
      <c r="U427" s="22" t="s">
        <v>52</v>
      </c>
      <c r="V427" s="36"/>
      <c r="W427" s="37" t="s">
        <v>31</v>
      </c>
      <c r="X427" s="42"/>
      <c r="Y427" s="89"/>
    </row>
    <row r="428">
      <c r="A428" s="103">
        <v>162.0</v>
      </c>
      <c r="B428" s="104" t="s">
        <v>598</v>
      </c>
      <c r="C428" s="105">
        <v>3.1959032657E10</v>
      </c>
      <c r="D428" s="100" t="s">
        <v>599</v>
      </c>
      <c r="E428" s="101">
        <v>27190.0</v>
      </c>
      <c r="F428" s="102">
        <v>49214.0</v>
      </c>
      <c r="G428" s="101">
        <v>2719.0</v>
      </c>
      <c r="H428" s="101">
        <v>1631.0</v>
      </c>
      <c r="I428" s="101">
        <v>0.0</v>
      </c>
      <c r="J428" s="101">
        <v>0.0</v>
      </c>
      <c r="K428" s="101">
        <v>0.0</v>
      </c>
      <c r="L428" s="101">
        <v>500.0</v>
      </c>
      <c r="M428" s="101">
        <v>300.0</v>
      </c>
      <c r="N428" s="21">
        <f t="shared" si="1"/>
        <v>81554</v>
      </c>
      <c r="O428" s="33">
        <v>1800.0</v>
      </c>
      <c r="P428" s="22">
        <v>0.0</v>
      </c>
      <c r="Q428" s="22">
        <v>0.0</v>
      </c>
      <c r="R428" s="23">
        <f t="shared" si="3"/>
        <v>79754</v>
      </c>
      <c r="S428" s="35">
        <v>23549.0</v>
      </c>
      <c r="T428" s="22"/>
      <c r="U428" s="22" t="s">
        <v>52</v>
      </c>
      <c r="V428" s="25">
        <f>R428+R429</f>
        <v>161308</v>
      </c>
      <c r="W428" s="124" t="s">
        <v>28</v>
      </c>
      <c r="X428" s="42"/>
      <c r="Y428" s="89"/>
    </row>
    <row r="429">
      <c r="A429" s="97"/>
      <c r="B429" s="98"/>
      <c r="C429" s="99"/>
      <c r="D429" s="100" t="s">
        <v>600</v>
      </c>
      <c r="E429" s="101">
        <v>27190.0</v>
      </c>
      <c r="F429" s="102">
        <v>49214.0</v>
      </c>
      <c r="G429" s="101">
        <v>2719.0</v>
      </c>
      <c r="H429" s="101">
        <v>1631.0</v>
      </c>
      <c r="I429" s="101">
        <v>0.0</v>
      </c>
      <c r="J429" s="101">
        <v>0.0</v>
      </c>
      <c r="K429" s="101">
        <v>0.0</v>
      </c>
      <c r="L429" s="101">
        <v>500.0</v>
      </c>
      <c r="M429" s="101">
        <v>300.0</v>
      </c>
      <c r="N429" s="21">
        <f t="shared" si="1"/>
        <v>81554</v>
      </c>
      <c r="O429" s="33">
        <v>0.0</v>
      </c>
      <c r="P429" s="22">
        <v>0.0</v>
      </c>
      <c r="Q429" s="22">
        <v>0.0</v>
      </c>
      <c r="R429" s="23">
        <f t="shared" si="3"/>
        <v>81554</v>
      </c>
      <c r="S429" s="35">
        <v>31575.0</v>
      </c>
      <c r="T429" s="22"/>
      <c r="U429" s="22" t="s">
        <v>52</v>
      </c>
      <c r="V429" s="36"/>
      <c r="W429" s="124" t="s">
        <v>28</v>
      </c>
      <c r="X429" s="42"/>
      <c r="Y429" s="89"/>
    </row>
    <row r="430">
      <c r="A430" s="103">
        <v>163.0</v>
      </c>
      <c r="B430" s="104" t="s">
        <v>601</v>
      </c>
      <c r="C430" s="105">
        <v>3.182703187E10</v>
      </c>
      <c r="D430" s="100" t="s">
        <v>602</v>
      </c>
      <c r="E430" s="101">
        <v>27190.0</v>
      </c>
      <c r="F430" s="102">
        <v>49214.0</v>
      </c>
      <c r="G430" s="101">
        <v>2719.0</v>
      </c>
      <c r="H430" s="101">
        <v>1631.0</v>
      </c>
      <c r="I430" s="101">
        <v>0.0</v>
      </c>
      <c r="J430" s="101">
        <v>1360.0</v>
      </c>
      <c r="K430" s="101">
        <v>0.0</v>
      </c>
      <c r="L430" s="101">
        <v>500.0</v>
      </c>
      <c r="M430" s="101">
        <v>300.0</v>
      </c>
      <c r="N430" s="21">
        <f t="shared" si="1"/>
        <v>82914</v>
      </c>
      <c r="O430" s="33">
        <v>1800.0</v>
      </c>
      <c r="P430" s="22">
        <v>0.0</v>
      </c>
      <c r="Q430" s="22">
        <v>0.0</v>
      </c>
      <c r="R430" s="23">
        <f t="shared" si="3"/>
        <v>81114</v>
      </c>
      <c r="S430" s="35">
        <v>96870.0</v>
      </c>
      <c r="T430" s="22" t="s">
        <v>52</v>
      </c>
      <c r="U430" s="22" t="s">
        <v>52</v>
      </c>
      <c r="V430" s="25">
        <f>R430</f>
        <v>81114</v>
      </c>
      <c r="W430" s="124" t="s">
        <v>52</v>
      </c>
      <c r="X430" s="42"/>
      <c r="Y430" s="89"/>
    </row>
    <row r="431">
      <c r="A431" s="103">
        <v>164.0</v>
      </c>
      <c r="B431" s="104" t="s">
        <v>603</v>
      </c>
      <c r="C431" s="105">
        <v>3.1869942896E10</v>
      </c>
      <c r="D431" s="100" t="s">
        <v>604</v>
      </c>
      <c r="E431" s="101">
        <v>27190.0</v>
      </c>
      <c r="F431" s="102">
        <v>49214.0</v>
      </c>
      <c r="G431" s="101">
        <v>2719.0</v>
      </c>
      <c r="H431" s="101">
        <v>1631.0</v>
      </c>
      <c r="I431" s="101">
        <v>0.0</v>
      </c>
      <c r="J431" s="101">
        <v>1360.0</v>
      </c>
      <c r="K431" s="101">
        <v>0.0</v>
      </c>
      <c r="L431" s="101">
        <v>500.0</v>
      </c>
      <c r="M431" s="101">
        <v>300.0</v>
      </c>
      <c r="N431" s="21">
        <f t="shared" si="1"/>
        <v>82914</v>
      </c>
      <c r="O431" s="33">
        <v>1800.0</v>
      </c>
      <c r="P431" s="22">
        <v>0.0</v>
      </c>
      <c r="Q431" s="22">
        <v>0.0</v>
      </c>
      <c r="R431" s="23">
        <f t="shared" si="3"/>
        <v>81114</v>
      </c>
      <c r="S431" s="35">
        <v>23858.0</v>
      </c>
      <c r="T431" s="22" t="s">
        <v>364</v>
      </c>
      <c r="U431" s="22" t="s">
        <v>28</v>
      </c>
      <c r="V431" s="25">
        <f>R431+R432</f>
        <v>162228</v>
      </c>
      <c r="W431" s="124"/>
      <c r="X431" s="42" t="s">
        <v>725</v>
      </c>
      <c r="Y431" s="108" t="s">
        <v>726</v>
      </c>
    </row>
    <row r="432">
      <c r="A432" s="97"/>
      <c r="B432" s="98"/>
      <c r="C432" s="99"/>
      <c r="D432" s="100" t="s">
        <v>606</v>
      </c>
      <c r="E432" s="101">
        <v>27190.0</v>
      </c>
      <c r="F432" s="102">
        <v>49214.0</v>
      </c>
      <c r="G432" s="101">
        <v>2719.0</v>
      </c>
      <c r="H432" s="101">
        <v>1631.0</v>
      </c>
      <c r="I432" s="101">
        <v>0.0</v>
      </c>
      <c r="J432" s="101">
        <v>1360.0</v>
      </c>
      <c r="K432" s="101">
        <v>0.0</v>
      </c>
      <c r="L432" s="101">
        <v>500.0</v>
      </c>
      <c r="M432" s="101">
        <v>300.0</v>
      </c>
      <c r="N432" s="21">
        <f t="shared" si="1"/>
        <v>82914</v>
      </c>
      <c r="O432" s="33">
        <v>1800.0</v>
      </c>
      <c r="P432" s="22">
        <v>0.0</v>
      </c>
      <c r="Q432" s="22">
        <v>0.0</v>
      </c>
      <c r="R432" s="23">
        <f t="shared" si="3"/>
        <v>81114</v>
      </c>
      <c r="S432" s="35">
        <v>23859.0</v>
      </c>
      <c r="T432" s="22" t="s">
        <v>126</v>
      </c>
      <c r="U432" s="22" t="s">
        <v>364</v>
      </c>
      <c r="V432" s="36"/>
      <c r="W432" s="37" t="s">
        <v>31</v>
      </c>
      <c r="X432" s="37" t="s">
        <v>727</v>
      </c>
      <c r="Y432" s="108" t="s">
        <v>728</v>
      </c>
    </row>
    <row r="433">
      <c r="A433" s="103">
        <v>165.0</v>
      </c>
      <c r="B433" s="104" t="s">
        <v>608</v>
      </c>
      <c r="C433" s="105">
        <v>3.1846104699E10</v>
      </c>
      <c r="D433" s="100" t="s">
        <v>429</v>
      </c>
      <c r="E433" s="101">
        <v>26390.0</v>
      </c>
      <c r="F433" s="102">
        <v>47766.0</v>
      </c>
      <c r="G433" s="101">
        <v>2639.0</v>
      </c>
      <c r="H433" s="101">
        <v>1583.0</v>
      </c>
      <c r="I433" s="101">
        <v>0.0</v>
      </c>
      <c r="J433" s="101">
        <v>1320.0</v>
      </c>
      <c r="K433" s="101">
        <v>0.0</v>
      </c>
      <c r="L433" s="101">
        <v>500.0</v>
      </c>
      <c r="M433" s="101">
        <v>300.0</v>
      </c>
      <c r="N433" s="21">
        <f t="shared" si="1"/>
        <v>80498</v>
      </c>
      <c r="O433" s="33">
        <v>0.0</v>
      </c>
      <c r="P433" s="22">
        <v>0.0</v>
      </c>
      <c r="Q433" s="22">
        <v>0.0</v>
      </c>
      <c r="R433" s="23">
        <f t="shared" si="3"/>
        <v>80498</v>
      </c>
      <c r="S433" s="35">
        <v>23898.0</v>
      </c>
      <c r="T433" s="22" t="s">
        <v>52</v>
      </c>
      <c r="U433" s="22" t="s">
        <v>52</v>
      </c>
      <c r="V433" s="25">
        <f>R433</f>
        <v>80498</v>
      </c>
      <c r="W433" s="124" t="s">
        <v>52</v>
      </c>
      <c r="X433" s="42"/>
      <c r="Y433" s="89"/>
    </row>
    <row r="434">
      <c r="A434" s="103">
        <v>166.0</v>
      </c>
      <c r="B434" s="104" t="s">
        <v>609</v>
      </c>
      <c r="C434" s="105">
        <v>3.184983776E10</v>
      </c>
      <c r="D434" s="100" t="s">
        <v>610</v>
      </c>
      <c r="E434" s="101">
        <v>27190.0</v>
      </c>
      <c r="F434" s="102">
        <v>49214.0</v>
      </c>
      <c r="G434" s="101">
        <v>2719.0</v>
      </c>
      <c r="H434" s="101">
        <v>1631.0</v>
      </c>
      <c r="I434" s="101">
        <v>0.0</v>
      </c>
      <c r="J434" s="101">
        <v>0.0</v>
      </c>
      <c r="K434" s="101">
        <v>0.0</v>
      </c>
      <c r="L434" s="101">
        <v>500.0</v>
      </c>
      <c r="M434" s="101">
        <v>300.0</v>
      </c>
      <c r="N434" s="21">
        <f t="shared" si="1"/>
        <v>81554</v>
      </c>
      <c r="O434" s="33">
        <v>1800.0</v>
      </c>
      <c r="P434" s="22">
        <v>0.0</v>
      </c>
      <c r="Q434" s="22">
        <v>0.0</v>
      </c>
      <c r="R434" s="23">
        <f t="shared" si="3"/>
        <v>79754</v>
      </c>
      <c r="S434" s="35">
        <v>24081.0</v>
      </c>
      <c r="T434" s="22" t="s">
        <v>52</v>
      </c>
      <c r="U434" s="22" t="s">
        <v>52</v>
      </c>
      <c r="V434" s="25">
        <f>R434+R435</f>
        <v>161308</v>
      </c>
      <c r="W434" s="124"/>
      <c r="X434" s="42"/>
      <c r="Y434" s="89"/>
    </row>
    <row r="435">
      <c r="A435" s="97"/>
      <c r="B435" s="98"/>
      <c r="C435" s="99"/>
      <c r="D435" s="100" t="s">
        <v>611</v>
      </c>
      <c r="E435" s="101">
        <v>27190.0</v>
      </c>
      <c r="F435" s="102">
        <v>49214.0</v>
      </c>
      <c r="G435" s="101">
        <v>2719.0</v>
      </c>
      <c r="H435" s="101">
        <v>1631.0</v>
      </c>
      <c r="I435" s="101">
        <v>0.0</v>
      </c>
      <c r="J435" s="101">
        <v>0.0</v>
      </c>
      <c r="K435" s="101">
        <v>0.0</v>
      </c>
      <c r="L435" s="101">
        <v>500.0</v>
      </c>
      <c r="M435" s="101">
        <v>300.0</v>
      </c>
      <c r="N435" s="21">
        <f t="shared" si="1"/>
        <v>81554</v>
      </c>
      <c r="O435" s="33">
        <v>0.0</v>
      </c>
      <c r="P435" s="22">
        <v>0.0</v>
      </c>
      <c r="Q435" s="22">
        <v>0.0</v>
      </c>
      <c r="R435" s="23">
        <f t="shared" si="3"/>
        <v>81554</v>
      </c>
      <c r="S435" s="35">
        <v>24079.0</v>
      </c>
      <c r="T435" s="22" t="s">
        <v>52</v>
      </c>
      <c r="U435" s="22" t="s">
        <v>52</v>
      </c>
      <c r="V435" s="36"/>
      <c r="W435" s="37" t="s">
        <v>31</v>
      </c>
      <c r="X435" s="42"/>
      <c r="Y435" s="89"/>
    </row>
    <row r="436">
      <c r="A436" s="103">
        <v>167.0</v>
      </c>
      <c r="B436" s="104" t="s">
        <v>612</v>
      </c>
      <c r="C436" s="105">
        <v>3.1789132008E10</v>
      </c>
      <c r="D436" s="100" t="s">
        <v>613</v>
      </c>
      <c r="E436" s="101">
        <v>27190.0</v>
      </c>
      <c r="F436" s="102">
        <v>49214.0</v>
      </c>
      <c r="G436" s="101">
        <v>2719.0</v>
      </c>
      <c r="H436" s="101">
        <v>1631.0</v>
      </c>
      <c r="I436" s="101">
        <v>0.0</v>
      </c>
      <c r="J436" s="101">
        <v>0.0</v>
      </c>
      <c r="K436" s="101">
        <v>0.0</v>
      </c>
      <c r="L436" s="101">
        <v>500.0</v>
      </c>
      <c r="M436" s="101">
        <v>300.0</v>
      </c>
      <c r="N436" s="21">
        <f t="shared" si="1"/>
        <v>81554</v>
      </c>
      <c r="O436" s="33">
        <v>1800.0</v>
      </c>
      <c r="P436" s="22">
        <v>0.0</v>
      </c>
      <c r="Q436" s="22">
        <v>0.0</v>
      </c>
      <c r="R436" s="23">
        <f t="shared" si="3"/>
        <v>79754</v>
      </c>
      <c r="S436" s="35">
        <v>119147.0</v>
      </c>
      <c r="T436" s="22" t="s">
        <v>126</v>
      </c>
      <c r="U436" s="22" t="s">
        <v>126</v>
      </c>
      <c r="V436" s="25">
        <f>R436+R437</f>
        <v>156645</v>
      </c>
      <c r="W436" s="124" t="s">
        <v>52</v>
      </c>
      <c r="X436" s="42"/>
      <c r="Y436" s="89"/>
    </row>
    <row r="437">
      <c r="A437" s="97"/>
      <c r="B437" s="98"/>
      <c r="C437" s="99"/>
      <c r="D437" s="100" t="s">
        <v>614</v>
      </c>
      <c r="E437" s="101">
        <v>25620.0</v>
      </c>
      <c r="F437" s="102">
        <v>46372.0</v>
      </c>
      <c r="G437" s="101">
        <v>2562.0</v>
      </c>
      <c r="H437" s="101">
        <v>1537.0</v>
      </c>
      <c r="I437" s="101">
        <v>0.0</v>
      </c>
      <c r="J437" s="101">
        <v>0.0</v>
      </c>
      <c r="K437" s="101">
        <v>0.0</v>
      </c>
      <c r="L437" s="101">
        <v>500.0</v>
      </c>
      <c r="M437" s="101">
        <v>300.0</v>
      </c>
      <c r="N437" s="21">
        <f t="shared" si="1"/>
        <v>76891</v>
      </c>
      <c r="O437" s="33">
        <v>0.0</v>
      </c>
      <c r="P437" s="22">
        <v>0.0</v>
      </c>
      <c r="Q437" s="22">
        <v>0.0</v>
      </c>
      <c r="R437" s="23">
        <f t="shared" si="3"/>
        <v>76891</v>
      </c>
      <c r="S437" s="35">
        <v>13930.0</v>
      </c>
      <c r="T437" s="22" t="s">
        <v>106</v>
      </c>
      <c r="U437" s="22" t="s">
        <v>126</v>
      </c>
      <c r="V437" s="36"/>
      <c r="W437" s="37" t="s">
        <v>31</v>
      </c>
      <c r="X437" s="27"/>
      <c r="Y437" s="89"/>
    </row>
    <row r="438">
      <c r="A438" s="103">
        <v>168.0</v>
      </c>
      <c r="B438" s="104" t="s">
        <v>615</v>
      </c>
      <c r="C438" s="105">
        <v>3.1986686575E10</v>
      </c>
      <c r="D438" s="100" t="s">
        <v>616</v>
      </c>
      <c r="E438" s="101">
        <v>27190.0</v>
      </c>
      <c r="F438" s="102">
        <v>49214.0</v>
      </c>
      <c r="G438" s="101">
        <v>5438.0</v>
      </c>
      <c r="H438" s="101">
        <v>0.0</v>
      </c>
      <c r="I438" s="101">
        <v>120.0</v>
      </c>
      <c r="J438" s="101">
        <v>0.0</v>
      </c>
      <c r="K438" s="101">
        <v>0.0</v>
      </c>
      <c r="L438" s="101">
        <v>500.0</v>
      </c>
      <c r="M438" s="101">
        <v>300.0</v>
      </c>
      <c r="N438" s="21">
        <f t="shared" si="1"/>
        <v>82762</v>
      </c>
      <c r="O438" s="33">
        <v>1800.0</v>
      </c>
      <c r="P438" s="22">
        <v>0.0</v>
      </c>
      <c r="Q438" s="22">
        <v>0.0</v>
      </c>
      <c r="R438" s="23">
        <f t="shared" si="3"/>
        <v>80962</v>
      </c>
      <c r="S438" s="35">
        <v>24407.0</v>
      </c>
      <c r="T438" s="22" t="s">
        <v>28</v>
      </c>
      <c r="U438" s="22" t="s">
        <v>28</v>
      </c>
      <c r="V438" s="25">
        <f>R438+R439</f>
        <v>163724</v>
      </c>
      <c r="W438" s="124" t="s">
        <v>28</v>
      </c>
      <c r="X438" s="42"/>
      <c r="Y438" s="89"/>
    </row>
    <row r="439">
      <c r="A439" s="97"/>
      <c r="B439" s="98"/>
      <c r="C439" s="99"/>
      <c r="D439" s="100" t="s">
        <v>423</v>
      </c>
      <c r="E439" s="101">
        <v>27190.0</v>
      </c>
      <c r="F439" s="102">
        <v>49214.0</v>
      </c>
      <c r="G439" s="101">
        <v>5438.0</v>
      </c>
      <c r="H439" s="101">
        <v>0.0</v>
      </c>
      <c r="I439" s="101">
        <v>120.0</v>
      </c>
      <c r="J439" s="101">
        <v>0.0</v>
      </c>
      <c r="K439" s="101">
        <v>0.0</v>
      </c>
      <c r="L439" s="101">
        <v>500.0</v>
      </c>
      <c r="M439" s="101">
        <v>300.0</v>
      </c>
      <c r="N439" s="21">
        <f t="shared" si="1"/>
        <v>82762</v>
      </c>
      <c r="O439" s="33">
        <v>0.0</v>
      </c>
      <c r="P439" s="22">
        <v>0.0</v>
      </c>
      <c r="Q439" s="22">
        <v>0.0</v>
      </c>
      <c r="R439" s="23">
        <f t="shared" si="3"/>
        <v>82762</v>
      </c>
      <c r="S439" s="35">
        <v>24408.0</v>
      </c>
      <c r="T439" s="22" t="s">
        <v>28</v>
      </c>
      <c r="U439" s="22" t="s">
        <v>28</v>
      </c>
      <c r="V439" s="36"/>
      <c r="W439" s="124"/>
      <c r="X439" s="42"/>
      <c r="Y439" s="89"/>
    </row>
    <row r="440">
      <c r="A440" s="103">
        <v>169.0</v>
      </c>
      <c r="B440" s="104" t="s">
        <v>618</v>
      </c>
      <c r="C440" s="105">
        <v>3.1993285698E10</v>
      </c>
      <c r="D440" s="100" t="s">
        <v>619</v>
      </c>
      <c r="E440" s="101">
        <v>27190.0</v>
      </c>
      <c r="F440" s="102">
        <v>49214.0</v>
      </c>
      <c r="G440" s="101">
        <v>2719.0</v>
      </c>
      <c r="H440" s="101">
        <v>1631.0</v>
      </c>
      <c r="I440" s="101">
        <v>0.0</v>
      </c>
      <c r="J440" s="101">
        <v>0.0</v>
      </c>
      <c r="K440" s="101">
        <v>0.0</v>
      </c>
      <c r="L440" s="101">
        <v>500.0</v>
      </c>
      <c r="M440" s="101">
        <v>300.0</v>
      </c>
      <c r="N440" s="21">
        <f t="shared" si="1"/>
        <v>81554</v>
      </c>
      <c r="O440" s="33">
        <v>1800.0</v>
      </c>
      <c r="P440" s="22">
        <v>0.0</v>
      </c>
      <c r="Q440" s="22">
        <v>0.0</v>
      </c>
      <c r="R440" s="23">
        <f t="shared" si="3"/>
        <v>79754</v>
      </c>
      <c r="S440" s="35">
        <v>24832.0</v>
      </c>
      <c r="T440" s="22" t="s">
        <v>28</v>
      </c>
      <c r="U440" s="22" t="s">
        <v>28</v>
      </c>
      <c r="V440" s="25">
        <f>R440+R441+R442</f>
        <v>240486</v>
      </c>
      <c r="W440" s="41"/>
      <c r="X440" s="42"/>
      <c r="Y440" s="89"/>
    </row>
    <row r="441">
      <c r="A441" s="97"/>
      <c r="B441" s="98"/>
      <c r="C441" s="99"/>
      <c r="D441" s="100" t="s">
        <v>620</v>
      </c>
      <c r="E441" s="101">
        <v>27190.0</v>
      </c>
      <c r="F441" s="102">
        <v>49214.0</v>
      </c>
      <c r="G441" s="101">
        <v>2719.0</v>
      </c>
      <c r="H441" s="101">
        <v>1631.0</v>
      </c>
      <c r="I441" s="101">
        <v>0.0</v>
      </c>
      <c r="J441" s="101">
        <v>0.0</v>
      </c>
      <c r="K441" s="101">
        <v>0.0</v>
      </c>
      <c r="L441" s="101">
        <v>500.0</v>
      </c>
      <c r="M441" s="101">
        <v>300.0</v>
      </c>
      <c r="N441" s="21">
        <f t="shared" si="1"/>
        <v>81554</v>
      </c>
      <c r="O441" s="33">
        <v>0.0</v>
      </c>
      <c r="P441" s="22">
        <v>0.0</v>
      </c>
      <c r="Q441" s="22">
        <v>0.0</v>
      </c>
      <c r="R441" s="23">
        <f t="shared" si="3"/>
        <v>81554</v>
      </c>
      <c r="S441" s="35">
        <v>12261.0</v>
      </c>
      <c r="T441" s="22" t="s">
        <v>28</v>
      </c>
      <c r="U441" s="22" t="s">
        <v>28</v>
      </c>
      <c r="V441" s="36"/>
      <c r="W441" s="37" t="s">
        <v>31</v>
      </c>
      <c r="X441" s="27"/>
      <c r="Y441" s="89"/>
    </row>
    <row r="442">
      <c r="A442" s="97"/>
      <c r="B442" s="98"/>
      <c r="C442" s="99"/>
      <c r="D442" s="100" t="s">
        <v>621</v>
      </c>
      <c r="E442" s="101">
        <v>26390.0</v>
      </c>
      <c r="F442" s="102">
        <v>47766.0</v>
      </c>
      <c r="G442" s="101">
        <v>2639.0</v>
      </c>
      <c r="H442" s="101">
        <v>1583.0</v>
      </c>
      <c r="I442" s="101">
        <v>0.0</v>
      </c>
      <c r="J442" s="101">
        <v>0.0</v>
      </c>
      <c r="K442" s="101">
        <v>0.0</v>
      </c>
      <c r="L442" s="101">
        <v>500.0</v>
      </c>
      <c r="M442" s="101">
        <v>300.0</v>
      </c>
      <c r="N442" s="21">
        <f t="shared" si="1"/>
        <v>79178</v>
      </c>
      <c r="O442" s="33">
        <v>0.0</v>
      </c>
      <c r="P442" s="22">
        <v>0.0</v>
      </c>
      <c r="Q442" s="22">
        <v>0.0</v>
      </c>
      <c r="R442" s="23">
        <f t="shared" si="3"/>
        <v>79178</v>
      </c>
      <c r="S442" s="35">
        <v>101014.0</v>
      </c>
      <c r="T442" s="22" t="s">
        <v>28</v>
      </c>
      <c r="U442" s="22" t="s">
        <v>28</v>
      </c>
      <c r="V442" s="36"/>
      <c r="W442" s="37" t="s">
        <v>31</v>
      </c>
      <c r="X442" s="27"/>
      <c r="Y442" s="89"/>
    </row>
    <row r="443">
      <c r="A443" s="103">
        <v>170.0</v>
      </c>
      <c r="B443" s="104" t="s">
        <v>622</v>
      </c>
      <c r="C443" s="105">
        <v>3.1984519786E10</v>
      </c>
      <c r="D443" s="100" t="s">
        <v>623</v>
      </c>
      <c r="E443" s="101">
        <v>26390.0</v>
      </c>
      <c r="F443" s="102">
        <v>47766.0</v>
      </c>
      <c r="G443" s="101">
        <v>2639.0</v>
      </c>
      <c r="H443" s="101">
        <v>1583.0</v>
      </c>
      <c r="I443" s="101">
        <v>0.0</v>
      </c>
      <c r="J443" s="101">
        <v>0.0</v>
      </c>
      <c r="K443" s="101">
        <v>0.0</v>
      </c>
      <c r="L443" s="101">
        <v>500.0</v>
      </c>
      <c r="M443" s="101">
        <v>300.0</v>
      </c>
      <c r="N443" s="21">
        <f t="shared" si="1"/>
        <v>79178</v>
      </c>
      <c r="O443" s="33">
        <v>0.0</v>
      </c>
      <c r="P443" s="22">
        <v>0.0</v>
      </c>
      <c r="Q443" s="22">
        <v>0.0</v>
      </c>
      <c r="R443" s="23">
        <f t="shared" si="3"/>
        <v>79178</v>
      </c>
      <c r="S443" s="35">
        <v>10319.0</v>
      </c>
      <c r="T443" s="22" t="s">
        <v>74</v>
      </c>
      <c r="U443" s="22" t="s">
        <v>71</v>
      </c>
      <c r="V443" s="25">
        <f>R443</f>
        <v>79178</v>
      </c>
      <c r="W443" s="124" t="s">
        <v>28</v>
      </c>
      <c r="X443" s="42"/>
      <c r="Y443" s="89"/>
    </row>
    <row r="444">
      <c r="A444" s="103">
        <v>171.0</v>
      </c>
      <c r="B444" s="104" t="s">
        <v>624</v>
      </c>
      <c r="C444" s="105">
        <v>3.1925068254E10</v>
      </c>
      <c r="D444" s="100" t="s">
        <v>520</v>
      </c>
      <c r="E444" s="101">
        <v>27190.0</v>
      </c>
      <c r="F444" s="102">
        <v>49214.0</v>
      </c>
      <c r="G444" s="101">
        <v>2719.0</v>
      </c>
      <c r="H444" s="101">
        <v>1631.0</v>
      </c>
      <c r="I444" s="101">
        <v>0.0</v>
      </c>
      <c r="J444" s="101">
        <v>1360.0</v>
      </c>
      <c r="K444" s="101">
        <v>0.0</v>
      </c>
      <c r="L444" s="101">
        <v>500.0</v>
      </c>
      <c r="M444" s="101">
        <v>300.0</v>
      </c>
      <c r="N444" s="21">
        <f t="shared" si="1"/>
        <v>82914</v>
      </c>
      <c r="O444" s="33">
        <v>1800.0</v>
      </c>
      <c r="P444" s="22">
        <v>0.0</v>
      </c>
      <c r="Q444" s="22">
        <v>0.0</v>
      </c>
      <c r="R444" s="23">
        <f t="shared" si="3"/>
        <v>81114</v>
      </c>
      <c r="S444" s="35">
        <v>25448.0</v>
      </c>
      <c r="T444" s="22" t="s">
        <v>52</v>
      </c>
      <c r="U444" s="22" t="s">
        <v>28</v>
      </c>
      <c r="V444" s="25">
        <f>R444+R445</f>
        <v>164028</v>
      </c>
      <c r="W444" s="26" t="s">
        <v>28</v>
      </c>
      <c r="X444" s="42"/>
      <c r="Y444" s="89"/>
    </row>
    <row r="445">
      <c r="A445" s="97"/>
      <c r="B445" s="98"/>
      <c r="C445" s="99"/>
      <c r="D445" s="100" t="s">
        <v>625</v>
      </c>
      <c r="E445" s="101">
        <v>27190.0</v>
      </c>
      <c r="F445" s="102">
        <v>49214.0</v>
      </c>
      <c r="G445" s="101">
        <v>2719.0</v>
      </c>
      <c r="H445" s="101">
        <v>1631.0</v>
      </c>
      <c r="I445" s="101">
        <v>0.0</v>
      </c>
      <c r="J445" s="101">
        <v>1360.0</v>
      </c>
      <c r="K445" s="101">
        <v>0.0</v>
      </c>
      <c r="L445" s="101">
        <v>500.0</v>
      </c>
      <c r="M445" s="101">
        <v>300.0</v>
      </c>
      <c r="N445" s="21">
        <f t="shared" si="1"/>
        <v>82914</v>
      </c>
      <c r="O445" s="33">
        <v>0.0</v>
      </c>
      <c r="P445" s="22">
        <v>0.0</v>
      </c>
      <c r="Q445" s="22">
        <v>0.0</v>
      </c>
      <c r="R445" s="23">
        <f t="shared" si="3"/>
        <v>82914</v>
      </c>
      <c r="S445" s="35">
        <v>25456.0</v>
      </c>
      <c r="T445" s="22" t="s">
        <v>28</v>
      </c>
      <c r="U445" s="22" t="s">
        <v>28</v>
      </c>
      <c r="V445" s="36"/>
      <c r="W445" s="37" t="s">
        <v>31</v>
      </c>
      <c r="X445" s="42"/>
      <c r="Y445" s="89"/>
    </row>
    <row r="446">
      <c r="A446" s="103">
        <v>172.0</v>
      </c>
      <c r="B446" s="104" t="s">
        <v>626</v>
      </c>
      <c r="C446" s="105">
        <v>3.1795507402E10</v>
      </c>
      <c r="D446" s="100" t="s">
        <v>627</v>
      </c>
      <c r="E446" s="101">
        <v>27190.0</v>
      </c>
      <c r="F446" s="102">
        <v>49214.0</v>
      </c>
      <c r="G446" s="101">
        <v>2719.0</v>
      </c>
      <c r="H446" s="101">
        <v>1631.0</v>
      </c>
      <c r="I446" s="101">
        <v>0.0</v>
      </c>
      <c r="J446" s="101">
        <v>1360.0</v>
      </c>
      <c r="K446" s="101">
        <v>0.0</v>
      </c>
      <c r="L446" s="101">
        <v>500.0</v>
      </c>
      <c r="M446" s="101">
        <v>300.0</v>
      </c>
      <c r="N446" s="21">
        <f t="shared" si="1"/>
        <v>82914</v>
      </c>
      <c r="O446" s="33">
        <v>1800.0</v>
      </c>
      <c r="P446" s="22">
        <v>0.0</v>
      </c>
      <c r="Q446" s="22">
        <v>0.0</v>
      </c>
      <c r="R446" s="23">
        <f t="shared" si="3"/>
        <v>81114</v>
      </c>
      <c r="S446" s="35">
        <v>26385.0</v>
      </c>
      <c r="T446" s="22" t="s">
        <v>28</v>
      </c>
      <c r="U446" s="22" t="s">
        <v>28</v>
      </c>
      <c r="V446" s="25">
        <f t="shared" ref="V446:V447" si="7">R446</f>
        <v>81114</v>
      </c>
      <c r="W446" s="26" t="s">
        <v>28</v>
      </c>
      <c r="X446" s="42"/>
      <c r="Y446" s="89"/>
    </row>
    <row r="447">
      <c r="A447" s="103">
        <v>173.0</v>
      </c>
      <c r="B447" s="104" t="s">
        <v>628</v>
      </c>
      <c r="C447" s="105">
        <v>3.2024323483E10</v>
      </c>
      <c r="D447" s="100" t="s">
        <v>353</v>
      </c>
      <c r="E447" s="101">
        <v>27190.0</v>
      </c>
      <c r="F447" s="102">
        <v>49214.0</v>
      </c>
      <c r="G447" s="101">
        <v>2719.0</v>
      </c>
      <c r="H447" s="101">
        <v>1631.0</v>
      </c>
      <c r="I447" s="101">
        <v>0.0</v>
      </c>
      <c r="J447" s="101">
        <v>0.0</v>
      </c>
      <c r="K447" s="101">
        <v>0.0</v>
      </c>
      <c r="L447" s="101">
        <v>500.0</v>
      </c>
      <c r="M447" s="101">
        <v>300.0</v>
      </c>
      <c r="N447" s="21">
        <f t="shared" si="1"/>
        <v>81554</v>
      </c>
      <c r="O447" s="33">
        <v>1800.0</v>
      </c>
      <c r="P447" s="22">
        <v>0.0</v>
      </c>
      <c r="Q447" s="22">
        <v>0.0</v>
      </c>
      <c r="R447" s="23">
        <f t="shared" si="3"/>
        <v>79754</v>
      </c>
      <c r="S447" s="35">
        <v>27618.0</v>
      </c>
      <c r="T447" s="22" t="s">
        <v>52</v>
      </c>
      <c r="U447" s="22" t="s">
        <v>52</v>
      </c>
      <c r="V447" s="25">
        <f t="shared" si="7"/>
        <v>79754</v>
      </c>
      <c r="W447" s="26" t="s">
        <v>28</v>
      </c>
      <c r="X447" s="27"/>
      <c r="Y447" s="89"/>
    </row>
    <row r="448">
      <c r="A448" s="103">
        <v>174.0</v>
      </c>
      <c r="B448" s="104" t="s">
        <v>629</v>
      </c>
      <c r="C448" s="105">
        <v>3.1799585024E10</v>
      </c>
      <c r="D448" s="100" t="s">
        <v>630</v>
      </c>
      <c r="E448" s="101">
        <v>27190.0</v>
      </c>
      <c r="F448" s="102">
        <v>49214.0</v>
      </c>
      <c r="G448" s="101">
        <v>5438.0</v>
      </c>
      <c r="H448" s="101">
        <v>0.0</v>
      </c>
      <c r="I448" s="101">
        <v>120.0</v>
      </c>
      <c r="J448" s="101">
        <v>0.0</v>
      </c>
      <c r="K448" s="101">
        <v>0.0</v>
      </c>
      <c r="L448" s="101">
        <v>500.0</v>
      </c>
      <c r="M448" s="101">
        <v>300.0</v>
      </c>
      <c r="N448" s="21">
        <f t="shared" si="1"/>
        <v>82762</v>
      </c>
      <c r="O448" s="33">
        <v>0.0</v>
      </c>
      <c r="P448" s="22">
        <v>0.0</v>
      </c>
      <c r="Q448" s="22">
        <v>0.0</v>
      </c>
      <c r="R448" s="23">
        <f t="shared" si="3"/>
        <v>82762</v>
      </c>
      <c r="S448" s="35">
        <v>115681.0</v>
      </c>
      <c r="T448" s="22" t="s">
        <v>28</v>
      </c>
      <c r="U448" s="22" t="s">
        <v>28</v>
      </c>
      <c r="V448" s="25">
        <f>R448+R449+R450</f>
        <v>244078</v>
      </c>
      <c r="W448" s="26" t="s">
        <v>28</v>
      </c>
      <c r="X448" s="42"/>
      <c r="Y448" s="89"/>
    </row>
    <row r="449">
      <c r="A449" s="97"/>
      <c r="B449" s="98"/>
      <c r="C449" s="99"/>
      <c r="D449" s="100" t="s">
        <v>631</v>
      </c>
      <c r="E449" s="101">
        <v>27190.0</v>
      </c>
      <c r="F449" s="102">
        <v>49214.0</v>
      </c>
      <c r="G449" s="101">
        <v>5438.0</v>
      </c>
      <c r="H449" s="101">
        <v>0.0</v>
      </c>
      <c r="I449" s="101">
        <v>120.0</v>
      </c>
      <c r="J449" s="101">
        <v>0.0</v>
      </c>
      <c r="K449" s="101">
        <v>0.0</v>
      </c>
      <c r="L449" s="101">
        <v>500.0</v>
      </c>
      <c r="M449" s="101">
        <v>300.0</v>
      </c>
      <c r="N449" s="21">
        <f t="shared" si="1"/>
        <v>82762</v>
      </c>
      <c r="O449" s="33">
        <v>0.0</v>
      </c>
      <c r="P449" s="22">
        <v>0.0</v>
      </c>
      <c r="Q449" s="22">
        <v>0.0</v>
      </c>
      <c r="R449" s="23">
        <f t="shared" si="3"/>
        <v>82762</v>
      </c>
      <c r="S449" s="35">
        <v>115691.0</v>
      </c>
      <c r="T449" s="22" t="s">
        <v>28</v>
      </c>
      <c r="U449" s="22" t="s">
        <v>28</v>
      </c>
      <c r="V449" s="36"/>
      <c r="W449" s="37" t="s">
        <v>31</v>
      </c>
      <c r="X449" s="42"/>
      <c r="Y449" s="89"/>
    </row>
    <row r="450">
      <c r="A450" s="97"/>
      <c r="B450" s="98"/>
      <c r="C450" s="99"/>
      <c r="D450" s="100" t="s">
        <v>632</v>
      </c>
      <c r="E450" s="101">
        <v>26390.0</v>
      </c>
      <c r="F450" s="102">
        <v>47766.0</v>
      </c>
      <c r="G450" s="101">
        <v>5278.0</v>
      </c>
      <c r="H450" s="101">
        <v>0.0</v>
      </c>
      <c r="I450" s="101">
        <v>120.0</v>
      </c>
      <c r="J450" s="101">
        <v>0.0</v>
      </c>
      <c r="K450" s="101">
        <v>0.0</v>
      </c>
      <c r="L450" s="101">
        <v>500.0</v>
      </c>
      <c r="M450" s="101">
        <v>300.0</v>
      </c>
      <c r="N450" s="21">
        <f t="shared" si="1"/>
        <v>80354</v>
      </c>
      <c r="O450" s="33">
        <v>1800.0</v>
      </c>
      <c r="P450" s="22">
        <v>0.0</v>
      </c>
      <c r="Q450" s="22">
        <v>0.0</v>
      </c>
      <c r="R450" s="23">
        <f t="shared" si="3"/>
        <v>78554</v>
      </c>
      <c r="S450" s="35">
        <v>115695.0</v>
      </c>
      <c r="T450" s="22" t="s">
        <v>28</v>
      </c>
      <c r="U450" s="22" t="s">
        <v>28</v>
      </c>
      <c r="V450" s="36"/>
      <c r="W450" s="37" t="s">
        <v>31</v>
      </c>
      <c r="X450" s="42"/>
      <c r="Y450" s="89"/>
    </row>
    <row r="451">
      <c r="A451" s="103">
        <v>175.0</v>
      </c>
      <c r="B451" s="104" t="s">
        <v>633</v>
      </c>
      <c r="C451" s="105">
        <v>1.0978255602E10</v>
      </c>
      <c r="D451" s="100" t="s">
        <v>634</v>
      </c>
      <c r="E451" s="101">
        <v>27190.0</v>
      </c>
      <c r="F451" s="102">
        <v>49214.0</v>
      </c>
      <c r="G451" s="101">
        <v>2719.0</v>
      </c>
      <c r="H451" s="101">
        <v>1631.0</v>
      </c>
      <c r="I451" s="101">
        <v>0.0</v>
      </c>
      <c r="J451" s="101">
        <v>0.0</v>
      </c>
      <c r="K451" s="101">
        <v>0.0</v>
      </c>
      <c r="L451" s="101">
        <v>500.0</v>
      </c>
      <c r="M451" s="101">
        <v>300.0</v>
      </c>
      <c r="N451" s="21">
        <f t="shared" si="1"/>
        <v>81554</v>
      </c>
      <c r="O451" s="33">
        <v>0.0</v>
      </c>
      <c r="P451" s="22">
        <v>0.0</v>
      </c>
      <c r="Q451" s="22">
        <v>0.0</v>
      </c>
      <c r="R451" s="23">
        <f t="shared" si="3"/>
        <v>81554</v>
      </c>
      <c r="S451" s="35">
        <v>27334.0</v>
      </c>
      <c r="T451" s="22" t="s">
        <v>52</v>
      </c>
      <c r="U451" s="22" t="s">
        <v>52</v>
      </c>
      <c r="V451" s="25">
        <f>R451</f>
        <v>81554</v>
      </c>
      <c r="W451" s="26" t="s">
        <v>52</v>
      </c>
      <c r="X451" s="42"/>
      <c r="Y451" s="89"/>
    </row>
    <row r="452">
      <c r="A452" s="103">
        <v>176.0</v>
      </c>
      <c r="B452" s="104" t="s">
        <v>635</v>
      </c>
      <c r="C452" s="105">
        <v>3.2004598611E10</v>
      </c>
      <c r="D452" s="100" t="s">
        <v>636</v>
      </c>
      <c r="E452" s="101">
        <v>27190.0</v>
      </c>
      <c r="F452" s="102">
        <v>49214.0</v>
      </c>
      <c r="G452" s="101">
        <v>2719.0</v>
      </c>
      <c r="H452" s="101">
        <v>1631.0</v>
      </c>
      <c r="I452" s="101">
        <v>0.0</v>
      </c>
      <c r="J452" s="101">
        <v>1360.0</v>
      </c>
      <c r="K452" s="101">
        <v>0.0</v>
      </c>
      <c r="L452" s="101">
        <v>500.0</v>
      </c>
      <c r="M452" s="101">
        <v>300.0</v>
      </c>
      <c r="N452" s="21">
        <f t="shared" si="1"/>
        <v>82914</v>
      </c>
      <c r="O452" s="33">
        <v>1800.0</v>
      </c>
      <c r="P452" s="22">
        <v>0.0</v>
      </c>
      <c r="Q452" s="22">
        <v>0.0</v>
      </c>
      <c r="R452" s="23">
        <f t="shared" si="3"/>
        <v>81114</v>
      </c>
      <c r="S452" s="35">
        <v>116304.0</v>
      </c>
      <c r="T452" s="22" t="s">
        <v>52</v>
      </c>
      <c r="U452" s="22" t="s">
        <v>52</v>
      </c>
      <c r="V452" s="25">
        <f>R452+R453</f>
        <v>164028</v>
      </c>
      <c r="W452" s="26" t="s">
        <v>52</v>
      </c>
      <c r="X452" s="42"/>
      <c r="Y452" s="89"/>
    </row>
    <row r="453">
      <c r="A453" s="97"/>
      <c r="B453" s="98"/>
      <c r="C453" s="99"/>
      <c r="D453" s="100" t="s">
        <v>637</v>
      </c>
      <c r="E453" s="101">
        <v>27190.0</v>
      </c>
      <c r="F453" s="102">
        <v>49214.0</v>
      </c>
      <c r="G453" s="101">
        <v>2719.0</v>
      </c>
      <c r="H453" s="101">
        <v>1631.0</v>
      </c>
      <c r="I453" s="101">
        <v>0.0</v>
      </c>
      <c r="J453" s="101">
        <v>1360.0</v>
      </c>
      <c r="K453" s="101">
        <v>0.0</v>
      </c>
      <c r="L453" s="101">
        <v>500.0</v>
      </c>
      <c r="M453" s="101">
        <v>300.0</v>
      </c>
      <c r="N453" s="21">
        <f t="shared" si="1"/>
        <v>82914</v>
      </c>
      <c r="O453" s="33">
        <v>0.0</v>
      </c>
      <c r="P453" s="22">
        <v>0.0</v>
      </c>
      <c r="Q453" s="22">
        <v>0.0</v>
      </c>
      <c r="R453" s="23">
        <f t="shared" si="3"/>
        <v>82914</v>
      </c>
      <c r="S453" s="35">
        <v>116305.0</v>
      </c>
      <c r="T453" s="22" t="s">
        <v>52</v>
      </c>
      <c r="U453" s="22" t="s">
        <v>52</v>
      </c>
      <c r="V453" s="36"/>
      <c r="W453" s="37" t="s">
        <v>31</v>
      </c>
      <c r="X453" s="42"/>
      <c r="Y453" s="89"/>
    </row>
    <row r="454">
      <c r="A454" s="103">
        <v>177.0</v>
      </c>
      <c r="B454" s="104" t="s">
        <v>638</v>
      </c>
      <c r="C454" s="105">
        <v>3.2003746334E10</v>
      </c>
      <c r="D454" s="100" t="s">
        <v>51</v>
      </c>
      <c r="E454" s="101">
        <v>27190.0</v>
      </c>
      <c r="F454" s="102">
        <v>49214.0</v>
      </c>
      <c r="G454" s="101">
        <v>2719.0</v>
      </c>
      <c r="H454" s="101">
        <v>1631.0</v>
      </c>
      <c r="I454" s="101">
        <v>0.0</v>
      </c>
      <c r="J454" s="101">
        <v>0.0</v>
      </c>
      <c r="K454" s="101">
        <v>0.0</v>
      </c>
      <c r="L454" s="101">
        <v>500.0</v>
      </c>
      <c r="M454" s="101">
        <v>300.0</v>
      </c>
      <c r="N454" s="21">
        <f t="shared" si="1"/>
        <v>81554</v>
      </c>
      <c r="O454" s="33">
        <v>1800.0</v>
      </c>
      <c r="P454" s="22">
        <v>0.0</v>
      </c>
      <c r="Q454" s="22">
        <v>0.0</v>
      </c>
      <c r="R454" s="23">
        <f t="shared" si="3"/>
        <v>79754</v>
      </c>
      <c r="S454" s="35">
        <v>28071.0</v>
      </c>
      <c r="T454" s="22" t="s">
        <v>28</v>
      </c>
      <c r="U454" s="22" t="s">
        <v>28</v>
      </c>
      <c r="V454" s="25">
        <f>R454</f>
        <v>79754</v>
      </c>
      <c r="W454" s="22" t="s">
        <v>28</v>
      </c>
      <c r="X454" s="42"/>
      <c r="Y454" s="89"/>
    </row>
    <row r="455">
      <c r="A455" s="103">
        <v>178.0</v>
      </c>
      <c r="B455" s="104" t="s">
        <v>639</v>
      </c>
      <c r="C455" s="105">
        <v>3.1928257523E10</v>
      </c>
      <c r="D455" s="100" t="s">
        <v>640</v>
      </c>
      <c r="E455" s="101">
        <v>27190.0</v>
      </c>
      <c r="F455" s="102">
        <v>49214.0</v>
      </c>
      <c r="G455" s="101">
        <v>2719.0</v>
      </c>
      <c r="H455" s="101">
        <v>1631.0</v>
      </c>
      <c r="I455" s="101">
        <v>0.0</v>
      </c>
      <c r="J455" s="101">
        <v>0.0</v>
      </c>
      <c r="K455" s="101">
        <v>0.0</v>
      </c>
      <c r="L455" s="101">
        <v>500.0</v>
      </c>
      <c r="M455" s="101">
        <v>300.0</v>
      </c>
      <c r="N455" s="21">
        <f t="shared" si="1"/>
        <v>81554</v>
      </c>
      <c r="O455" s="33">
        <v>1800.0</v>
      </c>
      <c r="P455" s="22">
        <v>0.0</v>
      </c>
      <c r="Q455" s="22">
        <v>0.0</v>
      </c>
      <c r="R455" s="23">
        <f t="shared" si="3"/>
        <v>79754</v>
      </c>
      <c r="S455" s="35">
        <v>120347.0</v>
      </c>
      <c r="T455" s="22" t="s">
        <v>28</v>
      </c>
      <c r="U455" s="22" t="s">
        <v>28</v>
      </c>
      <c r="V455" s="25">
        <f>R455+R456+R457</f>
        <v>230203</v>
      </c>
      <c r="W455" s="26" t="s">
        <v>28</v>
      </c>
      <c r="X455" s="27"/>
      <c r="Y455" s="89"/>
    </row>
    <row r="456">
      <c r="A456" s="97"/>
      <c r="B456" s="98"/>
      <c r="C456" s="99"/>
      <c r="D456" s="100" t="s">
        <v>433</v>
      </c>
      <c r="E456" s="101">
        <v>27190.0</v>
      </c>
      <c r="F456" s="102">
        <v>49214.0</v>
      </c>
      <c r="G456" s="101">
        <v>2719.0</v>
      </c>
      <c r="H456" s="101">
        <v>1631.0</v>
      </c>
      <c r="I456" s="101">
        <v>0.0</v>
      </c>
      <c r="J456" s="101">
        <v>0.0</v>
      </c>
      <c r="K456" s="101">
        <v>0.0</v>
      </c>
      <c r="L456" s="101">
        <v>500.0</v>
      </c>
      <c r="M456" s="101">
        <v>300.0</v>
      </c>
      <c r="N456" s="21">
        <f t="shared" si="1"/>
        <v>81554</v>
      </c>
      <c r="O456" s="33">
        <v>1800.0</v>
      </c>
      <c r="P456" s="22">
        <v>0.0</v>
      </c>
      <c r="Q456" s="22">
        <v>0.0</v>
      </c>
      <c r="R456" s="23">
        <f t="shared" si="3"/>
        <v>79754</v>
      </c>
      <c r="S456" s="35">
        <v>28464.0</v>
      </c>
      <c r="T456" s="22" t="s">
        <v>28</v>
      </c>
      <c r="U456" s="22" t="s">
        <v>28</v>
      </c>
      <c r="V456" s="36"/>
      <c r="W456" s="37" t="s">
        <v>28</v>
      </c>
      <c r="X456" s="27"/>
      <c r="Y456" s="89"/>
    </row>
    <row r="457">
      <c r="A457" s="97"/>
      <c r="B457" s="98"/>
      <c r="C457" s="99"/>
      <c r="D457" s="100" t="s">
        <v>641</v>
      </c>
      <c r="E457" s="101">
        <v>24140.0</v>
      </c>
      <c r="F457" s="102">
        <v>43693.0</v>
      </c>
      <c r="G457" s="101">
        <v>2414.0</v>
      </c>
      <c r="H457" s="101">
        <v>1448.0</v>
      </c>
      <c r="I457" s="101">
        <v>0.0</v>
      </c>
      <c r="J457" s="101">
        <v>0.0</v>
      </c>
      <c r="K457" s="101">
        <v>0.0</v>
      </c>
      <c r="L457" s="101">
        <v>500.0</v>
      </c>
      <c r="M457" s="101">
        <v>300.0</v>
      </c>
      <c r="N457" s="21">
        <f t="shared" si="1"/>
        <v>72495</v>
      </c>
      <c r="O457" s="33">
        <v>1800.0</v>
      </c>
      <c r="P457" s="22">
        <v>0.0</v>
      </c>
      <c r="Q457" s="22">
        <v>0.0</v>
      </c>
      <c r="R457" s="23">
        <f t="shared" si="3"/>
        <v>70695</v>
      </c>
      <c r="S457" s="35">
        <v>28473.0</v>
      </c>
      <c r="T457" s="22" t="s">
        <v>28</v>
      </c>
      <c r="U457" s="22" t="s">
        <v>28</v>
      </c>
      <c r="V457" s="36"/>
      <c r="W457" s="37" t="s">
        <v>28</v>
      </c>
      <c r="X457" s="27"/>
      <c r="Y457" s="89"/>
    </row>
    <row r="458">
      <c r="A458" s="103">
        <v>179.0</v>
      </c>
      <c r="B458" s="104" t="s">
        <v>642</v>
      </c>
      <c r="C458" s="105">
        <v>3.3664084506E10</v>
      </c>
      <c r="D458" s="100" t="s">
        <v>425</v>
      </c>
      <c r="E458" s="101">
        <v>25620.0</v>
      </c>
      <c r="F458" s="102">
        <v>46372.0</v>
      </c>
      <c r="G458" s="101">
        <v>2562.0</v>
      </c>
      <c r="H458" s="101">
        <v>1537.0</v>
      </c>
      <c r="I458" s="101">
        <v>0.0</v>
      </c>
      <c r="J458" s="101">
        <v>1281.0</v>
      </c>
      <c r="K458" s="101">
        <v>0.0</v>
      </c>
      <c r="L458" s="101">
        <v>500.0</v>
      </c>
      <c r="M458" s="101">
        <v>300.0</v>
      </c>
      <c r="N458" s="21">
        <f t="shared" si="1"/>
        <v>78172</v>
      </c>
      <c r="O458" s="33">
        <v>0.0</v>
      </c>
      <c r="P458" s="22">
        <v>0.0</v>
      </c>
      <c r="Q458" s="22">
        <v>0.0</v>
      </c>
      <c r="R458" s="23">
        <f t="shared" si="3"/>
        <v>78172</v>
      </c>
      <c r="S458" s="35">
        <v>28811.0</v>
      </c>
      <c r="T458" s="22"/>
      <c r="U458" s="22" t="s">
        <v>28</v>
      </c>
      <c r="V458" s="25">
        <f>R458+R459+R460</f>
        <v>242200</v>
      </c>
      <c r="W458" s="26" t="s">
        <v>28</v>
      </c>
      <c r="X458" s="42"/>
      <c r="Y458" s="89"/>
    </row>
    <row r="459">
      <c r="A459" s="97"/>
      <c r="B459" s="98"/>
      <c r="C459" s="99"/>
      <c r="D459" s="100" t="s">
        <v>643</v>
      </c>
      <c r="E459" s="101">
        <v>27190.0</v>
      </c>
      <c r="F459" s="102">
        <v>49214.0</v>
      </c>
      <c r="G459" s="101">
        <v>2719.0</v>
      </c>
      <c r="H459" s="101">
        <v>1631.0</v>
      </c>
      <c r="I459" s="101">
        <v>0.0</v>
      </c>
      <c r="J459" s="101">
        <v>1360.0</v>
      </c>
      <c r="K459" s="101">
        <v>0.0</v>
      </c>
      <c r="L459" s="101">
        <v>500.0</v>
      </c>
      <c r="M459" s="101">
        <v>300.0</v>
      </c>
      <c r="N459" s="21">
        <f t="shared" si="1"/>
        <v>82914</v>
      </c>
      <c r="O459" s="33">
        <v>0.0</v>
      </c>
      <c r="P459" s="22">
        <v>0.0</v>
      </c>
      <c r="Q459" s="22">
        <v>0.0</v>
      </c>
      <c r="R459" s="23">
        <f t="shared" si="3"/>
        <v>82914</v>
      </c>
      <c r="S459" s="35">
        <v>9131.0</v>
      </c>
      <c r="T459" s="22"/>
      <c r="U459" s="22" t="s">
        <v>28</v>
      </c>
      <c r="V459" s="36"/>
      <c r="W459" s="37" t="s">
        <v>31</v>
      </c>
      <c r="X459" s="42"/>
      <c r="Y459" s="89"/>
    </row>
    <row r="460">
      <c r="A460" s="97"/>
      <c r="B460" s="98"/>
      <c r="C460" s="99"/>
      <c r="D460" s="100" t="s">
        <v>644</v>
      </c>
      <c r="E460" s="101">
        <v>27190.0</v>
      </c>
      <c r="F460" s="102">
        <v>49214.0</v>
      </c>
      <c r="G460" s="101">
        <v>2719.0</v>
      </c>
      <c r="H460" s="101">
        <v>1631.0</v>
      </c>
      <c r="I460" s="101">
        <v>0.0</v>
      </c>
      <c r="J460" s="101">
        <v>1360.0</v>
      </c>
      <c r="K460" s="101">
        <v>0.0</v>
      </c>
      <c r="L460" s="101">
        <v>500.0</v>
      </c>
      <c r="M460" s="101">
        <v>300.0</v>
      </c>
      <c r="N460" s="21">
        <f t="shared" si="1"/>
        <v>82914</v>
      </c>
      <c r="O460" s="33">
        <v>1800.0</v>
      </c>
      <c r="P460" s="22">
        <v>0.0</v>
      </c>
      <c r="Q460" s="22">
        <v>0.0</v>
      </c>
      <c r="R460" s="23">
        <f t="shared" si="3"/>
        <v>81114</v>
      </c>
      <c r="S460" s="35">
        <v>28816.0</v>
      </c>
      <c r="T460" s="22"/>
      <c r="U460" s="22" t="s">
        <v>28</v>
      </c>
      <c r="V460" s="36"/>
      <c r="W460" s="37" t="s">
        <v>31</v>
      </c>
      <c r="X460" s="42"/>
      <c r="Y460" s="89"/>
    </row>
    <row r="461">
      <c r="A461" s="103">
        <v>180.0</v>
      </c>
      <c r="B461" s="104" t="s">
        <v>645</v>
      </c>
      <c r="C461" s="105">
        <v>3.2071563112E10</v>
      </c>
      <c r="D461" s="100" t="s">
        <v>646</v>
      </c>
      <c r="E461" s="101">
        <v>27190.0</v>
      </c>
      <c r="F461" s="102">
        <v>49214.0</v>
      </c>
      <c r="G461" s="101">
        <v>2719.0</v>
      </c>
      <c r="H461" s="101">
        <v>1631.0</v>
      </c>
      <c r="I461" s="101">
        <v>0.0</v>
      </c>
      <c r="J461" s="101">
        <v>0.0</v>
      </c>
      <c r="K461" s="101">
        <v>0.0</v>
      </c>
      <c r="L461" s="101">
        <v>500.0</v>
      </c>
      <c r="M461" s="101">
        <v>300.0</v>
      </c>
      <c r="N461" s="21">
        <f t="shared" si="1"/>
        <v>81554</v>
      </c>
      <c r="O461" s="33">
        <v>1800.0</v>
      </c>
      <c r="P461" s="22">
        <v>0.0</v>
      </c>
      <c r="Q461" s="22">
        <v>0.0</v>
      </c>
      <c r="R461" s="23">
        <f t="shared" si="3"/>
        <v>79754</v>
      </c>
      <c r="S461" s="35">
        <v>28877.0</v>
      </c>
      <c r="T461" s="22" t="s">
        <v>28</v>
      </c>
      <c r="U461" s="22" t="s">
        <v>28</v>
      </c>
      <c r="V461" s="25">
        <f>R461+R462</f>
        <v>162308</v>
      </c>
      <c r="W461" s="26" t="s">
        <v>28</v>
      </c>
      <c r="X461" s="42"/>
      <c r="Y461" s="89"/>
    </row>
    <row r="462">
      <c r="A462" s="97"/>
      <c r="B462" s="98"/>
      <c r="C462" s="99"/>
      <c r="D462" s="100" t="s">
        <v>647</v>
      </c>
      <c r="E462" s="101">
        <v>27190.0</v>
      </c>
      <c r="F462" s="102">
        <v>49214.0</v>
      </c>
      <c r="G462" s="101">
        <v>2719.0</v>
      </c>
      <c r="H462" s="101">
        <v>1631.0</v>
      </c>
      <c r="I462" s="101">
        <v>0.0</v>
      </c>
      <c r="J462" s="101">
        <v>0.0</v>
      </c>
      <c r="K462" s="101">
        <v>1000.0</v>
      </c>
      <c r="L462" s="101">
        <v>500.0</v>
      </c>
      <c r="M462" s="101">
        <v>300.0</v>
      </c>
      <c r="N462" s="21">
        <f t="shared" si="1"/>
        <v>82554</v>
      </c>
      <c r="O462" s="33">
        <v>0.0</v>
      </c>
      <c r="P462" s="22">
        <v>0.0</v>
      </c>
      <c r="Q462" s="22">
        <v>0.0</v>
      </c>
      <c r="R462" s="23">
        <f t="shared" si="3"/>
        <v>82554</v>
      </c>
      <c r="S462" s="35">
        <v>28879.0</v>
      </c>
      <c r="T462" s="22" t="s">
        <v>28</v>
      </c>
      <c r="U462" s="22" t="s">
        <v>28</v>
      </c>
      <c r="V462" s="36"/>
      <c r="W462" s="37" t="s">
        <v>31</v>
      </c>
      <c r="X462" s="42"/>
      <c r="Y462" s="89"/>
    </row>
    <row r="463">
      <c r="A463" s="103">
        <v>181.0</v>
      </c>
      <c r="B463" s="104" t="s">
        <v>648</v>
      </c>
      <c r="C463" s="105">
        <v>3.1851871672E10</v>
      </c>
      <c r="D463" s="100" t="s">
        <v>649</v>
      </c>
      <c r="E463" s="101">
        <v>27190.0</v>
      </c>
      <c r="F463" s="102">
        <v>49214.0</v>
      </c>
      <c r="G463" s="101">
        <v>2719.0</v>
      </c>
      <c r="H463" s="101">
        <v>1631.0</v>
      </c>
      <c r="I463" s="101">
        <v>0.0</v>
      </c>
      <c r="J463" s="101">
        <v>1360.0</v>
      </c>
      <c r="K463" s="101">
        <v>0.0</v>
      </c>
      <c r="L463" s="101">
        <v>500.0</v>
      </c>
      <c r="M463" s="101">
        <v>300.0</v>
      </c>
      <c r="N463" s="21">
        <f t="shared" si="1"/>
        <v>82914</v>
      </c>
      <c r="O463" s="33">
        <v>1800.0</v>
      </c>
      <c r="P463" s="22">
        <v>0.0</v>
      </c>
      <c r="Q463" s="22">
        <v>0.0</v>
      </c>
      <c r="R463" s="23">
        <f t="shared" si="3"/>
        <v>81114</v>
      </c>
      <c r="S463" s="35">
        <v>118830.0</v>
      </c>
      <c r="T463" s="22" t="s">
        <v>52</v>
      </c>
      <c r="U463" s="22" t="s">
        <v>52</v>
      </c>
      <c r="V463" s="25">
        <f>R463+R464</f>
        <v>162228</v>
      </c>
      <c r="W463" s="26" t="s">
        <v>52</v>
      </c>
      <c r="X463" s="42" t="s">
        <v>61</v>
      </c>
      <c r="Y463" s="89"/>
    </row>
    <row r="464">
      <c r="A464" s="97"/>
      <c r="B464" s="98"/>
      <c r="C464" s="99"/>
      <c r="D464" s="104" t="s">
        <v>196</v>
      </c>
      <c r="E464" s="101">
        <v>27190.0</v>
      </c>
      <c r="F464" s="102">
        <v>49214.0</v>
      </c>
      <c r="G464" s="101">
        <v>2719.0</v>
      </c>
      <c r="H464" s="101">
        <v>1631.0</v>
      </c>
      <c r="I464" s="101">
        <v>0.0</v>
      </c>
      <c r="J464" s="101">
        <v>1360.0</v>
      </c>
      <c r="K464" s="101">
        <v>0.0</v>
      </c>
      <c r="L464" s="101">
        <v>500.0</v>
      </c>
      <c r="M464" s="101">
        <v>300.0</v>
      </c>
      <c r="N464" s="21">
        <f t="shared" si="1"/>
        <v>82914</v>
      </c>
      <c r="O464" s="33">
        <v>1800.0</v>
      </c>
      <c r="P464" s="22">
        <v>0.0</v>
      </c>
      <c r="Q464" s="22">
        <v>0.0</v>
      </c>
      <c r="R464" s="23">
        <f t="shared" si="3"/>
        <v>81114</v>
      </c>
      <c r="S464" s="35">
        <v>121634.0</v>
      </c>
      <c r="T464" s="22" t="s">
        <v>52</v>
      </c>
      <c r="U464" s="22" t="s">
        <v>52</v>
      </c>
      <c r="V464" s="36"/>
      <c r="W464" s="37" t="s">
        <v>31</v>
      </c>
      <c r="X464" s="42"/>
      <c r="Y464" s="89"/>
    </row>
    <row r="465">
      <c r="A465" s="103">
        <v>182.0</v>
      </c>
      <c r="B465" s="104" t="s">
        <v>650</v>
      </c>
      <c r="C465" s="105">
        <v>3.1831320403E10</v>
      </c>
      <c r="D465" s="100" t="s">
        <v>178</v>
      </c>
      <c r="E465" s="101">
        <v>27190.0</v>
      </c>
      <c r="F465" s="102">
        <v>49214.0</v>
      </c>
      <c r="G465" s="101">
        <v>2719.0</v>
      </c>
      <c r="H465" s="101">
        <v>1631.0</v>
      </c>
      <c r="I465" s="101">
        <v>0.0</v>
      </c>
      <c r="J465" s="101">
        <v>0.0</v>
      </c>
      <c r="K465" s="101">
        <v>0.0</v>
      </c>
      <c r="L465" s="101">
        <v>500.0</v>
      </c>
      <c r="M465" s="101">
        <v>300.0</v>
      </c>
      <c r="N465" s="21">
        <f t="shared" si="1"/>
        <v>81554</v>
      </c>
      <c r="O465" s="33">
        <v>0.0</v>
      </c>
      <c r="P465" s="22">
        <v>0.0</v>
      </c>
      <c r="Q465" s="22">
        <v>0.0</v>
      </c>
      <c r="R465" s="23">
        <f t="shared" si="3"/>
        <v>81554</v>
      </c>
      <c r="S465" s="35">
        <v>29017.0</v>
      </c>
      <c r="T465" s="22" t="s">
        <v>52</v>
      </c>
      <c r="U465" s="22" t="s">
        <v>52</v>
      </c>
      <c r="V465" s="25">
        <f t="shared" ref="V465:V469" si="8">R465</f>
        <v>81554</v>
      </c>
      <c r="W465" s="26" t="s">
        <v>52</v>
      </c>
      <c r="X465" s="42"/>
      <c r="Y465" s="89"/>
    </row>
    <row r="466">
      <c r="A466" s="114">
        <v>183.0</v>
      </c>
      <c r="B466" s="115" t="s">
        <v>651</v>
      </c>
      <c r="C466" s="116">
        <v>3.223368804E10</v>
      </c>
      <c r="D466" s="100" t="s">
        <v>652</v>
      </c>
      <c r="E466" s="101">
        <v>27190.0</v>
      </c>
      <c r="F466" s="102">
        <v>49214.0</v>
      </c>
      <c r="G466" s="118">
        <v>2719.0</v>
      </c>
      <c r="H466" s="118">
        <v>1631.0</v>
      </c>
      <c r="I466" s="118">
        <v>0.0</v>
      </c>
      <c r="J466" s="118">
        <v>1360.0</v>
      </c>
      <c r="K466" s="118">
        <v>0.0</v>
      </c>
      <c r="L466" s="118">
        <v>500.0</v>
      </c>
      <c r="M466" s="101">
        <v>300.0</v>
      </c>
      <c r="N466" s="21">
        <f t="shared" si="1"/>
        <v>82914</v>
      </c>
      <c r="O466" s="68">
        <v>1800.0</v>
      </c>
      <c r="P466" s="22">
        <v>0.0</v>
      </c>
      <c r="Q466" s="22">
        <v>0.0</v>
      </c>
      <c r="R466" s="23">
        <f t="shared" si="3"/>
        <v>81114</v>
      </c>
      <c r="S466" s="35">
        <v>96353.0</v>
      </c>
      <c r="T466" s="22" t="s">
        <v>28</v>
      </c>
      <c r="U466" s="22" t="s">
        <v>28</v>
      </c>
      <c r="V466" s="25">
        <f t="shared" si="8"/>
        <v>81114</v>
      </c>
      <c r="W466" s="26" t="s">
        <v>28</v>
      </c>
      <c r="X466" s="42"/>
      <c r="Y466" s="89"/>
    </row>
    <row r="467">
      <c r="A467" s="103">
        <v>184.0</v>
      </c>
      <c r="B467" s="104" t="s">
        <v>653</v>
      </c>
      <c r="C467" s="105">
        <v>3.2069218069E10</v>
      </c>
      <c r="D467" s="100" t="s">
        <v>654</v>
      </c>
      <c r="E467" s="101">
        <v>27190.0</v>
      </c>
      <c r="F467" s="102">
        <v>49214.0</v>
      </c>
      <c r="G467" s="101">
        <v>2719.0</v>
      </c>
      <c r="H467" s="101">
        <v>1631.0</v>
      </c>
      <c r="I467" s="101">
        <v>0.0</v>
      </c>
      <c r="J467" s="101">
        <v>0.0</v>
      </c>
      <c r="K467" s="101">
        <v>0.0</v>
      </c>
      <c r="L467" s="101">
        <v>500.0</v>
      </c>
      <c r="M467" s="101">
        <v>300.0</v>
      </c>
      <c r="N467" s="21">
        <f t="shared" si="1"/>
        <v>81554</v>
      </c>
      <c r="O467" s="33">
        <v>1800.0</v>
      </c>
      <c r="P467" s="22">
        <v>0.0</v>
      </c>
      <c r="Q467" s="22">
        <v>0.0</v>
      </c>
      <c r="R467" s="23">
        <f t="shared" si="3"/>
        <v>79754</v>
      </c>
      <c r="S467" s="35">
        <v>29856.0</v>
      </c>
      <c r="T467" s="22" t="s">
        <v>28</v>
      </c>
      <c r="U467" s="22" t="s">
        <v>28</v>
      </c>
      <c r="V467" s="25">
        <f t="shared" si="8"/>
        <v>79754</v>
      </c>
      <c r="W467" s="26" t="s">
        <v>28</v>
      </c>
      <c r="X467" s="42"/>
      <c r="Y467" s="89"/>
    </row>
    <row r="468">
      <c r="A468" s="103">
        <v>185.0</v>
      </c>
      <c r="B468" s="104" t="s">
        <v>656</v>
      </c>
      <c r="C468" s="105">
        <v>3.2063442304E10</v>
      </c>
      <c r="D468" s="100" t="s">
        <v>657</v>
      </c>
      <c r="E468" s="101">
        <v>27190.0</v>
      </c>
      <c r="F468" s="102">
        <v>49214.0</v>
      </c>
      <c r="G468" s="101">
        <v>2719.0</v>
      </c>
      <c r="H468" s="101">
        <v>1631.0</v>
      </c>
      <c r="I468" s="101">
        <v>0.0</v>
      </c>
      <c r="J468" s="101">
        <v>1360.0</v>
      </c>
      <c r="K468" s="101">
        <v>0.0</v>
      </c>
      <c r="L468" s="101">
        <v>500.0</v>
      </c>
      <c r="M468" s="101">
        <v>300.0</v>
      </c>
      <c r="N468" s="21">
        <f t="shared" si="1"/>
        <v>82914</v>
      </c>
      <c r="O468" s="33">
        <v>0.0</v>
      </c>
      <c r="P468" s="22">
        <v>0.0</v>
      </c>
      <c r="Q468" s="22">
        <v>0.0</v>
      </c>
      <c r="R468" s="23">
        <f t="shared" si="3"/>
        <v>82914</v>
      </c>
      <c r="S468" s="35">
        <v>30490.0</v>
      </c>
      <c r="T468" s="22" t="s">
        <v>28</v>
      </c>
      <c r="U468" s="22" t="s">
        <v>28</v>
      </c>
      <c r="V468" s="25">
        <f t="shared" si="8"/>
        <v>82914</v>
      </c>
      <c r="W468" s="26" t="s">
        <v>28</v>
      </c>
      <c r="X468" s="42"/>
      <c r="Y468" s="89"/>
    </row>
    <row r="469">
      <c r="A469" s="103">
        <v>186.0</v>
      </c>
      <c r="B469" s="104" t="s">
        <v>658</v>
      </c>
      <c r="C469" s="105">
        <v>3.1845433217E10</v>
      </c>
      <c r="D469" s="100" t="s">
        <v>659</v>
      </c>
      <c r="E469" s="101">
        <v>27190.0</v>
      </c>
      <c r="F469" s="102">
        <v>49214.0</v>
      </c>
      <c r="G469" s="101">
        <v>2719.0</v>
      </c>
      <c r="H469" s="101">
        <v>1631.0</v>
      </c>
      <c r="I469" s="101">
        <v>0.0</v>
      </c>
      <c r="J469" s="101">
        <v>0.0</v>
      </c>
      <c r="K469" s="101">
        <v>0.0</v>
      </c>
      <c r="L469" s="101">
        <v>500.0</v>
      </c>
      <c r="M469" s="101">
        <v>300.0</v>
      </c>
      <c r="N469" s="21">
        <f t="shared" si="1"/>
        <v>81554</v>
      </c>
      <c r="O469" s="33">
        <v>0.0</v>
      </c>
      <c r="P469" s="22">
        <v>0.0</v>
      </c>
      <c r="Q469" s="22">
        <v>0.0</v>
      </c>
      <c r="R469" s="23">
        <f t="shared" si="3"/>
        <v>81554</v>
      </c>
      <c r="S469" s="35">
        <v>30826.0</v>
      </c>
      <c r="T469" s="22" t="s">
        <v>28</v>
      </c>
      <c r="U469" s="22" t="s">
        <v>52</v>
      </c>
      <c r="V469" s="25">
        <f t="shared" si="8"/>
        <v>81554</v>
      </c>
      <c r="W469" s="26" t="s">
        <v>52</v>
      </c>
      <c r="X469" s="42"/>
      <c r="Y469" s="89"/>
    </row>
    <row r="470">
      <c r="A470" s="103">
        <v>187.0</v>
      </c>
      <c r="B470" s="104" t="s">
        <v>660</v>
      </c>
      <c r="C470" s="105">
        <v>3.1842994753E10</v>
      </c>
      <c r="D470" s="100" t="s">
        <v>661</v>
      </c>
      <c r="E470" s="101">
        <v>27190.0</v>
      </c>
      <c r="F470" s="102">
        <v>49214.0</v>
      </c>
      <c r="G470" s="101">
        <v>5438.0</v>
      </c>
      <c r="H470" s="101">
        <v>0.0</v>
      </c>
      <c r="I470" s="101">
        <v>120.0</v>
      </c>
      <c r="J470" s="101">
        <v>0.0</v>
      </c>
      <c r="K470" s="101">
        <v>0.0</v>
      </c>
      <c r="L470" s="101">
        <v>500.0</v>
      </c>
      <c r="M470" s="101">
        <v>300.0</v>
      </c>
      <c r="N470" s="21">
        <f t="shared" si="1"/>
        <v>82762</v>
      </c>
      <c r="O470" s="33">
        <v>1800.0</v>
      </c>
      <c r="P470" s="22">
        <v>0.0</v>
      </c>
      <c r="Q470" s="22">
        <v>0.0</v>
      </c>
      <c r="R470" s="23">
        <f t="shared" si="3"/>
        <v>80962</v>
      </c>
      <c r="S470" s="35">
        <v>31005.0</v>
      </c>
      <c r="T470" s="22" t="s">
        <v>126</v>
      </c>
      <c r="U470" s="22" t="s">
        <v>126</v>
      </c>
      <c r="V470" s="25">
        <f>R470+R471</f>
        <v>161924</v>
      </c>
      <c r="W470" s="26" t="s">
        <v>28</v>
      </c>
      <c r="X470" s="42" t="s">
        <v>159</v>
      </c>
      <c r="Y470" s="89"/>
    </row>
    <row r="471">
      <c r="A471" s="97"/>
      <c r="B471" s="98"/>
      <c r="C471" s="99"/>
      <c r="D471" s="100" t="s">
        <v>662</v>
      </c>
      <c r="E471" s="101">
        <v>27190.0</v>
      </c>
      <c r="F471" s="102">
        <v>49214.0</v>
      </c>
      <c r="G471" s="101">
        <v>5438.0</v>
      </c>
      <c r="H471" s="101">
        <v>0.0</v>
      </c>
      <c r="I471" s="101">
        <v>120.0</v>
      </c>
      <c r="J471" s="101">
        <v>0.0</v>
      </c>
      <c r="K471" s="101">
        <v>0.0</v>
      </c>
      <c r="L471" s="101">
        <v>500.0</v>
      </c>
      <c r="M471" s="101">
        <v>300.0</v>
      </c>
      <c r="N471" s="21">
        <f t="shared" si="1"/>
        <v>82762</v>
      </c>
      <c r="O471" s="33">
        <v>1800.0</v>
      </c>
      <c r="P471" s="22">
        <v>0.0</v>
      </c>
      <c r="Q471" s="22">
        <v>0.0</v>
      </c>
      <c r="R471" s="23">
        <f t="shared" si="3"/>
        <v>80962</v>
      </c>
      <c r="S471" s="35">
        <v>31000.0</v>
      </c>
      <c r="T471" s="22" t="s">
        <v>126</v>
      </c>
      <c r="U471" s="22" t="s">
        <v>126</v>
      </c>
      <c r="V471" s="36"/>
      <c r="W471" s="37" t="s">
        <v>31</v>
      </c>
      <c r="X471" s="42"/>
      <c r="Y471" s="89"/>
    </row>
    <row r="472">
      <c r="A472" s="103">
        <v>188.0</v>
      </c>
      <c r="B472" s="104" t="s">
        <v>663</v>
      </c>
      <c r="C472" s="105">
        <v>3.1984808892E10</v>
      </c>
      <c r="D472" s="100" t="s">
        <v>664</v>
      </c>
      <c r="E472" s="101">
        <v>27190.0</v>
      </c>
      <c r="F472" s="102">
        <v>49214.0</v>
      </c>
      <c r="G472" s="101">
        <v>2719.0</v>
      </c>
      <c r="H472" s="101">
        <v>1631.0</v>
      </c>
      <c r="I472" s="101">
        <v>0.0</v>
      </c>
      <c r="J472" s="101">
        <v>1360.0</v>
      </c>
      <c r="K472" s="101">
        <v>0.0</v>
      </c>
      <c r="L472" s="101">
        <v>500.0</v>
      </c>
      <c r="M472" s="101">
        <v>300.0</v>
      </c>
      <c r="N472" s="21">
        <f t="shared" si="1"/>
        <v>82914</v>
      </c>
      <c r="O472" s="33">
        <v>1800.0</v>
      </c>
      <c r="P472" s="22">
        <v>0.0</v>
      </c>
      <c r="Q472" s="22">
        <v>0.0</v>
      </c>
      <c r="R472" s="23">
        <f t="shared" si="3"/>
        <v>81114</v>
      </c>
      <c r="S472" s="35">
        <v>31104.0</v>
      </c>
      <c r="T472" s="22" t="s">
        <v>28</v>
      </c>
      <c r="U472" s="22" t="s">
        <v>28</v>
      </c>
      <c r="V472" s="25">
        <f>R472+R473</f>
        <v>161612</v>
      </c>
      <c r="W472" s="26" t="s">
        <v>28</v>
      </c>
      <c r="X472" s="42"/>
      <c r="Y472" s="89"/>
    </row>
    <row r="473">
      <c r="A473" s="97"/>
      <c r="B473" s="98"/>
      <c r="C473" s="99"/>
      <c r="D473" s="100" t="s">
        <v>665</v>
      </c>
      <c r="E473" s="101">
        <v>26390.0</v>
      </c>
      <c r="F473" s="102">
        <v>47766.0</v>
      </c>
      <c r="G473" s="101">
        <v>2639.0</v>
      </c>
      <c r="H473" s="101">
        <v>1583.0</v>
      </c>
      <c r="I473" s="101">
        <v>0.0</v>
      </c>
      <c r="J473" s="101">
        <v>1320.0</v>
      </c>
      <c r="K473" s="101">
        <v>0.0</v>
      </c>
      <c r="L473" s="101">
        <v>500.0</v>
      </c>
      <c r="M473" s="101">
        <v>300.0</v>
      </c>
      <c r="N473" s="21">
        <f t="shared" si="1"/>
        <v>80498</v>
      </c>
      <c r="O473" s="33">
        <v>0.0</v>
      </c>
      <c r="P473" s="22">
        <v>0.0</v>
      </c>
      <c r="Q473" s="22">
        <v>0.0</v>
      </c>
      <c r="R473" s="23">
        <f t="shared" si="3"/>
        <v>80498</v>
      </c>
      <c r="S473" s="35">
        <v>31106.0</v>
      </c>
      <c r="T473" s="22" t="s">
        <v>28</v>
      </c>
      <c r="U473" s="22" t="s">
        <v>28</v>
      </c>
      <c r="V473" s="36"/>
      <c r="W473" s="37" t="s">
        <v>31</v>
      </c>
      <c r="X473" s="42"/>
      <c r="Y473" s="89"/>
    </row>
    <row r="474">
      <c r="A474" s="103">
        <v>189.0</v>
      </c>
      <c r="B474" s="104" t="s">
        <v>666</v>
      </c>
      <c r="C474" s="105">
        <v>3.2026078652E10</v>
      </c>
      <c r="D474" s="100" t="s">
        <v>667</v>
      </c>
      <c r="E474" s="101">
        <v>27190.0</v>
      </c>
      <c r="F474" s="102">
        <v>49214.0</v>
      </c>
      <c r="G474" s="101">
        <v>2719.0</v>
      </c>
      <c r="H474" s="101">
        <v>1631.0</v>
      </c>
      <c r="I474" s="101">
        <v>0.0</v>
      </c>
      <c r="J474" s="101">
        <v>0.0</v>
      </c>
      <c r="K474" s="101">
        <v>0.0</v>
      </c>
      <c r="L474" s="101">
        <v>500.0</v>
      </c>
      <c r="M474" s="101">
        <v>300.0</v>
      </c>
      <c r="N474" s="21">
        <f t="shared" si="1"/>
        <v>81554</v>
      </c>
      <c r="O474" s="33">
        <v>1800.0</v>
      </c>
      <c r="P474" s="22">
        <v>0.0</v>
      </c>
      <c r="Q474" s="22">
        <v>0.0</v>
      </c>
      <c r="R474" s="23">
        <f t="shared" si="3"/>
        <v>79754</v>
      </c>
      <c r="S474" s="35">
        <v>6927.0</v>
      </c>
      <c r="T474" s="22" t="s">
        <v>52</v>
      </c>
      <c r="U474" s="22" t="s">
        <v>52</v>
      </c>
      <c r="V474" s="25">
        <f t="shared" ref="V474:V476" si="9">R474</f>
        <v>79754</v>
      </c>
      <c r="W474" s="26" t="s">
        <v>28</v>
      </c>
      <c r="X474" s="27"/>
      <c r="Y474" s="89"/>
    </row>
    <row r="475">
      <c r="A475" s="103">
        <v>190.0</v>
      </c>
      <c r="B475" s="104" t="s">
        <v>668</v>
      </c>
      <c r="C475" s="105">
        <v>3.1870192881E10</v>
      </c>
      <c r="D475" s="100" t="s">
        <v>669</v>
      </c>
      <c r="E475" s="101">
        <v>27190.0</v>
      </c>
      <c r="F475" s="102">
        <v>49214.0</v>
      </c>
      <c r="G475" s="101">
        <v>5438.0</v>
      </c>
      <c r="H475" s="101">
        <v>0.0</v>
      </c>
      <c r="I475" s="101">
        <v>120.0</v>
      </c>
      <c r="J475" s="101">
        <v>0.0</v>
      </c>
      <c r="K475" s="101">
        <v>0.0</v>
      </c>
      <c r="L475" s="101">
        <v>500.0</v>
      </c>
      <c r="M475" s="101">
        <v>300.0</v>
      </c>
      <c r="N475" s="21">
        <f t="shared" si="1"/>
        <v>82762</v>
      </c>
      <c r="O475" s="33">
        <v>0.0</v>
      </c>
      <c r="P475" s="22">
        <v>0.0</v>
      </c>
      <c r="Q475" s="22">
        <v>0.0</v>
      </c>
      <c r="R475" s="23">
        <f t="shared" si="3"/>
        <v>82762</v>
      </c>
      <c r="S475" s="35">
        <v>29981.0</v>
      </c>
      <c r="T475" s="22" t="s">
        <v>28</v>
      </c>
      <c r="U475" s="22" t="s">
        <v>52</v>
      </c>
      <c r="V475" s="25">
        <f t="shared" si="9"/>
        <v>82762</v>
      </c>
      <c r="W475" s="26" t="s">
        <v>28</v>
      </c>
      <c r="X475" s="42"/>
      <c r="Y475" s="89"/>
    </row>
    <row r="476">
      <c r="A476" s="103">
        <v>191.0</v>
      </c>
      <c r="B476" s="104" t="s">
        <v>670</v>
      </c>
      <c r="C476" s="105">
        <v>3.085300109E10</v>
      </c>
      <c r="D476" s="100" t="s">
        <v>671</v>
      </c>
      <c r="E476" s="101">
        <v>27190.0</v>
      </c>
      <c r="F476" s="102">
        <v>49214.0</v>
      </c>
      <c r="G476" s="101">
        <v>2719.0</v>
      </c>
      <c r="H476" s="101">
        <v>1631.0</v>
      </c>
      <c r="I476" s="101">
        <v>0.0</v>
      </c>
      <c r="J476" s="101">
        <v>1360.0</v>
      </c>
      <c r="K476" s="101">
        <v>0.0</v>
      </c>
      <c r="L476" s="101">
        <v>500.0</v>
      </c>
      <c r="M476" s="101">
        <v>300.0</v>
      </c>
      <c r="N476" s="21">
        <f t="shared" si="1"/>
        <v>82914</v>
      </c>
      <c r="O476" s="33">
        <v>0.0</v>
      </c>
      <c r="P476" s="22">
        <v>0.0</v>
      </c>
      <c r="Q476" s="22">
        <v>0.0</v>
      </c>
      <c r="R476" s="23">
        <f t="shared" si="3"/>
        <v>82914</v>
      </c>
      <c r="S476" s="35">
        <v>11180.0</v>
      </c>
      <c r="T476" s="22" t="s">
        <v>52</v>
      </c>
      <c r="U476" s="22" t="s">
        <v>52</v>
      </c>
      <c r="V476" s="25">
        <f t="shared" si="9"/>
        <v>82914</v>
      </c>
      <c r="W476" s="26" t="s">
        <v>52</v>
      </c>
      <c r="X476" s="27"/>
      <c r="Y476" s="89"/>
    </row>
    <row r="477">
      <c r="A477" s="103">
        <v>192.0</v>
      </c>
      <c r="B477" s="104" t="s">
        <v>672</v>
      </c>
      <c r="C477" s="105">
        <v>3.1821968309E10</v>
      </c>
      <c r="D477" s="100" t="s">
        <v>673</v>
      </c>
      <c r="E477" s="101">
        <v>26390.0</v>
      </c>
      <c r="F477" s="102">
        <v>47766.0</v>
      </c>
      <c r="G477" s="101">
        <v>2639.0</v>
      </c>
      <c r="H477" s="101">
        <v>1583.0</v>
      </c>
      <c r="I477" s="101">
        <v>0.0</v>
      </c>
      <c r="J477" s="101">
        <v>1320.0</v>
      </c>
      <c r="K477" s="101">
        <v>0.0</v>
      </c>
      <c r="L477" s="101">
        <v>500.0</v>
      </c>
      <c r="M477" s="101">
        <v>300.0</v>
      </c>
      <c r="N477" s="21">
        <f t="shared" si="1"/>
        <v>80498</v>
      </c>
      <c r="O477" s="33">
        <v>0.0</v>
      </c>
      <c r="P477" s="22">
        <v>0.0</v>
      </c>
      <c r="Q477" s="22">
        <v>0.0</v>
      </c>
      <c r="R477" s="23">
        <f t="shared" si="3"/>
        <v>80498</v>
      </c>
      <c r="S477" s="35">
        <v>17531.0</v>
      </c>
      <c r="T477" s="22" t="s">
        <v>28</v>
      </c>
      <c r="U477" s="22" t="s">
        <v>28</v>
      </c>
      <c r="V477" s="25">
        <f>R477+R478</f>
        <v>160996</v>
      </c>
      <c r="W477" s="26" t="s">
        <v>28</v>
      </c>
      <c r="X477" s="42"/>
      <c r="Y477" s="89"/>
    </row>
    <row r="478">
      <c r="A478" s="97"/>
      <c r="B478" s="98"/>
      <c r="C478" s="99"/>
      <c r="D478" s="100" t="s">
        <v>674</v>
      </c>
      <c r="E478" s="101">
        <v>26390.0</v>
      </c>
      <c r="F478" s="102">
        <v>47766.0</v>
      </c>
      <c r="G478" s="101">
        <v>2639.0</v>
      </c>
      <c r="H478" s="101">
        <v>1583.0</v>
      </c>
      <c r="I478" s="101">
        <v>0.0</v>
      </c>
      <c r="J478" s="101">
        <v>1320.0</v>
      </c>
      <c r="K478" s="101">
        <v>0.0</v>
      </c>
      <c r="L478" s="101">
        <v>500.0</v>
      </c>
      <c r="M478" s="101">
        <v>300.0</v>
      </c>
      <c r="N478" s="21">
        <f t="shared" si="1"/>
        <v>80498</v>
      </c>
      <c r="O478" s="33">
        <v>0.0</v>
      </c>
      <c r="P478" s="22">
        <v>0.0</v>
      </c>
      <c r="Q478" s="22">
        <v>0.0</v>
      </c>
      <c r="R478" s="23">
        <f t="shared" si="3"/>
        <v>80498</v>
      </c>
      <c r="S478" s="35">
        <v>17534.0</v>
      </c>
      <c r="T478" s="22" t="s">
        <v>28</v>
      </c>
      <c r="U478" s="22" t="s">
        <v>28</v>
      </c>
      <c r="V478" s="36"/>
      <c r="W478" s="37" t="s">
        <v>31</v>
      </c>
      <c r="X478" s="27"/>
      <c r="Y478" s="89"/>
    </row>
    <row r="479">
      <c r="A479" s="103">
        <v>193.0</v>
      </c>
      <c r="B479" s="104" t="s">
        <v>675</v>
      </c>
      <c r="C479" s="105">
        <v>3.1795709974E10</v>
      </c>
      <c r="D479" s="100" t="s">
        <v>676</v>
      </c>
      <c r="E479" s="101">
        <v>27190.0</v>
      </c>
      <c r="F479" s="102">
        <v>49214.0</v>
      </c>
      <c r="G479" s="101">
        <v>5438.0</v>
      </c>
      <c r="H479" s="101">
        <v>0.0</v>
      </c>
      <c r="I479" s="101">
        <v>120.0</v>
      </c>
      <c r="J479" s="101">
        <v>0.0</v>
      </c>
      <c r="K479" s="101">
        <v>0.0</v>
      </c>
      <c r="L479" s="101">
        <v>500.0</v>
      </c>
      <c r="M479" s="101">
        <v>300.0</v>
      </c>
      <c r="N479" s="21">
        <f t="shared" si="1"/>
        <v>82762</v>
      </c>
      <c r="O479" s="33">
        <v>1800.0</v>
      </c>
      <c r="P479" s="22">
        <v>0.0</v>
      </c>
      <c r="Q479" s="22">
        <v>0.0</v>
      </c>
      <c r="R479" s="23">
        <f t="shared" si="3"/>
        <v>80962</v>
      </c>
      <c r="S479" s="35">
        <v>29135.0</v>
      </c>
      <c r="T479" s="22" t="s">
        <v>71</v>
      </c>
      <c r="U479" s="22" t="s">
        <v>71</v>
      </c>
      <c r="V479" s="25">
        <f>R479</f>
        <v>80962</v>
      </c>
      <c r="W479" s="26" t="s">
        <v>71</v>
      </c>
      <c r="X479" s="42"/>
      <c r="Y479" s="89"/>
    </row>
    <row r="480">
      <c r="A480" s="103">
        <v>194.0</v>
      </c>
      <c r="B480" s="104" t="s">
        <v>678</v>
      </c>
      <c r="C480" s="105">
        <v>3.2297849956E10</v>
      </c>
      <c r="D480" s="100" t="s">
        <v>117</v>
      </c>
      <c r="E480" s="101">
        <v>0.0</v>
      </c>
      <c r="F480" s="102">
        <v>0.0</v>
      </c>
      <c r="G480" s="101">
        <v>0.0</v>
      </c>
      <c r="H480" s="101">
        <v>0.0</v>
      </c>
      <c r="I480" s="101">
        <v>0.0</v>
      </c>
      <c r="J480" s="101">
        <v>0.0</v>
      </c>
      <c r="K480" s="101">
        <v>0.0</v>
      </c>
      <c r="L480" s="101">
        <v>0.0</v>
      </c>
      <c r="M480" s="101">
        <v>0.0</v>
      </c>
      <c r="N480" s="21">
        <f t="shared" si="1"/>
        <v>0</v>
      </c>
      <c r="O480" s="33">
        <v>0.0</v>
      </c>
      <c r="P480" s="22">
        <v>0.0</v>
      </c>
      <c r="Q480" s="22">
        <v>0.0</v>
      </c>
      <c r="R480" s="23">
        <f t="shared" si="3"/>
        <v>0</v>
      </c>
      <c r="S480" s="35" t="s">
        <v>679</v>
      </c>
      <c r="T480" s="22"/>
      <c r="U480" s="22"/>
      <c r="V480" s="25">
        <f>R480+R481</f>
        <v>80498</v>
      </c>
      <c r="W480" s="41"/>
      <c r="X480" s="27"/>
      <c r="Y480" s="89"/>
    </row>
    <row r="481">
      <c r="A481" s="97"/>
      <c r="B481" s="98"/>
      <c r="C481" s="99"/>
      <c r="D481" s="100" t="s">
        <v>680</v>
      </c>
      <c r="E481" s="101">
        <v>26390.0</v>
      </c>
      <c r="F481" s="102">
        <v>47766.0</v>
      </c>
      <c r="G481" s="101">
        <v>2639.0</v>
      </c>
      <c r="H481" s="101">
        <v>1583.0</v>
      </c>
      <c r="I481" s="101">
        <v>0.0</v>
      </c>
      <c r="J481" s="101">
        <v>1320.0</v>
      </c>
      <c r="K481" s="101">
        <v>0.0</v>
      </c>
      <c r="L481" s="101">
        <v>500.0</v>
      </c>
      <c r="M481" s="101">
        <v>300.0</v>
      </c>
      <c r="N481" s="21">
        <f t="shared" si="1"/>
        <v>80498</v>
      </c>
      <c r="O481" s="33">
        <v>0.0</v>
      </c>
      <c r="P481" s="22">
        <v>0.0</v>
      </c>
      <c r="Q481" s="22">
        <v>0.0</v>
      </c>
      <c r="R481" s="23">
        <f t="shared" si="3"/>
        <v>80498</v>
      </c>
      <c r="S481" s="35">
        <v>9620.0</v>
      </c>
      <c r="T481" s="22"/>
      <c r="U481" s="22"/>
      <c r="V481" s="36"/>
      <c r="W481" s="37" t="s">
        <v>31</v>
      </c>
      <c r="X481" s="42"/>
      <c r="Y481" s="89"/>
    </row>
    <row r="482">
      <c r="A482" s="103">
        <v>195.0</v>
      </c>
      <c r="B482" s="104" t="s">
        <v>681</v>
      </c>
      <c r="C482" s="105">
        <v>3.0935517161E10</v>
      </c>
      <c r="D482" s="100" t="s">
        <v>682</v>
      </c>
      <c r="E482" s="101">
        <v>27190.0</v>
      </c>
      <c r="F482" s="102">
        <v>49214.0</v>
      </c>
      <c r="G482" s="101">
        <v>5438.0</v>
      </c>
      <c r="H482" s="101">
        <v>0.0</v>
      </c>
      <c r="I482" s="101">
        <v>120.0</v>
      </c>
      <c r="J482" s="101">
        <v>0.0</v>
      </c>
      <c r="K482" s="101">
        <v>0.0</v>
      </c>
      <c r="L482" s="101">
        <v>500.0</v>
      </c>
      <c r="M482" s="101">
        <v>300.0</v>
      </c>
      <c r="N482" s="21">
        <f t="shared" si="1"/>
        <v>82762</v>
      </c>
      <c r="O482" s="33">
        <v>0.0</v>
      </c>
      <c r="P482" s="22">
        <v>0.0</v>
      </c>
      <c r="Q482" s="22">
        <v>0.0</v>
      </c>
      <c r="R482" s="23">
        <f t="shared" si="3"/>
        <v>82762</v>
      </c>
      <c r="S482" s="35">
        <v>40950.0</v>
      </c>
      <c r="T482" s="62" t="s">
        <v>71</v>
      </c>
      <c r="U482" s="62" t="s">
        <v>71</v>
      </c>
      <c r="V482" s="25">
        <f>R482+R483</f>
        <v>165524</v>
      </c>
      <c r="W482" s="62" t="s">
        <v>71</v>
      </c>
      <c r="X482" s="42"/>
      <c r="Y482" s="89"/>
    </row>
    <row r="483">
      <c r="A483" s="97"/>
      <c r="B483" s="98"/>
      <c r="C483" s="99"/>
      <c r="D483" s="100" t="s">
        <v>683</v>
      </c>
      <c r="E483" s="101">
        <v>27190.0</v>
      </c>
      <c r="F483" s="102">
        <v>49214.0</v>
      </c>
      <c r="G483" s="101">
        <v>5438.0</v>
      </c>
      <c r="H483" s="101">
        <v>0.0</v>
      </c>
      <c r="I483" s="101">
        <v>120.0</v>
      </c>
      <c r="J483" s="101">
        <v>0.0</v>
      </c>
      <c r="K483" s="101">
        <v>0.0</v>
      </c>
      <c r="L483" s="101">
        <v>500.0</v>
      </c>
      <c r="M483" s="101">
        <v>300.0</v>
      </c>
      <c r="N483" s="21">
        <f t="shared" si="1"/>
        <v>82762</v>
      </c>
      <c r="O483" s="33">
        <v>0.0</v>
      </c>
      <c r="P483" s="22">
        <v>0.0</v>
      </c>
      <c r="Q483" s="22">
        <v>0.0</v>
      </c>
      <c r="R483" s="23">
        <f t="shared" si="3"/>
        <v>82762</v>
      </c>
      <c r="S483" s="35">
        <v>105677.0</v>
      </c>
      <c r="T483" s="62" t="s">
        <v>71</v>
      </c>
      <c r="U483" s="62" t="s">
        <v>71</v>
      </c>
      <c r="V483" s="36"/>
      <c r="W483" s="37" t="s">
        <v>31</v>
      </c>
      <c r="X483" s="42"/>
      <c r="Y483" s="89"/>
    </row>
    <row r="484">
      <c r="A484" s="125">
        <v>196.0</v>
      </c>
      <c r="B484" s="126" t="s">
        <v>684</v>
      </c>
      <c r="C484" s="127">
        <v>3.1904252475E10</v>
      </c>
      <c r="D484" s="110" t="s">
        <v>685</v>
      </c>
      <c r="E484" s="111">
        <v>27190.0</v>
      </c>
      <c r="F484" s="102">
        <v>49214.0</v>
      </c>
      <c r="G484" s="111">
        <v>5438.0</v>
      </c>
      <c r="H484" s="111">
        <v>0.0</v>
      </c>
      <c r="I484" s="111">
        <v>120.0</v>
      </c>
      <c r="J484" s="111">
        <v>0.0</v>
      </c>
      <c r="K484" s="111">
        <v>0.0</v>
      </c>
      <c r="L484" s="111">
        <v>500.0</v>
      </c>
      <c r="M484" s="101">
        <v>300.0</v>
      </c>
      <c r="N484" s="21">
        <f t="shared" si="1"/>
        <v>82762</v>
      </c>
      <c r="O484" s="55">
        <v>0.0</v>
      </c>
      <c r="P484" s="22">
        <v>0.0</v>
      </c>
      <c r="Q484" s="22">
        <v>0.0</v>
      </c>
      <c r="R484" s="23">
        <f t="shared" si="3"/>
        <v>82762</v>
      </c>
      <c r="S484" s="80">
        <v>30988.0</v>
      </c>
      <c r="T484" s="62" t="s">
        <v>71</v>
      </c>
      <c r="U484" s="22" t="s">
        <v>71</v>
      </c>
      <c r="V484" s="81">
        <f>R484+R485</f>
        <v>163724</v>
      </c>
      <c r="W484" s="26" t="s">
        <v>28</v>
      </c>
      <c r="X484" s="42"/>
      <c r="Y484" s="89"/>
    </row>
    <row r="485">
      <c r="A485" s="128"/>
      <c r="B485" s="129"/>
      <c r="C485" s="130"/>
      <c r="D485" s="94" t="s">
        <v>686</v>
      </c>
      <c r="E485" s="95">
        <v>27190.0</v>
      </c>
      <c r="F485" s="102">
        <v>49214.0</v>
      </c>
      <c r="G485" s="95">
        <v>5438.0</v>
      </c>
      <c r="H485" s="95">
        <v>0.0</v>
      </c>
      <c r="I485" s="95">
        <v>120.0</v>
      </c>
      <c r="J485" s="95">
        <v>0.0</v>
      </c>
      <c r="K485" s="95">
        <v>0.0</v>
      </c>
      <c r="L485" s="95">
        <v>500.0</v>
      </c>
      <c r="M485" s="101">
        <v>300.0</v>
      </c>
      <c r="N485" s="21">
        <f t="shared" si="1"/>
        <v>82762</v>
      </c>
      <c r="O485" s="20">
        <v>1800.0</v>
      </c>
      <c r="P485" s="22">
        <v>0.0</v>
      </c>
      <c r="Q485" s="22">
        <v>0.0</v>
      </c>
      <c r="R485" s="23">
        <f t="shared" si="3"/>
        <v>80962</v>
      </c>
      <c r="S485" s="24">
        <v>31008.0</v>
      </c>
      <c r="T485" s="62" t="s">
        <v>71</v>
      </c>
      <c r="U485" s="22" t="s">
        <v>71</v>
      </c>
      <c r="V485" s="85"/>
      <c r="W485" s="37" t="s">
        <v>31</v>
      </c>
      <c r="X485" s="42"/>
      <c r="Y485" s="89"/>
    </row>
    <row r="486">
      <c r="A486" s="103">
        <v>197.0</v>
      </c>
      <c r="B486" s="104" t="s">
        <v>687</v>
      </c>
      <c r="C486" s="105">
        <v>3.2684204566E10</v>
      </c>
      <c r="D486" s="100" t="s">
        <v>688</v>
      </c>
      <c r="E486" s="101">
        <v>27190.0</v>
      </c>
      <c r="F486" s="102">
        <v>49214.0</v>
      </c>
      <c r="G486" s="101">
        <v>5438.0</v>
      </c>
      <c r="H486" s="101">
        <v>0.0</v>
      </c>
      <c r="I486" s="101">
        <v>120.0</v>
      </c>
      <c r="J486" s="101">
        <v>0.0</v>
      </c>
      <c r="K486" s="101">
        <v>0.0</v>
      </c>
      <c r="L486" s="101">
        <v>500.0</v>
      </c>
      <c r="M486" s="101">
        <v>300.0</v>
      </c>
      <c r="N486" s="21">
        <f t="shared" si="1"/>
        <v>82762</v>
      </c>
      <c r="O486" s="33">
        <v>1800.0</v>
      </c>
      <c r="P486" s="22">
        <v>0.0</v>
      </c>
      <c r="Q486" s="22">
        <v>0.0</v>
      </c>
      <c r="R486" s="23">
        <f t="shared" si="3"/>
        <v>80962</v>
      </c>
      <c r="S486" s="35">
        <v>94988.0</v>
      </c>
      <c r="T486" s="62"/>
      <c r="U486" s="22" t="s">
        <v>71</v>
      </c>
      <c r="V486" s="25">
        <f>R486</f>
        <v>80962</v>
      </c>
      <c r="W486" s="26" t="s">
        <v>71</v>
      </c>
      <c r="X486" s="42"/>
      <c r="Y486" s="89"/>
    </row>
    <row r="487">
      <c r="A487" s="103">
        <v>198.0</v>
      </c>
      <c r="B487" s="104" t="s">
        <v>689</v>
      </c>
      <c r="C487" s="131">
        <v>3.3103256306E10</v>
      </c>
      <c r="D487" s="100" t="s">
        <v>690</v>
      </c>
      <c r="E487" s="101">
        <v>27190.0</v>
      </c>
      <c r="F487" s="102">
        <v>49214.0</v>
      </c>
      <c r="G487" s="101">
        <v>2719.0</v>
      </c>
      <c r="H487" s="101">
        <v>1631.0</v>
      </c>
      <c r="I487" s="101">
        <v>0.0</v>
      </c>
      <c r="J487" s="101">
        <v>1360.0</v>
      </c>
      <c r="K487" s="101">
        <v>0.0</v>
      </c>
      <c r="L487" s="101">
        <v>500.0</v>
      </c>
      <c r="M487" s="101">
        <v>300.0</v>
      </c>
      <c r="N487" s="21">
        <f t="shared" si="1"/>
        <v>82914</v>
      </c>
      <c r="O487" s="33">
        <v>1800.0</v>
      </c>
      <c r="P487" s="22">
        <v>0.0</v>
      </c>
      <c r="Q487" s="22">
        <v>0.0</v>
      </c>
      <c r="R487" s="23">
        <f t="shared" si="3"/>
        <v>81114</v>
      </c>
      <c r="S487" s="35">
        <v>7591.0</v>
      </c>
      <c r="T487" s="62"/>
      <c r="U487" s="22" t="s">
        <v>71</v>
      </c>
      <c r="V487" s="25">
        <f>R487+R488</f>
        <v>162228</v>
      </c>
      <c r="W487" s="26" t="s">
        <v>28</v>
      </c>
      <c r="X487" s="42"/>
      <c r="Y487" s="89"/>
    </row>
    <row r="488">
      <c r="A488" s="97"/>
      <c r="B488" s="98"/>
      <c r="C488" s="99"/>
      <c r="D488" s="100" t="s">
        <v>692</v>
      </c>
      <c r="E488" s="101">
        <v>27190.0</v>
      </c>
      <c r="F488" s="102">
        <v>49214.0</v>
      </c>
      <c r="G488" s="101">
        <v>2719.0</v>
      </c>
      <c r="H488" s="101">
        <v>1631.0</v>
      </c>
      <c r="I488" s="101">
        <v>0.0</v>
      </c>
      <c r="J488" s="101">
        <v>1360.0</v>
      </c>
      <c r="K488" s="101">
        <v>0.0</v>
      </c>
      <c r="L488" s="101">
        <v>500.0</v>
      </c>
      <c r="M488" s="101">
        <v>300.0</v>
      </c>
      <c r="N488" s="21">
        <f t="shared" si="1"/>
        <v>82914</v>
      </c>
      <c r="O488" s="33">
        <v>1800.0</v>
      </c>
      <c r="P488" s="22">
        <v>0.0</v>
      </c>
      <c r="Q488" s="22">
        <v>0.0</v>
      </c>
      <c r="R488" s="23">
        <f t="shared" si="3"/>
        <v>81114</v>
      </c>
      <c r="S488" s="35">
        <v>114224.0</v>
      </c>
      <c r="T488" s="22"/>
      <c r="U488" s="22" t="s">
        <v>71</v>
      </c>
      <c r="V488" s="36"/>
      <c r="W488" s="37" t="s">
        <v>31</v>
      </c>
      <c r="X488" s="27"/>
      <c r="Y488" s="89"/>
    </row>
    <row r="489" ht="18.75" customHeight="1">
      <c r="A489" s="103">
        <v>199.0</v>
      </c>
      <c r="B489" s="104" t="s">
        <v>693</v>
      </c>
      <c r="C489" s="131">
        <v>3.2329035581E10</v>
      </c>
      <c r="D489" s="100" t="s">
        <v>694</v>
      </c>
      <c r="E489" s="101">
        <v>23430.0</v>
      </c>
      <c r="F489" s="102">
        <v>42408.0</v>
      </c>
      <c r="G489" s="101">
        <v>2343.0</v>
      </c>
      <c r="H489" s="101">
        <v>1406.0</v>
      </c>
      <c r="I489" s="101">
        <v>0.0</v>
      </c>
      <c r="J489" s="101">
        <v>0.0</v>
      </c>
      <c r="K489" s="101">
        <v>0.0</v>
      </c>
      <c r="L489" s="101">
        <v>500.0</v>
      </c>
      <c r="M489" s="101">
        <v>300.0</v>
      </c>
      <c r="N489" s="21">
        <f t="shared" si="1"/>
        <v>70387</v>
      </c>
      <c r="O489" s="33">
        <v>1800.0</v>
      </c>
      <c r="P489" s="22">
        <v>0.0</v>
      </c>
      <c r="Q489" s="22">
        <v>0.0</v>
      </c>
      <c r="R489" s="23">
        <f t="shared" si="3"/>
        <v>68587</v>
      </c>
      <c r="S489" s="35">
        <v>29103.0</v>
      </c>
      <c r="T489" s="22" t="s">
        <v>28</v>
      </c>
      <c r="U489" s="22" t="s">
        <v>28</v>
      </c>
      <c r="V489" s="25">
        <f t="shared" ref="V489:V491" si="10">R489</f>
        <v>68587</v>
      </c>
      <c r="W489" s="26" t="s">
        <v>71</v>
      </c>
      <c r="X489" s="42"/>
      <c r="Y489" s="89"/>
    </row>
    <row r="490">
      <c r="A490" s="103">
        <v>200.0</v>
      </c>
      <c r="B490" s="104" t="s">
        <v>695</v>
      </c>
      <c r="C490" s="105">
        <v>3.202511499E10</v>
      </c>
      <c r="D490" s="100" t="s">
        <v>696</v>
      </c>
      <c r="E490" s="101">
        <v>27190.0</v>
      </c>
      <c r="F490" s="102">
        <v>49214.0</v>
      </c>
      <c r="G490" s="101">
        <v>2719.0</v>
      </c>
      <c r="H490" s="101">
        <v>1631.0</v>
      </c>
      <c r="I490" s="101">
        <v>0.0</v>
      </c>
      <c r="J490" s="101">
        <v>0.0</v>
      </c>
      <c r="K490" s="101">
        <v>0.0</v>
      </c>
      <c r="L490" s="101">
        <v>500.0</v>
      </c>
      <c r="M490" s="101">
        <v>300.0</v>
      </c>
      <c r="N490" s="21">
        <f t="shared" si="1"/>
        <v>81554</v>
      </c>
      <c r="O490" s="33">
        <v>1800.0</v>
      </c>
      <c r="P490" s="22">
        <v>0.0</v>
      </c>
      <c r="Q490" s="22">
        <v>0.0</v>
      </c>
      <c r="R490" s="23">
        <f t="shared" si="3"/>
        <v>79754</v>
      </c>
      <c r="S490" s="35">
        <v>24084.0</v>
      </c>
      <c r="T490" s="22" t="s">
        <v>28</v>
      </c>
      <c r="U490" s="22" t="s">
        <v>28</v>
      </c>
      <c r="V490" s="25">
        <f t="shared" si="10"/>
        <v>79754</v>
      </c>
      <c r="W490" s="87" t="s">
        <v>71</v>
      </c>
      <c r="X490" s="42"/>
      <c r="Y490" s="89"/>
    </row>
    <row r="491">
      <c r="A491" s="103">
        <v>201.0</v>
      </c>
      <c r="B491" s="104" t="s">
        <v>697</v>
      </c>
      <c r="C491" s="105">
        <v>3.1990546165E10</v>
      </c>
      <c r="D491" s="100" t="s">
        <v>698</v>
      </c>
      <c r="E491" s="101">
        <v>27190.0</v>
      </c>
      <c r="F491" s="102">
        <v>49214.0</v>
      </c>
      <c r="G491" s="101">
        <v>2719.0</v>
      </c>
      <c r="H491" s="101">
        <v>1631.0</v>
      </c>
      <c r="I491" s="101">
        <v>0.0</v>
      </c>
      <c r="J491" s="101">
        <v>1360.0</v>
      </c>
      <c r="K491" s="101">
        <v>0.0</v>
      </c>
      <c r="L491" s="101">
        <v>500.0</v>
      </c>
      <c r="M491" s="101">
        <v>300.0</v>
      </c>
      <c r="N491" s="21">
        <f t="shared" si="1"/>
        <v>82914</v>
      </c>
      <c r="O491" s="33">
        <v>0.0</v>
      </c>
      <c r="P491" s="22">
        <v>0.0</v>
      </c>
      <c r="Q491" s="22">
        <v>0.0</v>
      </c>
      <c r="R491" s="23">
        <f t="shared" si="3"/>
        <v>82914</v>
      </c>
      <c r="S491" s="35">
        <v>6795.0</v>
      </c>
      <c r="T491" s="22" t="s">
        <v>52</v>
      </c>
      <c r="U491" s="22" t="s">
        <v>52</v>
      </c>
      <c r="V491" s="25">
        <f t="shared" si="10"/>
        <v>82914</v>
      </c>
      <c r="W491" s="26" t="s">
        <v>52</v>
      </c>
      <c r="X491" s="42"/>
      <c r="Y491" s="89"/>
    </row>
    <row r="492">
      <c r="A492" s="103">
        <v>202.0</v>
      </c>
      <c r="B492" s="104" t="s">
        <v>699</v>
      </c>
      <c r="C492" s="105">
        <v>3.1933435578E10</v>
      </c>
      <c r="D492" s="100" t="s">
        <v>700</v>
      </c>
      <c r="E492" s="101">
        <v>24140.0</v>
      </c>
      <c r="F492" s="102">
        <v>43693.0</v>
      </c>
      <c r="G492" s="101">
        <v>4828.0</v>
      </c>
      <c r="H492" s="101">
        <v>0.0</v>
      </c>
      <c r="I492" s="101">
        <v>120.0</v>
      </c>
      <c r="J492" s="101">
        <v>0.0</v>
      </c>
      <c r="K492" s="101">
        <v>0.0</v>
      </c>
      <c r="L492" s="101">
        <v>500.0</v>
      </c>
      <c r="M492" s="101">
        <v>300.0</v>
      </c>
      <c r="N492" s="21">
        <f t="shared" si="1"/>
        <v>73581</v>
      </c>
      <c r="O492" s="33">
        <v>1800.0</v>
      </c>
      <c r="P492" s="22">
        <v>0.0</v>
      </c>
      <c r="Q492" s="22">
        <v>0.0</v>
      </c>
      <c r="R492" s="23">
        <f t="shared" si="3"/>
        <v>71781</v>
      </c>
      <c r="S492" s="35">
        <v>120990.0</v>
      </c>
      <c r="T492" s="22" t="s">
        <v>28</v>
      </c>
      <c r="U492" s="22" t="s">
        <v>28</v>
      </c>
      <c r="V492" s="25">
        <f>R492+R493</f>
        <v>152743</v>
      </c>
      <c r="W492" s="26" t="s">
        <v>28</v>
      </c>
      <c r="X492" s="42"/>
      <c r="Y492" s="89"/>
    </row>
    <row r="493">
      <c r="A493" s="97"/>
      <c r="B493" s="98"/>
      <c r="C493" s="99"/>
      <c r="D493" s="100" t="s">
        <v>701</v>
      </c>
      <c r="E493" s="101">
        <v>27190.0</v>
      </c>
      <c r="F493" s="102">
        <v>49214.0</v>
      </c>
      <c r="G493" s="101">
        <v>5438.0</v>
      </c>
      <c r="H493" s="101">
        <v>0.0</v>
      </c>
      <c r="I493" s="101">
        <v>120.0</v>
      </c>
      <c r="J493" s="101">
        <v>0.0</v>
      </c>
      <c r="K493" s="101">
        <v>0.0</v>
      </c>
      <c r="L493" s="101">
        <v>500.0</v>
      </c>
      <c r="M493" s="101">
        <v>300.0</v>
      </c>
      <c r="N493" s="21">
        <f t="shared" si="1"/>
        <v>82762</v>
      </c>
      <c r="O493" s="33">
        <v>1800.0</v>
      </c>
      <c r="P493" s="22">
        <v>0.0</v>
      </c>
      <c r="Q493" s="22">
        <v>0.0</v>
      </c>
      <c r="R493" s="23">
        <f t="shared" si="3"/>
        <v>80962</v>
      </c>
      <c r="S493" s="35">
        <v>110386.0</v>
      </c>
      <c r="T493" s="22" t="s">
        <v>28</v>
      </c>
      <c r="U493" s="22" t="s">
        <v>28</v>
      </c>
      <c r="V493" s="36"/>
      <c r="W493" s="37" t="s">
        <v>31</v>
      </c>
      <c r="X493" s="42"/>
      <c r="Y493" s="89"/>
    </row>
    <row r="494">
      <c r="A494" s="103">
        <v>203.0</v>
      </c>
      <c r="B494" s="104" t="s">
        <v>702</v>
      </c>
      <c r="C494" s="131">
        <v>3.3106116229E10</v>
      </c>
      <c r="D494" s="100" t="s">
        <v>643</v>
      </c>
      <c r="E494" s="101">
        <v>25620.0</v>
      </c>
      <c r="F494" s="102">
        <v>46372.0</v>
      </c>
      <c r="G494" s="101">
        <v>2562.0</v>
      </c>
      <c r="H494" s="101">
        <v>1537.0</v>
      </c>
      <c r="I494" s="101">
        <v>0.0</v>
      </c>
      <c r="J494" s="101">
        <v>0.0</v>
      </c>
      <c r="K494" s="101">
        <v>0.0</v>
      </c>
      <c r="L494" s="101">
        <v>500.0</v>
      </c>
      <c r="M494" s="101">
        <v>300.0</v>
      </c>
      <c r="N494" s="21">
        <f t="shared" si="1"/>
        <v>76891</v>
      </c>
      <c r="O494" s="33">
        <v>0.0</v>
      </c>
      <c r="P494" s="22">
        <v>0.0</v>
      </c>
      <c r="Q494" s="22">
        <v>0.0</v>
      </c>
      <c r="R494" s="23">
        <f t="shared" si="3"/>
        <v>76891</v>
      </c>
      <c r="S494" s="35">
        <v>9591.0</v>
      </c>
      <c r="T494" s="22" t="s">
        <v>28</v>
      </c>
      <c r="U494" s="22" t="s">
        <v>28</v>
      </c>
      <c r="V494" s="25">
        <f t="shared" ref="V494:V495" si="11">R494</f>
        <v>76891</v>
      </c>
      <c r="W494" s="26" t="s">
        <v>28</v>
      </c>
      <c r="X494" s="27"/>
      <c r="Y494" s="89"/>
    </row>
    <row r="495">
      <c r="A495" s="103">
        <v>204.0</v>
      </c>
      <c r="B495" s="104" t="s">
        <v>703</v>
      </c>
      <c r="C495" s="105">
        <v>3.1923759753E10</v>
      </c>
      <c r="D495" s="100" t="s">
        <v>704</v>
      </c>
      <c r="E495" s="101">
        <v>27190.0</v>
      </c>
      <c r="F495" s="102">
        <v>49214.0</v>
      </c>
      <c r="G495" s="101">
        <v>2719.0</v>
      </c>
      <c r="H495" s="101">
        <v>1631.0</v>
      </c>
      <c r="I495" s="101">
        <v>0.0</v>
      </c>
      <c r="J495" s="101">
        <v>1360.0</v>
      </c>
      <c r="K495" s="101">
        <v>0.0</v>
      </c>
      <c r="L495" s="101">
        <v>500.0</v>
      </c>
      <c r="M495" s="101">
        <v>300.0</v>
      </c>
      <c r="N495" s="21">
        <f t="shared" si="1"/>
        <v>82914</v>
      </c>
      <c r="O495" s="33">
        <v>1800.0</v>
      </c>
      <c r="P495" s="22">
        <v>0.0</v>
      </c>
      <c r="Q495" s="22">
        <v>0.0</v>
      </c>
      <c r="R495" s="23">
        <f t="shared" si="3"/>
        <v>81114</v>
      </c>
      <c r="S495" s="24">
        <v>122570.0</v>
      </c>
      <c r="T495" s="22" t="s">
        <v>52</v>
      </c>
      <c r="U495" s="22" t="s">
        <v>28</v>
      </c>
      <c r="V495" s="25">
        <f t="shared" si="11"/>
        <v>81114</v>
      </c>
      <c r="W495" s="26" t="s">
        <v>28</v>
      </c>
      <c r="X495" s="42"/>
      <c r="Y495" s="89"/>
    </row>
    <row r="496">
      <c r="S496" s="88"/>
      <c r="X496" s="89"/>
      <c r="Y496" s="89"/>
    </row>
    <row r="497">
      <c r="L497" s="132"/>
      <c r="M497" s="132"/>
      <c r="N497" s="132"/>
      <c r="S497" s="88"/>
      <c r="X497" s="89"/>
      <c r="Y497" s="89"/>
    </row>
    <row r="498">
      <c r="L498" s="132"/>
      <c r="M498" s="132"/>
      <c r="N498" s="132"/>
      <c r="S498" s="88"/>
      <c r="X498" s="89"/>
      <c r="Y498" s="89"/>
    </row>
    <row r="499">
      <c r="L499" s="132"/>
      <c r="M499" s="132"/>
      <c r="N499" s="132"/>
      <c r="S499" s="88"/>
      <c r="X499" s="89"/>
      <c r="Y499" s="89"/>
    </row>
    <row r="500">
      <c r="S500" s="88"/>
      <c r="V500" s="90"/>
      <c r="X500" s="89"/>
      <c r="Y500" s="89"/>
    </row>
    <row r="501">
      <c r="S501" s="88"/>
      <c r="X501" s="89"/>
      <c r="Y501" s="89"/>
    </row>
    <row r="502">
      <c r="S502" s="88"/>
      <c r="X502" s="89"/>
      <c r="Y502" s="89"/>
    </row>
    <row r="503">
      <c r="S503" s="88"/>
      <c r="X503" s="89"/>
      <c r="Y503" s="89"/>
    </row>
    <row r="504">
      <c r="S504" s="88"/>
      <c r="X504" s="89"/>
      <c r="Y504" s="89"/>
    </row>
    <row r="505">
      <c r="S505" s="88"/>
      <c r="X505" s="89"/>
      <c r="Y505" s="89"/>
    </row>
    <row r="506">
      <c r="S506" s="88"/>
      <c r="X506" s="89"/>
      <c r="Y506" s="89"/>
    </row>
    <row r="507">
      <c r="S507" s="88"/>
      <c r="X507" s="89"/>
      <c r="Y507" s="89"/>
    </row>
    <row r="508">
      <c r="S508" s="88"/>
      <c r="X508" s="89"/>
      <c r="Y508" s="89"/>
    </row>
    <row r="509">
      <c r="S509" s="88"/>
      <c r="X509" s="89"/>
      <c r="Y509" s="89"/>
    </row>
    <row r="510">
      <c r="S510" s="88"/>
      <c r="X510" s="89"/>
      <c r="Y510" s="89"/>
    </row>
    <row r="511">
      <c r="S511" s="88"/>
      <c r="X511" s="89"/>
      <c r="Y511" s="89"/>
    </row>
    <row r="512">
      <c r="S512" s="88"/>
      <c r="X512" s="89"/>
      <c r="Y512" s="89"/>
    </row>
    <row r="513">
      <c r="S513" s="88"/>
      <c r="X513" s="89"/>
      <c r="Y513" s="89"/>
    </row>
    <row r="514">
      <c r="S514" s="88"/>
      <c r="X514" s="89"/>
      <c r="Y514" s="89"/>
    </row>
    <row r="515">
      <c r="S515" s="88"/>
      <c r="X515" s="89"/>
      <c r="Y515" s="89"/>
    </row>
    <row r="516">
      <c r="S516" s="88"/>
      <c r="X516" s="89"/>
      <c r="Y516" s="89"/>
    </row>
    <row r="517">
      <c r="S517" s="88"/>
      <c r="X517" s="89"/>
      <c r="Y517" s="89"/>
    </row>
    <row r="518">
      <c r="S518" s="88"/>
      <c r="X518" s="89"/>
      <c r="Y518" s="89"/>
    </row>
    <row r="519">
      <c r="S519" s="88"/>
      <c r="X519" s="89"/>
      <c r="Y519" s="89"/>
    </row>
    <row r="520">
      <c r="S520" s="88"/>
      <c r="X520" s="89"/>
      <c r="Y520" s="89"/>
    </row>
    <row r="521">
      <c r="S521" s="88"/>
      <c r="X521" s="89"/>
      <c r="Y521" s="89"/>
    </row>
    <row r="522">
      <c r="S522" s="88"/>
      <c r="X522" s="89"/>
      <c r="Y522" s="89"/>
    </row>
    <row r="523">
      <c r="S523" s="88"/>
      <c r="X523" s="89"/>
      <c r="Y523" s="89"/>
    </row>
    <row r="524">
      <c r="S524" s="88"/>
      <c r="X524" s="89"/>
      <c r="Y524" s="89"/>
    </row>
    <row r="525">
      <c r="S525" s="88"/>
      <c r="X525" s="89"/>
      <c r="Y525" s="89"/>
    </row>
    <row r="526">
      <c r="S526" s="88"/>
      <c r="X526" s="89"/>
      <c r="Y526" s="89"/>
    </row>
    <row r="527">
      <c r="S527" s="88"/>
      <c r="X527" s="89"/>
      <c r="Y527" s="89"/>
    </row>
    <row r="528">
      <c r="S528" s="88"/>
      <c r="X528" s="89"/>
      <c r="Y528" s="89"/>
    </row>
    <row r="529">
      <c r="S529" s="88"/>
      <c r="X529" s="89"/>
      <c r="Y529" s="89"/>
    </row>
    <row r="530">
      <c r="S530" s="88"/>
      <c r="X530" s="89"/>
      <c r="Y530" s="89"/>
    </row>
    <row r="531">
      <c r="S531" s="88"/>
      <c r="X531" s="89"/>
      <c r="Y531" s="89"/>
    </row>
    <row r="532">
      <c r="S532" s="88"/>
      <c r="X532" s="89"/>
      <c r="Y532" s="89"/>
    </row>
    <row r="533">
      <c r="S533" s="88"/>
      <c r="X533" s="89"/>
      <c r="Y533" s="89"/>
    </row>
    <row r="534">
      <c r="S534" s="88"/>
      <c r="X534" s="89"/>
      <c r="Y534" s="89"/>
    </row>
    <row r="535">
      <c r="S535" s="88"/>
      <c r="X535" s="89"/>
      <c r="Y535" s="89"/>
    </row>
    <row r="536">
      <c r="S536" s="88"/>
      <c r="X536" s="89"/>
      <c r="Y536" s="89"/>
    </row>
    <row r="537">
      <c r="S537" s="88"/>
      <c r="X537" s="89"/>
      <c r="Y537" s="89"/>
    </row>
    <row r="538">
      <c r="S538" s="88"/>
      <c r="X538" s="89"/>
      <c r="Y538" s="89"/>
    </row>
    <row r="539">
      <c r="S539" s="88"/>
      <c r="X539" s="89"/>
      <c r="Y539" s="89"/>
    </row>
    <row r="540">
      <c r="S540" s="88"/>
      <c r="X540" s="89"/>
      <c r="Y540" s="89"/>
    </row>
    <row r="541">
      <c r="S541" s="88"/>
      <c r="X541" s="89"/>
      <c r="Y541" s="89"/>
    </row>
    <row r="542">
      <c r="S542" s="88"/>
      <c r="X542" s="89"/>
      <c r="Y542" s="89"/>
    </row>
    <row r="543">
      <c r="S543" s="88"/>
      <c r="X543" s="89"/>
      <c r="Y543" s="89"/>
    </row>
    <row r="544">
      <c r="S544" s="88"/>
      <c r="X544" s="89"/>
      <c r="Y544" s="89"/>
    </row>
    <row r="545">
      <c r="S545" s="88"/>
      <c r="X545" s="89"/>
      <c r="Y545" s="89"/>
    </row>
    <row r="546">
      <c r="S546" s="88"/>
      <c r="X546" s="89"/>
      <c r="Y546" s="89"/>
    </row>
    <row r="547">
      <c r="S547" s="88"/>
      <c r="X547" s="89"/>
      <c r="Y547" s="89"/>
    </row>
    <row r="548">
      <c r="S548" s="88"/>
      <c r="X548" s="89"/>
      <c r="Y548" s="89"/>
    </row>
    <row r="549">
      <c r="S549" s="88"/>
      <c r="X549" s="89"/>
      <c r="Y549" s="89"/>
    </row>
    <row r="550">
      <c r="S550" s="88"/>
      <c r="X550" s="89"/>
      <c r="Y550" s="89"/>
    </row>
    <row r="551">
      <c r="S551" s="88"/>
      <c r="X551" s="89"/>
      <c r="Y551" s="89"/>
    </row>
    <row r="552">
      <c r="S552" s="88"/>
      <c r="X552" s="89"/>
      <c r="Y552" s="89"/>
    </row>
    <row r="553">
      <c r="S553" s="88"/>
      <c r="X553" s="89"/>
      <c r="Y553" s="89"/>
    </row>
    <row r="554">
      <c r="S554" s="88"/>
      <c r="X554" s="89"/>
      <c r="Y554" s="89"/>
    </row>
    <row r="555">
      <c r="S555" s="88"/>
      <c r="X555" s="89"/>
      <c r="Y555" s="89"/>
    </row>
    <row r="556">
      <c r="S556" s="88"/>
      <c r="X556" s="89"/>
      <c r="Y556" s="89"/>
    </row>
    <row r="557">
      <c r="S557" s="88"/>
      <c r="X557" s="89"/>
      <c r="Y557" s="89"/>
    </row>
    <row r="558">
      <c r="S558" s="88"/>
      <c r="X558" s="89"/>
      <c r="Y558" s="89"/>
    </row>
    <row r="559">
      <c r="S559" s="88"/>
      <c r="X559" s="89"/>
      <c r="Y559" s="89"/>
    </row>
    <row r="560">
      <c r="S560" s="88"/>
      <c r="X560" s="89"/>
      <c r="Y560" s="89"/>
    </row>
    <row r="561">
      <c r="S561" s="88"/>
      <c r="X561" s="89"/>
      <c r="Y561" s="89"/>
    </row>
    <row r="562">
      <c r="S562" s="88"/>
      <c r="X562" s="89"/>
      <c r="Y562" s="89"/>
    </row>
    <row r="563">
      <c r="S563" s="88"/>
      <c r="X563" s="89"/>
      <c r="Y563" s="89"/>
    </row>
    <row r="564">
      <c r="S564" s="88"/>
      <c r="X564" s="89"/>
      <c r="Y564" s="89"/>
    </row>
    <row r="565">
      <c r="S565" s="88"/>
      <c r="X565" s="89"/>
      <c r="Y565" s="89"/>
    </row>
    <row r="566">
      <c r="S566" s="88"/>
      <c r="X566" s="89"/>
      <c r="Y566" s="89"/>
    </row>
    <row r="567">
      <c r="S567" s="88"/>
      <c r="X567" s="89"/>
      <c r="Y567" s="89"/>
    </row>
    <row r="568">
      <c r="S568" s="88"/>
      <c r="X568" s="89"/>
      <c r="Y568" s="89"/>
    </row>
    <row r="569">
      <c r="S569" s="88"/>
      <c r="X569" s="89"/>
      <c r="Y569" s="89"/>
    </row>
    <row r="570">
      <c r="S570" s="88"/>
      <c r="X570" s="89"/>
      <c r="Y570" s="89"/>
    </row>
    <row r="571">
      <c r="S571" s="88"/>
      <c r="X571" s="89"/>
      <c r="Y571" s="89"/>
    </row>
    <row r="572">
      <c r="S572" s="88"/>
      <c r="X572" s="89"/>
      <c r="Y572" s="89"/>
    </row>
    <row r="573">
      <c r="S573" s="88"/>
      <c r="X573" s="89"/>
      <c r="Y573" s="89"/>
    </row>
    <row r="574">
      <c r="S574" s="88"/>
      <c r="X574" s="89"/>
      <c r="Y574" s="89"/>
    </row>
    <row r="575">
      <c r="S575" s="88"/>
      <c r="X575" s="89"/>
      <c r="Y575" s="89"/>
    </row>
    <row r="576">
      <c r="S576" s="88"/>
      <c r="X576" s="89"/>
      <c r="Y576" s="89"/>
    </row>
    <row r="577">
      <c r="S577" s="88"/>
      <c r="X577" s="89"/>
      <c r="Y577" s="89"/>
    </row>
    <row r="578">
      <c r="S578" s="88"/>
      <c r="X578" s="89"/>
      <c r="Y578" s="89"/>
    </row>
    <row r="579">
      <c r="S579" s="88"/>
      <c r="X579" s="89"/>
      <c r="Y579" s="89"/>
    </row>
    <row r="580">
      <c r="S580" s="88"/>
      <c r="X580" s="89"/>
      <c r="Y580" s="89"/>
    </row>
    <row r="581">
      <c r="S581" s="88"/>
      <c r="X581" s="89"/>
      <c r="Y581" s="89"/>
    </row>
    <row r="582">
      <c r="S582" s="88"/>
      <c r="X582" s="89"/>
      <c r="Y582" s="89"/>
    </row>
    <row r="583">
      <c r="S583" s="88"/>
      <c r="X583" s="89"/>
      <c r="Y583" s="89"/>
    </row>
    <row r="584">
      <c r="S584" s="88"/>
      <c r="X584" s="89"/>
      <c r="Y584" s="89"/>
    </row>
    <row r="585">
      <c r="S585" s="88"/>
      <c r="X585" s="89"/>
      <c r="Y585" s="89"/>
    </row>
    <row r="586">
      <c r="S586" s="88"/>
      <c r="X586" s="89"/>
      <c r="Y586" s="89"/>
    </row>
    <row r="587">
      <c r="S587" s="88"/>
      <c r="X587" s="89"/>
      <c r="Y587" s="89"/>
    </row>
    <row r="588">
      <c r="S588" s="88"/>
      <c r="X588" s="89"/>
      <c r="Y588" s="89"/>
    </row>
    <row r="589">
      <c r="S589" s="88"/>
      <c r="X589" s="89"/>
      <c r="Y589" s="89"/>
    </row>
    <row r="590">
      <c r="S590" s="88"/>
      <c r="X590" s="89"/>
      <c r="Y590" s="89"/>
    </row>
    <row r="591">
      <c r="S591" s="88"/>
      <c r="X591" s="89"/>
      <c r="Y591" s="89"/>
    </row>
    <row r="592">
      <c r="S592" s="88"/>
      <c r="X592" s="89"/>
      <c r="Y592" s="89"/>
    </row>
    <row r="593">
      <c r="S593" s="88"/>
      <c r="X593" s="89"/>
      <c r="Y593" s="89"/>
    </row>
    <row r="594">
      <c r="S594" s="88"/>
      <c r="X594" s="89"/>
      <c r="Y594" s="89"/>
    </row>
    <row r="595">
      <c r="S595" s="88"/>
      <c r="X595" s="89"/>
      <c r="Y595" s="89"/>
    </row>
    <row r="596">
      <c r="S596" s="88"/>
      <c r="X596" s="89"/>
      <c r="Y596" s="89"/>
    </row>
    <row r="597">
      <c r="S597" s="88"/>
      <c r="X597" s="89"/>
      <c r="Y597" s="89"/>
    </row>
    <row r="598">
      <c r="S598" s="88"/>
      <c r="X598" s="89"/>
      <c r="Y598" s="89"/>
    </row>
    <row r="599">
      <c r="S599" s="88"/>
      <c r="X599" s="89"/>
      <c r="Y599" s="89"/>
    </row>
    <row r="600">
      <c r="S600" s="88"/>
      <c r="X600" s="89"/>
      <c r="Y600" s="89"/>
    </row>
    <row r="601">
      <c r="S601" s="88"/>
      <c r="X601" s="89"/>
      <c r="Y601" s="89"/>
    </row>
    <row r="602">
      <c r="S602" s="88"/>
      <c r="X602" s="89"/>
      <c r="Y602" s="89"/>
    </row>
    <row r="603">
      <c r="S603" s="88"/>
      <c r="X603" s="89"/>
      <c r="Y603" s="89"/>
    </row>
    <row r="604">
      <c r="S604" s="88"/>
      <c r="X604" s="89"/>
      <c r="Y604" s="89"/>
    </row>
    <row r="605">
      <c r="S605" s="88"/>
      <c r="X605" s="89"/>
      <c r="Y605" s="89"/>
    </row>
    <row r="606">
      <c r="S606" s="88"/>
      <c r="X606" s="89"/>
      <c r="Y606" s="89"/>
    </row>
    <row r="607">
      <c r="S607" s="88"/>
      <c r="X607" s="89"/>
      <c r="Y607" s="89"/>
    </row>
    <row r="608">
      <c r="S608" s="88"/>
      <c r="X608" s="89"/>
      <c r="Y608" s="89"/>
    </row>
    <row r="609">
      <c r="S609" s="88"/>
      <c r="X609" s="89"/>
      <c r="Y609" s="89"/>
    </row>
    <row r="610">
      <c r="S610" s="88"/>
      <c r="X610" s="89"/>
      <c r="Y610" s="89"/>
    </row>
    <row r="611">
      <c r="S611" s="88"/>
      <c r="X611" s="89"/>
      <c r="Y611" s="89"/>
    </row>
    <row r="612">
      <c r="S612" s="88"/>
      <c r="X612" s="89"/>
      <c r="Y612" s="89"/>
    </row>
    <row r="613">
      <c r="S613" s="88"/>
      <c r="X613" s="89"/>
      <c r="Y613" s="89"/>
    </row>
    <row r="614">
      <c r="S614" s="88"/>
      <c r="X614" s="89"/>
      <c r="Y614" s="89"/>
    </row>
    <row r="615">
      <c r="S615" s="88"/>
      <c r="X615" s="89"/>
      <c r="Y615" s="89"/>
    </row>
    <row r="616">
      <c r="S616" s="88"/>
      <c r="X616" s="89"/>
      <c r="Y616" s="89"/>
    </row>
    <row r="617">
      <c r="S617" s="88"/>
      <c r="X617" s="89"/>
      <c r="Y617" s="89"/>
    </row>
    <row r="618">
      <c r="S618" s="88"/>
      <c r="X618" s="89"/>
      <c r="Y618" s="89"/>
    </row>
    <row r="619">
      <c r="S619" s="88"/>
      <c r="X619" s="89"/>
      <c r="Y619" s="89"/>
    </row>
    <row r="620">
      <c r="S620" s="88"/>
      <c r="X620" s="89"/>
      <c r="Y620" s="89"/>
    </row>
    <row r="621">
      <c r="S621" s="88"/>
      <c r="X621" s="89"/>
      <c r="Y621" s="89"/>
    </row>
    <row r="622">
      <c r="S622" s="88"/>
      <c r="X622" s="89"/>
      <c r="Y622" s="89"/>
    </row>
    <row r="623">
      <c r="S623" s="88"/>
      <c r="X623" s="89"/>
      <c r="Y623" s="89"/>
    </row>
    <row r="624">
      <c r="S624" s="88"/>
      <c r="X624" s="89"/>
      <c r="Y624" s="89"/>
    </row>
    <row r="625">
      <c r="S625" s="88"/>
      <c r="X625" s="89"/>
      <c r="Y625" s="89"/>
    </row>
    <row r="626">
      <c r="S626" s="88"/>
      <c r="X626" s="89"/>
      <c r="Y626" s="89"/>
    </row>
    <row r="627">
      <c r="S627" s="88"/>
      <c r="X627" s="89"/>
      <c r="Y627" s="89"/>
    </row>
    <row r="628">
      <c r="S628" s="88"/>
      <c r="X628" s="89"/>
      <c r="Y628" s="89"/>
    </row>
    <row r="629">
      <c r="S629" s="88"/>
      <c r="X629" s="89"/>
      <c r="Y629" s="89"/>
    </row>
    <row r="630">
      <c r="S630" s="88"/>
      <c r="X630" s="89"/>
      <c r="Y630" s="89"/>
    </row>
    <row r="631">
      <c r="S631" s="88"/>
      <c r="X631" s="89"/>
      <c r="Y631" s="89"/>
    </row>
    <row r="632">
      <c r="S632" s="88"/>
      <c r="X632" s="89"/>
      <c r="Y632" s="89"/>
    </row>
    <row r="633">
      <c r="S633" s="88"/>
      <c r="X633" s="89"/>
      <c r="Y633" s="89"/>
    </row>
    <row r="634">
      <c r="S634" s="88"/>
      <c r="X634" s="89"/>
      <c r="Y634" s="89"/>
    </row>
    <row r="635">
      <c r="S635" s="88"/>
      <c r="X635" s="89"/>
      <c r="Y635" s="89"/>
    </row>
    <row r="636">
      <c r="S636" s="88"/>
      <c r="X636" s="89"/>
      <c r="Y636" s="89"/>
    </row>
    <row r="637">
      <c r="S637" s="88"/>
      <c r="X637" s="89"/>
      <c r="Y637" s="89"/>
    </row>
    <row r="638">
      <c r="S638" s="88"/>
      <c r="X638" s="89"/>
      <c r="Y638" s="89"/>
    </row>
    <row r="639">
      <c r="S639" s="88"/>
      <c r="X639" s="89"/>
      <c r="Y639" s="89"/>
    </row>
    <row r="640">
      <c r="S640" s="88"/>
      <c r="X640" s="89"/>
      <c r="Y640" s="89"/>
    </row>
    <row r="641">
      <c r="S641" s="88"/>
      <c r="X641" s="89"/>
      <c r="Y641" s="89"/>
    </row>
    <row r="642">
      <c r="S642" s="88"/>
      <c r="X642" s="89"/>
      <c r="Y642" s="89"/>
    </row>
    <row r="643">
      <c r="S643" s="88"/>
      <c r="X643" s="89"/>
      <c r="Y643" s="89"/>
    </row>
    <row r="644">
      <c r="S644" s="88"/>
      <c r="X644" s="89"/>
      <c r="Y644" s="89"/>
    </row>
    <row r="645">
      <c r="S645" s="88"/>
      <c r="X645" s="89"/>
      <c r="Y645" s="89"/>
    </row>
    <row r="646">
      <c r="S646" s="88"/>
      <c r="X646" s="89"/>
      <c r="Y646" s="89"/>
    </row>
    <row r="647">
      <c r="S647" s="88"/>
      <c r="X647" s="89"/>
      <c r="Y647" s="89"/>
    </row>
    <row r="648">
      <c r="S648" s="88"/>
      <c r="X648" s="89"/>
      <c r="Y648" s="89"/>
    </row>
    <row r="649">
      <c r="S649" s="88"/>
      <c r="X649" s="89"/>
      <c r="Y649" s="89"/>
    </row>
    <row r="650">
      <c r="S650" s="88"/>
      <c r="X650" s="89"/>
      <c r="Y650" s="89"/>
    </row>
    <row r="651">
      <c r="S651" s="88"/>
      <c r="X651" s="89"/>
      <c r="Y651" s="89"/>
    </row>
    <row r="652">
      <c r="S652" s="88"/>
      <c r="X652" s="89"/>
      <c r="Y652" s="89"/>
    </row>
    <row r="653">
      <c r="S653" s="88"/>
      <c r="X653" s="89"/>
      <c r="Y653" s="89"/>
    </row>
    <row r="654">
      <c r="S654" s="88"/>
      <c r="X654" s="89"/>
      <c r="Y654" s="89"/>
    </row>
    <row r="655">
      <c r="S655" s="88"/>
      <c r="X655" s="89"/>
      <c r="Y655" s="89"/>
    </row>
    <row r="656">
      <c r="S656" s="88"/>
      <c r="X656" s="89"/>
      <c r="Y656" s="89"/>
    </row>
    <row r="657">
      <c r="S657" s="88"/>
      <c r="X657" s="89"/>
      <c r="Y657" s="89"/>
    </row>
    <row r="658">
      <c r="S658" s="88"/>
      <c r="X658" s="89"/>
      <c r="Y658" s="89"/>
    </row>
    <row r="659">
      <c r="S659" s="88"/>
      <c r="X659" s="89"/>
      <c r="Y659" s="89"/>
    </row>
    <row r="660">
      <c r="S660" s="88"/>
      <c r="X660" s="89"/>
      <c r="Y660" s="89"/>
    </row>
    <row r="661">
      <c r="S661" s="88"/>
      <c r="X661" s="89"/>
      <c r="Y661" s="89"/>
    </row>
    <row r="662">
      <c r="S662" s="88"/>
      <c r="X662" s="89"/>
      <c r="Y662" s="89"/>
    </row>
    <row r="663">
      <c r="S663" s="88"/>
      <c r="X663" s="89"/>
      <c r="Y663" s="89"/>
    </row>
    <row r="664">
      <c r="S664" s="88"/>
      <c r="X664" s="89"/>
      <c r="Y664" s="89"/>
    </row>
    <row r="665">
      <c r="S665" s="88"/>
      <c r="X665" s="89"/>
      <c r="Y665" s="89"/>
    </row>
    <row r="666">
      <c r="S666" s="88"/>
      <c r="X666" s="89"/>
      <c r="Y666" s="89"/>
    </row>
    <row r="667">
      <c r="S667" s="88"/>
      <c r="X667" s="89"/>
      <c r="Y667" s="89"/>
    </row>
    <row r="668">
      <c r="S668" s="88"/>
      <c r="X668" s="89"/>
      <c r="Y668" s="89"/>
    </row>
    <row r="669">
      <c r="S669" s="88"/>
      <c r="X669" s="89"/>
      <c r="Y669" s="89"/>
    </row>
    <row r="670">
      <c r="S670" s="88"/>
      <c r="X670" s="89"/>
      <c r="Y670" s="89"/>
    </row>
    <row r="671">
      <c r="S671" s="88"/>
      <c r="X671" s="89"/>
      <c r="Y671" s="89"/>
    </row>
    <row r="672">
      <c r="S672" s="88"/>
      <c r="X672" s="89"/>
      <c r="Y672" s="89"/>
    </row>
    <row r="673">
      <c r="S673" s="88"/>
      <c r="X673" s="89"/>
      <c r="Y673" s="89"/>
    </row>
    <row r="674">
      <c r="S674" s="88"/>
      <c r="X674" s="89"/>
      <c r="Y674" s="89"/>
    </row>
    <row r="675">
      <c r="S675" s="88"/>
      <c r="X675" s="89"/>
      <c r="Y675" s="89"/>
    </row>
    <row r="676">
      <c r="S676" s="88"/>
      <c r="X676" s="89"/>
      <c r="Y676" s="89"/>
    </row>
    <row r="677">
      <c r="S677" s="88"/>
      <c r="X677" s="89"/>
      <c r="Y677" s="89"/>
    </row>
    <row r="678">
      <c r="S678" s="88"/>
      <c r="X678" s="89"/>
      <c r="Y678" s="89"/>
    </row>
    <row r="679">
      <c r="S679" s="88"/>
      <c r="X679" s="89"/>
      <c r="Y679" s="89"/>
    </row>
    <row r="680">
      <c r="S680" s="88"/>
      <c r="X680" s="89"/>
      <c r="Y680" s="89"/>
    </row>
    <row r="681">
      <c r="S681" s="88"/>
      <c r="X681" s="89"/>
      <c r="Y681" s="89"/>
    </row>
    <row r="682">
      <c r="S682" s="88"/>
      <c r="X682" s="89"/>
      <c r="Y682" s="89"/>
    </row>
    <row r="683">
      <c r="S683" s="88"/>
      <c r="X683" s="89"/>
      <c r="Y683" s="89"/>
    </row>
    <row r="684">
      <c r="S684" s="88"/>
      <c r="X684" s="89"/>
      <c r="Y684" s="89"/>
    </row>
    <row r="685">
      <c r="S685" s="88"/>
      <c r="X685" s="89"/>
      <c r="Y685" s="89"/>
    </row>
    <row r="686">
      <c r="S686" s="88"/>
      <c r="X686" s="89"/>
      <c r="Y686" s="89"/>
    </row>
    <row r="687">
      <c r="S687" s="88"/>
      <c r="X687" s="89"/>
      <c r="Y687" s="89"/>
    </row>
    <row r="688">
      <c r="S688" s="88"/>
      <c r="X688" s="89"/>
      <c r="Y688" s="89"/>
    </row>
    <row r="689">
      <c r="S689" s="88"/>
      <c r="X689" s="89"/>
      <c r="Y689" s="89"/>
    </row>
    <row r="690">
      <c r="S690" s="88"/>
      <c r="X690" s="89"/>
      <c r="Y690" s="89"/>
    </row>
    <row r="691">
      <c r="S691" s="88"/>
      <c r="X691" s="89"/>
      <c r="Y691" s="89"/>
    </row>
    <row r="692">
      <c r="S692" s="88"/>
      <c r="X692" s="89"/>
      <c r="Y692" s="89"/>
    </row>
    <row r="693">
      <c r="S693" s="88"/>
      <c r="X693" s="89"/>
      <c r="Y693" s="89"/>
    </row>
    <row r="694">
      <c r="S694" s="88"/>
      <c r="X694" s="89"/>
      <c r="Y694" s="89"/>
    </row>
    <row r="695">
      <c r="S695" s="88"/>
      <c r="X695" s="89"/>
      <c r="Y695" s="89"/>
    </row>
    <row r="696">
      <c r="S696" s="88"/>
      <c r="X696" s="89"/>
      <c r="Y696" s="89"/>
    </row>
    <row r="697">
      <c r="S697" s="88"/>
      <c r="X697" s="89"/>
      <c r="Y697" s="89"/>
    </row>
    <row r="698">
      <c r="S698" s="88"/>
      <c r="X698" s="89"/>
      <c r="Y698" s="89"/>
    </row>
    <row r="699">
      <c r="S699" s="88"/>
      <c r="X699" s="89"/>
      <c r="Y699" s="89"/>
    </row>
    <row r="700">
      <c r="S700" s="88"/>
      <c r="X700" s="89"/>
      <c r="Y700" s="89"/>
    </row>
    <row r="701">
      <c r="S701" s="88"/>
      <c r="X701" s="89"/>
      <c r="Y701" s="89"/>
    </row>
    <row r="702">
      <c r="S702" s="88"/>
      <c r="X702" s="89"/>
      <c r="Y702" s="89"/>
    </row>
    <row r="703">
      <c r="S703" s="88"/>
      <c r="X703" s="89"/>
      <c r="Y703" s="89"/>
    </row>
    <row r="704">
      <c r="S704" s="88"/>
      <c r="X704" s="89"/>
      <c r="Y704" s="89"/>
    </row>
    <row r="705">
      <c r="S705" s="88"/>
      <c r="X705" s="89"/>
      <c r="Y705" s="89"/>
    </row>
    <row r="706">
      <c r="S706" s="88"/>
      <c r="X706" s="89"/>
      <c r="Y706" s="89"/>
    </row>
    <row r="707">
      <c r="S707" s="88"/>
      <c r="X707" s="89"/>
      <c r="Y707" s="89"/>
    </row>
    <row r="708">
      <c r="S708" s="88"/>
      <c r="X708" s="89"/>
      <c r="Y708" s="89"/>
    </row>
    <row r="709">
      <c r="S709" s="88"/>
      <c r="X709" s="89"/>
      <c r="Y709" s="89"/>
    </row>
    <row r="710">
      <c r="S710" s="88"/>
      <c r="X710" s="89"/>
      <c r="Y710" s="89"/>
    </row>
    <row r="711">
      <c r="S711" s="88"/>
      <c r="X711" s="89"/>
      <c r="Y711" s="89"/>
    </row>
    <row r="712">
      <c r="S712" s="88"/>
      <c r="X712" s="89"/>
      <c r="Y712" s="89"/>
    </row>
    <row r="713">
      <c r="S713" s="88"/>
      <c r="X713" s="89"/>
      <c r="Y713" s="89"/>
    </row>
    <row r="714">
      <c r="S714" s="88"/>
      <c r="X714" s="89"/>
      <c r="Y714" s="89"/>
    </row>
    <row r="715">
      <c r="S715" s="88"/>
      <c r="X715" s="89"/>
      <c r="Y715" s="89"/>
    </row>
    <row r="716">
      <c r="S716" s="88"/>
      <c r="X716" s="89"/>
      <c r="Y716" s="89"/>
    </row>
    <row r="717">
      <c r="S717" s="88"/>
      <c r="X717" s="89"/>
      <c r="Y717" s="89"/>
    </row>
    <row r="718">
      <c r="S718" s="88"/>
      <c r="X718" s="89"/>
      <c r="Y718" s="89"/>
    </row>
    <row r="719">
      <c r="S719" s="88"/>
      <c r="X719" s="89"/>
      <c r="Y719" s="89"/>
    </row>
    <row r="720">
      <c r="S720" s="88"/>
      <c r="X720" s="89"/>
      <c r="Y720" s="89"/>
    </row>
    <row r="721">
      <c r="S721" s="88"/>
      <c r="X721" s="89"/>
      <c r="Y721" s="89"/>
    </row>
    <row r="722">
      <c r="S722" s="88"/>
      <c r="X722" s="89"/>
      <c r="Y722" s="89"/>
    </row>
    <row r="723">
      <c r="S723" s="88"/>
      <c r="X723" s="89"/>
      <c r="Y723" s="89"/>
    </row>
    <row r="724">
      <c r="S724" s="88"/>
      <c r="X724" s="89"/>
      <c r="Y724" s="89"/>
    </row>
    <row r="725">
      <c r="S725" s="88"/>
      <c r="X725" s="89"/>
      <c r="Y725" s="89"/>
    </row>
    <row r="726">
      <c r="S726" s="88"/>
      <c r="X726" s="89"/>
      <c r="Y726" s="89"/>
    </row>
    <row r="727">
      <c r="S727" s="88"/>
      <c r="X727" s="89"/>
      <c r="Y727" s="89"/>
    </row>
    <row r="728">
      <c r="S728" s="88"/>
      <c r="X728" s="89"/>
      <c r="Y728" s="89"/>
    </row>
    <row r="729">
      <c r="S729" s="88"/>
      <c r="X729" s="89"/>
      <c r="Y729" s="89"/>
    </row>
    <row r="730">
      <c r="S730" s="88"/>
      <c r="X730" s="89"/>
      <c r="Y730" s="89"/>
    </row>
    <row r="731">
      <c r="S731" s="88"/>
      <c r="X731" s="89"/>
      <c r="Y731" s="89"/>
    </row>
    <row r="732">
      <c r="S732" s="88"/>
      <c r="X732" s="89"/>
      <c r="Y732" s="89"/>
    </row>
    <row r="733">
      <c r="S733" s="88"/>
      <c r="X733" s="89"/>
      <c r="Y733" s="89"/>
    </row>
    <row r="734">
      <c r="S734" s="88"/>
      <c r="X734" s="89"/>
      <c r="Y734" s="89"/>
    </row>
    <row r="735">
      <c r="S735" s="88"/>
      <c r="X735" s="89"/>
      <c r="Y735" s="89"/>
    </row>
    <row r="736">
      <c r="S736" s="88"/>
      <c r="X736" s="89"/>
      <c r="Y736" s="89"/>
    </row>
    <row r="737">
      <c r="S737" s="88"/>
      <c r="X737" s="89"/>
      <c r="Y737" s="89"/>
    </row>
    <row r="738">
      <c r="S738" s="88"/>
      <c r="X738" s="89"/>
      <c r="Y738" s="89"/>
    </row>
    <row r="739">
      <c r="S739" s="88"/>
      <c r="X739" s="89"/>
      <c r="Y739" s="89"/>
    </row>
    <row r="740">
      <c r="S740" s="88"/>
      <c r="X740" s="89"/>
      <c r="Y740" s="89"/>
    </row>
    <row r="741">
      <c r="S741" s="88"/>
      <c r="X741" s="89"/>
      <c r="Y741" s="89"/>
    </row>
    <row r="742">
      <c r="S742" s="88"/>
      <c r="X742" s="89"/>
      <c r="Y742" s="89"/>
    </row>
    <row r="743">
      <c r="S743" s="88"/>
      <c r="X743" s="89"/>
      <c r="Y743" s="89"/>
    </row>
    <row r="744">
      <c r="S744" s="88"/>
      <c r="X744" s="89"/>
      <c r="Y744" s="89"/>
    </row>
    <row r="745">
      <c r="S745" s="88"/>
      <c r="X745" s="89"/>
      <c r="Y745" s="89"/>
    </row>
    <row r="746">
      <c r="S746" s="88"/>
      <c r="X746" s="89"/>
      <c r="Y746" s="89"/>
    </row>
    <row r="747">
      <c r="S747" s="88"/>
      <c r="X747" s="89"/>
      <c r="Y747" s="89"/>
    </row>
    <row r="748">
      <c r="S748" s="88"/>
      <c r="X748" s="89"/>
      <c r="Y748" s="89"/>
    </row>
    <row r="749">
      <c r="S749" s="88"/>
      <c r="X749" s="89"/>
      <c r="Y749" s="89"/>
    </row>
    <row r="750">
      <c r="S750" s="88"/>
      <c r="X750" s="89"/>
      <c r="Y750" s="89"/>
    </row>
    <row r="751">
      <c r="S751" s="88"/>
      <c r="X751" s="89"/>
      <c r="Y751" s="89"/>
    </row>
    <row r="752">
      <c r="S752" s="88"/>
      <c r="X752" s="89"/>
      <c r="Y752" s="89"/>
    </row>
    <row r="753">
      <c r="S753" s="88"/>
      <c r="X753" s="89"/>
      <c r="Y753" s="89"/>
    </row>
    <row r="754">
      <c r="S754" s="88"/>
      <c r="X754" s="89"/>
      <c r="Y754" s="89"/>
    </row>
    <row r="755">
      <c r="S755" s="88"/>
      <c r="X755" s="89"/>
      <c r="Y755" s="89"/>
    </row>
    <row r="756">
      <c r="S756" s="88"/>
      <c r="X756" s="89"/>
      <c r="Y756" s="89"/>
    </row>
    <row r="757">
      <c r="S757" s="88"/>
      <c r="X757" s="89"/>
      <c r="Y757" s="89"/>
    </row>
    <row r="758">
      <c r="S758" s="88"/>
      <c r="X758" s="89"/>
      <c r="Y758" s="89"/>
    </row>
    <row r="759">
      <c r="S759" s="88"/>
      <c r="X759" s="89"/>
      <c r="Y759" s="89"/>
    </row>
    <row r="760">
      <c r="S760" s="88"/>
      <c r="X760" s="89"/>
      <c r="Y760" s="89"/>
    </row>
    <row r="761">
      <c r="S761" s="88"/>
      <c r="X761" s="89"/>
      <c r="Y761" s="89"/>
    </row>
    <row r="762">
      <c r="S762" s="88"/>
      <c r="X762" s="89"/>
      <c r="Y762" s="89"/>
    </row>
    <row r="763">
      <c r="S763" s="88"/>
      <c r="X763" s="89"/>
      <c r="Y763" s="89"/>
    </row>
    <row r="764">
      <c r="S764" s="88"/>
      <c r="X764" s="89"/>
      <c r="Y764" s="89"/>
    </row>
    <row r="765">
      <c r="S765" s="88"/>
      <c r="X765" s="89"/>
      <c r="Y765" s="89"/>
    </row>
    <row r="766">
      <c r="S766" s="88"/>
      <c r="X766" s="89"/>
      <c r="Y766" s="89"/>
    </row>
    <row r="767">
      <c r="S767" s="88"/>
      <c r="X767" s="89"/>
      <c r="Y767" s="89"/>
    </row>
    <row r="768">
      <c r="S768" s="88"/>
      <c r="X768" s="89"/>
      <c r="Y768" s="89"/>
    </row>
    <row r="769">
      <c r="S769" s="88"/>
      <c r="X769" s="89"/>
      <c r="Y769" s="89"/>
    </row>
    <row r="770">
      <c r="S770" s="88"/>
      <c r="X770" s="89"/>
      <c r="Y770" s="89"/>
    </row>
    <row r="771">
      <c r="S771" s="88"/>
      <c r="X771" s="89"/>
      <c r="Y771" s="89"/>
    </row>
    <row r="772">
      <c r="S772" s="88"/>
      <c r="X772" s="89"/>
      <c r="Y772" s="89"/>
    </row>
    <row r="773">
      <c r="S773" s="88"/>
      <c r="X773" s="89"/>
      <c r="Y773" s="89"/>
    </row>
    <row r="774">
      <c r="S774" s="88"/>
      <c r="X774" s="89"/>
      <c r="Y774" s="89"/>
    </row>
    <row r="775">
      <c r="S775" s="88"/>
      <c r="X775" s="89"/>
      <c r="Y775" s="89"/>
    </row>
    <row r="776">
      <c r="S776" s="88"/>
      <c r="X776" s="89"/>
      <c r="Y776" s="89"/>
    </row>
    <row r="777">
      <c r="S777" s="88"/>
      <c r="X777" s="89"/>
      <c r="Y777" s="89"/>
    </row>
    <row r="778">
      <c r="S778" s="88"/>
      <c r="X778" s="89"/>
      <c r="Y778" s="89"/>
    </row>
    <row r="779">
      <c r="S779" s="88"/>
      <c r="X779" s="89"/>
      <c r="Y779" s="89"/>
    </row>
    <row r="780">
      <c r="S780" s="88"/>
      <c r="X780" s="89"/>
      <c r="Y780" s="89"/>
    </row>
    <row r="781">
      <c r="S781" s="88"/>
      <c r="X781" s="89"/>
      <c r="Y781" s="89"/>
    </row>
    <row r="782">
      <c r="S782" s="88"/>
      <c r="X782" s="89"/>
      <c r="Y782" s="89"/>
    </row>
    <row r="783">
      <c r="S783" s="88"/>
      <c r="X783" s="89"/>
      <c r="Y783" s="89"/>
    </row>
    <row r="784">
      <c r="S784" s="88"/>
      <c r="X784" s="89"/>
      <c r="Y784" s="89"/>
    </row>
    <row r="785">
      <c r="S785" s="88"/>
      <c r="X785" s="89"/>
      <c r="Y785" s="89"/>
    </row>
    <row r="786">
      <c r="S786" s="88"/>
      <c r="X786" s="89"/>
      <c r="Y786" s="89"/>
    </row>
    <row r="787">
      <c r="S787" s="88"/>
      <c r="X787" s="89"/>
      <c r="Y787" s="89"/>
    </row>
    <row r="788">
      <c r="S788" s="88"/>
      <c r="X788" s="89"/>
      <c r="Y788" s="89"/>
    </row>
    <row r="789">
      <c r="S789" s="88"/>
      <c r="X789" s="89"/>
      <c r="Y789" s="89"/>
    </row>
    <row r="790">
      <c r="S790" s="88"/>
      <c r="X790" s="89"/>
      <c r="Y790" s="89"/>
    </row>
    <row r="791">
      <c r="S791" s="88"/>
      <c r="X791" s="89"/>
      <c r="Y791" s="89"/>
    </row>
    <row r="792">
      <c r="S792" s="88"/>
      <c r="X792" s="89"/>
      <c r="Y792" s="89"/>
    </row>
    <row r="793">
      <c r="S793" s="88"/>
      <c r="X793" s="89"/>
      <c r="Y793" s="89"/>
    </row>
    <row r="794">
      <c r="S794" s="88"/>
      <c r="X794" s="89"/>
      <c r="Y794" s="89"/>
    </row>
    <row r="795">
      <c r="S795" s="88"/>
      <c r="X795" s="89"/>
      <c r="Y795" s="89"/>
    </row>
    <row r="796">
      <c r="S796" s="88"/>
      <c r="X796" s="89"/>
      <c r="Y796" s="89"/>
    </row>
    <row r="797">
      <c r="S797" s="88"/>
      <c r="X797" s="89"/>
      <c r="Y797" s="89"/>
    </row>
    <row r="798">
      <c r="S798" s="88"/>
      <c r="X798" s="89"/>
      <c r="Y798" s="89"/>
    </row>
    <row r="799">
      <c r="S799" s="88"/>
      <c r="X799" s="89"/>
      <c r="Y799" s="89"/>
    </row>
    <row r="800">
      <c r="S800" s="88"/>
      <c r="X800" s="89"/>
      <c r="Y800" s="89"/>
    </row>
    <row r="801">
      <c r="S801" s="88"/>
      <c r="X801" s="89"/>
      <c r="Y801" s="89"/>
    </row>
    <row r="802">
      <c r="S802" s="88"/>
      <c r="X802" s="89"/>
      <c r="Y802" s="89"/>
    </row>
    <row r="803">
      <c r="S803" s="88"/>
      <c r="X803" s="89"/>
      <c r="Y803" s="89"/>
    </row>
    <row r="804">
      <c r="S804" s="88"/>
      <c r="X804" s="89"/>
      <c r="Y804" s="89"/>
    </row>
    <row r="805">
      <c r="S805" s="88"/>
      <c r="X805" s="89"/>
      <c r="Y805" s="89"/>
    </row>
    <row r="806">
      <c r="S806" s="88"/>
      <c r="X806" s="89"/>
      <c r="Y806" s="89"/>
    </row>
    <row r="807">
      <c r="S807" s="88"/>
      <c r="X807" s="89"/>
      <c r="Y807" s="89"/>
    </row>
    <row r="808">
      <c r="S808" s="88"/>
      <c r="X808" s="89"/>
      <c r="Y808" s="89"/>
    </row>
    <row r="809">
      <c r="S809" s="88"/>
      <c r="X809" s="89"/>
      <c r="Y809" s="89"/>
    </row>
    <row r="810">
      <c r="S810" s="88"/>
      <c r="X810" s="89"/>
      <c r="Y810" s="89"/>
    </row>
    <row r="811">
      <c r="S811" s="88"/>
      <c r="X811" s="89"/>
      <c r="Y811" s="89"/>
    </row>
    <row r="812">
      <c r="S812" s="88"/>
      <c r="X812" s="89"/>
      <c r="Y812" s="89"/>
    </row>
    <row r="813">
      <c r="S813" s="88"/>
      <c r="X813" s="89"/>
      <c r="Y813" s="89"/>
    </row>
    <row r="814">
      <c r="S814" s="88"/>
      <c r="X814" s="89"/>
      <c r="Y814" s="89"/>
    </row>
    <row r="815">
      <c r="S815" s="88"/>
      <c r="X815" s="89"/>
      <c r="Y815" s="89"/>
    </row>
    <row r="816">
      <c r="S816" s="88"/>
      <c r="X816" s="89"/>
      <c r="Y816" s="89"/>
    </row>
    <row r="817">
      <c r="S817" s="88"/>
      <c r="X817" s="89"/>
      <c r="Y817" s="89"/>
    </row>
    <row r="818">
      <c r="S818" s="88"/>
      <c r="X818" s="89"/>
      <c r="Y818" s="89"/>
    </row>
    <row r="819">
      <c r="S819" s="88"/>
      <c r="X819" s="89"/>
      <c r="Y819" s="89"/>
    </row>
    <row r="820">
      <c r="S820" s="88"/>
      <c r="X820" s="89"/>
      <c r="Y820" s="89"/>
    </row>
    <row r="821">
      <c r="S821" s="88"/>
      <c r="X821" s="89"/>
      <c r="Y821" s="89"/>
    </row>
    <row r="822">
      <c r="S822" s="88"/>
      <c r="X822" s="89"/>
      <c r="Y822" s="89"/>
    </row>
    <row r="823">
      <c r="S823" s="88"/>
      <c r="X823" s="89"/>
      <c r="Y823" s="89"/>
    </row>
    <row r="824">
      <c r="S824" s="88"/>
      <c r="X824" s="89"/>
      <c r="Y824" s="89"/>
    </row>
    <row r="825">
      <c r="S825" s="88"/>
      <c r="X825" s="89"/>
      <c r="Y825" s="89"/>
    </row>
    <row r="826">
      <c r="S826" s="88"/>
      <c r="X826" s="89"/>
      <c r="Y826" s="89"/>
    </row>
    <row r="827">
      <c r="S827" s="88"/>
      <c r="X827" s="89"/>
      <c r="Y827" s="89"/>
    </row>
    <row r="828">
      <c r="S828" s="88"/>
      <c r="X828" s="89"/>
      <c r="Y828" s="89"/>
    </row>
    <row r="829">
      <c r="S829" s="88"/>
      <c r="X829" s="89"/>
      <c r="Y829" s="89"/>
    </row>
    <row r="830">
      <c r="S830" s="88"/>
      <c r="X830" s="89"/>
      <c r="Y830" s="89"/>
    </row>
    <row r="831">
      <c r="S831" s="88"/>
      <c r="X831" s="89"/>
      <c r="Y831" s="89"/>
    </row>
    <row r="832">
      <c r="S832" s="88"/>
      <c r="X832" s="89"/>
      <c r="Y832" s="89"/>
    </row>
    <row r="833">
      <c r="S833" s="88"/>
      <c r="X833" s="89"/>
      <c r="Y833" s="89"/>
    </row>
    <row r="834">
      <c r="S834" s="88"/>
      <c r="X834" s="89"/>
      <c r="Y834" s="89"/>
    </row>
    <row r="835">
      <c r="S835" s="88"/>
      <c r="X835" s="89"/>
      <c r="Y835" s="89"/>
    </row>
    <row r="836">
      <c r="S836" s="88"/>
      <c r="X836" s="89"/>
      <c r="Y836" s="89"/>
    </row>
    <row r="837">
      <c r="S837" s="88"/>
      <c r="X837" s="89"/>
      <c r="Y837" s="89"/>
    </row>
    <row r="838">
      <c r="S838" s="88"/>
      <c r="X838" s="89"/>
      <c r="Y838" s="89"/>
    </row>
    <row r="839">
      <c r="S839" s="88"/>
      <c r="X839" s="89"/>
      <c r="Y839" s="89"/>
    </row>
    <row r="840">
      <c r="S840" s="88"/>
      <c r="X840" s="89"/>
      <c r="Y840" s="89"/>
    </row>
    <row r="841">
      <c r="S841" s="88"/>
      <c r="X841" s="89"/>
      <c r="Y841" s="89"/>
    </row>
    <row r="842">
      <c r="S842" s="88"/>
      <c r="X842" s="89"/>
      <c r="Y842" s="89"/>
    </row>
    <row r="843">
      <c r="S843" s="88"/>
      <c r="X843" s="89"/>
      <c r="Y843" s="89"/>
    </row>
    <row r="844">
      <c r="S844" s="88"/>
      <c r="X844" s="89"/>
      <c r="Y844" s="89"/>
    </row>
    <row r="845">
      <c r="S845" s="88"/>
      <c r="X845" s="89"/>
      <c r="Y845" s="89"/>
    </row>
    <row r="846">
      <c r="S846" s="88"/>
      <c r="X846" s="89"/>
      <c r="Y846" s="89"/>
    </row>
    <row r="847">
      <c r="S847" s="88"/>
      <c r="X847" s="89"/>
      <c r="Y847" s="89"/>
    </row>
    <row r="848">
      <c r="S848" s="88"/>
      <c r="X848" s="89"/>
      <c r="Y848" s="89"/>
    </row>
    <row r="849">
      <c r="S849" s="88"/>
      <c r="X849" s="89"/>
      <c r="Y849" s="89"/>
    </row>
    <row r="850">
      <c r="S850" s="88"/>
      <c r="X850" s="89"/>
      <c r="Y850" s="89"/>
    </row>
    <row r="851">
      <c r="S851" s="88"/>
      <c r="X851" s="89"/>
      <c r="Y851" s="89"/>
    </row>
    <row r="852">
      <c r="S852" s="88"/>
      <c r="X852" s="89"/>
      <c r="Y852" s="89"/>
    </row>
    <row r="853">
      <c r="S853" s="88"/>
      <c r="X853" s="89"/>
      <c r="Y853" s="89"/>
    </row>
    <row r="854">
      <c r="S854" s="88"/>
      <c r="X854" s="89"/>
      <c r="Y854" s="89"/>
    </row>
    <row r="855">
      <c r="S855" s="88"/>
      <c r="X855" s="89"/>
      <c r="Y855" s="89"/>
    </row>
    <row r="856">
      <c r="S856" s="88"/>
      <c r="X856" s="89"/>
      <c r="Y856" s="89"/>
    </row>
    <row r="857">
      <c r="S857" s="88"/>
      <c r="X857" s="89"/>
      <c r="Y857" s="89"/>
    </row>
    <row r="858">
      <c r="S858" s="88"/>
      <c r="X858" s="89"/>
      <c r="Y858" s="89"/>
    </row>
    <row r="859">
      <c r="S859" s="88"/>
      <c r="X859" s="89"/>
      <c r="Y859" s="89"/>
    </row>
    <row r="860">
      <c r="S860" s="88"/>
      <c r="X860" s="89"/>
      <c r="Y860" s="89"/>
    </row>
    <row r="861">
      <c r="S861" s="88"/>
      <c r="X861" s="89"/>
      <c r="Y861" s="89"/>
    </row>
    <row r="862">
      <c r="S862" s="88"/>
      <c r="X862" s="89"/>
      <c r="Y862" s="89"/>
    </row>
    <row r="863">
      <c r="S863" s="88"/>
      <c r="X863" s="89"/>
      <c r="Y863" s="89"/>
    </row>
    <row r="864">
      <c r="S864" s="88"/>
      <c r="X864" s="89"/>
      <c r="Y864" s="89"/>
    </row>
    <row r="865">
      <c r="S865" s="88"/>
      <c r="X865" s="89"/>
      <c r="Y865" s="89"/>
    </row>
    <row r="866">
      <c r="S866" s="88"/>
      <c r="X866" s="89"/>
      <c r="Y866" s="89"/>
    </row>
    <row r="867">
      <c r="S867" s="88"/>
      <c r="X867" s="89"/>
      <c r="Y867" s="89"/>
    </row>
    <row r="868">
      <c r="S868" s="88"/>
      <c r="X868" s="89"/>
      <c r="Y868" s="89"/>
    </row>
    <row r="869">
      <c r="S869" s="88"/>
      <c r="X869" s="89"/>
      <c r="Y869" s="89"/>
    </row>
    <row r="870">
      <c r="S870" s="88"/>
      <c r="X870" s="89"/>
      <c r="Y870" s="89"/>
    </row>
    <row r="871">
      <c r="S871" s="88"/>
      <c r="X871" s="89"/>
      <c r="Y871" s="89"/>
    </row>
    <row r="872">
      <c r="S872" s="88"/>
      <c r="X872" s="89"/>
      <c r="Y872" s="89"/>
    </row>
    <row r="873">
      <c r="S873" s="88"/>
      <c r="X873" s="89"/>
      <c r="Y873" s="89"/>
    </row>
    <row r="874">
      <c r="S874" s="88"/>
      <c r="X874" s="89"/>
      <c r="Y874" s="89"/>
    </row>
    <row r="875">
      <c r="S875" s="88"/>
      <c r="X875" s="89"/>
      <c r="Y875" s="89"/>
    </row>
    <row r="876">
      <c r="S876" s="88"/>
      <c r="X876" s="89"/>
      <c r="Y876" s="89"/>
    </row>
    <row r="877">
      <c r="S877" s="88"/>
      <c r="X877" s="89"/>
      <c r="Y877" s="89"/>
    </row>
    <row r="878">
      <c r="S878" s="88"/>
      <c r="X878" s="89"/>
      <c r="Y878" s="89"/>
    </row>
    <row r="879">
      <c r="S879" s="88"/>
      <c r="X879" s="89"/>
      <c r="Y879" s="89"/>
    </row>
    <row r="880">
      <c r="S880" s="88"/>
      <c r="X880" s="89"/>
      <c r="Y880" s="89"/>
    </row>
    <row r="881">
      <c r="S881" s="88"/>
      <c r="X881" s="89"/>
      <c r="Y881" s="89"/>
    </row>
    <row r="882">
      <c r="S882" s="88"/>
      <c r="X882" s="89"/>
      <c r="Y882" s="89"/>
    </row>
    <row r="883">
      <c r="S883" s="88"/>
      <c r="X883" s="89"/>
      <c r="Y883" s="89"/>
    </row>
    <row r="884">
      <c r="S884" s="88"/>
      <c r="X884" s="89"/>
      <c r="Y884" s="89"/>
    </row>
    <row r="885">
      <c r="S885" s="88"/>
      <c r="X885" s="89"/>
      <c r="Y885" s="89"/>
    </row>
    <row r="886">
      <c r="S886" s="88"/>
      <c r="X886" s="89"/>
      <c r="Y886" s="89"/>
    </row>
    <row r="887">
      <c r="S887" s="88"/>
      <c r="X887" s="89"/>
      <c r="Y887" s="89"/>
    </row>
    <row r="888">
      <c r="S888" s="88"/>
      <c r="X888" s="89"/>
      <c r="Y888" s="89"/>
    </row>
    <row r="889">
      <c r="S889" s="88"/>
      <c r="X889" s="89"/>
      <c r="Y889" s="89"/>
    </row>
    <row r="890">
      <c r="S890" s="88"/>
      <c r="X890" s="89"/>
      <c r="Y890" s="89"/>
    </row>
    <row r="891">
      <c r="S891" s="88"/>
      <c r="X891" s="89"/>
      <c r="Y891" s="89"/>
    </row>
    <row r="892">
      <c r="S892" s="88"/>
      <c r="X892" s="89"/>
      <c r="Y892" s="89"/>
    </row>
    <row r="893">
      <c r="S893" s="88"/>
      <c r="X893" s="89"/>
      <c r="Y893" s="89"/>
    </row>
    <row r="894">
      <c r="S894" s="88"/>
      <c r="X894" s="89"/>
      <c r="Y894" s="89"/>
    </row>
    <row r="895">
      <c r="S895" s="88"/>
      <c r="X895" s="89"/>
      <c r="Y895" s="89"/>
    </row>
    <row r="896">
      <c r="S896" s="88"/>
      <c r="X896" s="89"/>
      <c r="Y896" s="89"/>
    </row>
    <row r="897">
      <c r="S897" s="88"/>
      <c r="X897" s="89"/>
      <c r="Y897" s="89"/>
    </row>
    <row r="898">
      <c r="S898" s="88"/>
      <c r="X898" s="89"/>
      <c r="Y898" s="89"/>
    </row>
    <row r="899">
      <c r="S899" s="88"/>
      <c r="X899" s="89"/>
      <c r="Y899" s="89"/>
    </row>
    <row r="900">
      <c r="S900" s="88"/>
      <c r="X900" s="89"/>
      <c r="Y900" s="89"/>
    </row>
    <row r="901">
      <c r="S901" s="88"/>
      <c r="X901" s="89"/>
      <c r="Y901" s="89"/>
    </row>
    <row r="902">
      <c r="S902" s="88"/>
      <c r="X902" s="89"/>
      <c r="Y902" s="89"/>
    </row>
    <row r="903">
      <c r="S903" s="88"/>
      <c r="X903" s="89"/>
      <c r="Y903" s="89"/>
    </row>
    <row r="904">
      <c r="S904" s="88"/>
      <c r="X904" s="89"/>
      <c r="Y904" s="89"/>
    </row>
    <row r="905">
      <c r="S905" s="88"/>
      <c r="X905" s="89"/>
      <c r="Y905" s="89"/>
    </row>
    <row r="906">
      <c r="S906" s="88"/>
      <c r="X906" s="89"/>
      <c r="Y906" s="89"/>
    </row>
    <row r="907">
      <c r="S907" s="88"/>
      <c r="X907" s="89"/>
      <c r="Y907" s="89"/>
    </row>
    <row r="908">
      <c r="S908" s="88"/>
      <c r="X908" s="89"/>
      <c r="Y908" s="89"/>
    </row>
    <row r="909">
      <c r="S909" s="88"/>
      <c r="X909" s="89"/>
      <c r="Y909" s="89"/>
    </row>
    <row r="910">
      <c r="S910" s="88"/>
      <c r="X910" s="89"/>
      <c r="Y910" s="89"/>
    </row>
    <row r="911">
      <c r="S911" s="88"/>
      <c r="X911" s="89"/>
      <c r="Y911" s="89"/>
    </row>
    <row r="912">
      <c r="S912" s="88"/>
      <c r="X912" s="89"/>
      <c r="Y912" s="89"/>
    </row>
    <row r="913">
      <c r="S913" s="88"/>
      <c r="X913" s="89"/>
      <c r="Y913" s="89"/>
    </row>
    <row r="914">
      <c r="S914" s="88"/>
      <c r="X914" s="89"/>
      <c r="Y914" s="89"/>
    </row>
    <row r="915">
      <c r="S915" s="88"/>
      <c r="X915" s="89"/>
      <c r="Y915" s="89"/>
    </row>
    <row r="916">
      <c r="S916" s="88"/>
      <c r="X916" s="89"/>
      <c r="Y916" s="89"/>
    </row>
    <row r="917">
      <c r="S917" s="88"/>
      <c r="X917" s="89"/>
      <c r="Y917" s="89"/>
    </row>
    <row r="918">
      <c r="S918" s="88"/>
      <c r="X918" s="89"/>
      <c r="Y918" s="89"/>
    </row>
    <row r="919">
      <c r="S919" s="88"/>
      <c r="X919" s="89"/>
      <c r="Y919" s="89"/>
    </row>
    <row r="920">
      <c r="S920" s="88"/>
      <c r="X920" s="89"/>
      <c r="Y920" s="89"/>
    </row>
    <row r="921">
      <c r="S921" s="88"/>
      <c r="X921" s="89"/>
      <c r="Y921" s="89"/>
    </row>
    <row r="922">
      <c r="S922" s="88"/>
      <c r="X922" s="89"/>
      <c r="Y922" s="89"/>
    </row>
    <row r="923">
      <c r="S923" s="88"/>
      <c r="X923" s="89"/>
      <c r="Y923" s="89"/>
    </row>
    <row r="924">
      <c r="S924" s="88"/>
      <c r="X924" s="89"/>
      <c r="Y924" s="89"/>
    </row>
    <row r="925">
      <c r="S925" s="88"/>
      <c r="X925" s="89"/>
      <c r="Y925" s="89"/>
    </row>
    <row r="926">
      <c r="S926" s="88"/>
      <c r="X926" s="89"/>
      <c r="Y926" s="89"/>
    </row>
    <row r="927">
      <c r="S927" s="88"/>
      <c r="X927" s="89"/>
      <c r="Y927" s="89"/>
    </row>
    <row r="928">
      <c r="S928" s="88"/>
      <c r="X928" s="89"/>
      <c r="Y928" s="89"/>
    </row>
    <row r="929">
      <c r="S929" s="88"/>
      <c r="X929" s="89"/>
      <c r="Y929" s="89"/>
    </row>
    <row r="930">
      <c r="S930" s="88"/>
      <c r="X930" s="89"/>
      <c r="Y930" s="89"/>
    </row>
    <row r="931">
      <c r="S931" s="88"/>
      <c r="X931" s="89"/>
      <c r="Y931" s="89"/>
    </row>
    <row r="932">
      <c r="S932" s="88"/>
      <c r="X932" s="89"/>
      <c r="Y932" s="89"/>
    </row>
    <row r="933">
      <c r="S933" s="88"/>
      <c r="X933" s="89"/>
      <c r="Y933" s="89"/>
    </row>
    <row r="934">
      <c r="S934" s="88"/>
      <c r="X934" s="89"/>
      <c r="Y934" s="89"/>
    </row>
    <row r="935">
      <c r="S935" s="88"/>
      <c r="X935" s="89"/>
      <c r="Y935" s="89"/>
    </row>
    <row r="936">
      <c r="S936" s="88"/>
      <c r="X936" s="89"/>
      <c r="Y936" s="89"/>
    </row>
    <row r="937">
      <c r="S937" s="88"/>
      <c r="X937" s="89"/>
      <c r="Y937" s="89"/>
    </row>
    <row r="938">
      <c r="S938" s="88"/>
      <c r="X938" s="89"/>
      <c r="Y938" s="89"/>
    </row>
    <row r="939">
      <c r="S939" s="88"/>
      <c r="X939" s="89"/>
      <c r="Y939" s="89"/>
    </row>
    <row r="940">
      <c r="S940" s="88"/>
      <c r="X940" s="89"/>
      <c r="Y940" s="89"/>
    </row>
    <row r="941">
      <c r="S941" s="88"/>
      <c r="X941" s="89"/>
      <c r="Y941" s="89"/>
    </row>
    <row r="942">
      <c r="S942" s="88"/>
      <c r="X942" s="89"/>
      <c r="Y942" s="89"/>
    </row>
    <row r="943">
      <c r="S943" s="88"/>
      <c r="X943" s="89"/>
      <c r="Y943" s="89"/>
    </row>
    <row r="944">
      <c r="S944" s="88"/>
      <c r="X944" s="89"/>
      <c r="Y944" s="89"/>
    </row>
    <row r="945">
      <c r="S945" s="88"/>
      <c r="X945" s="89"/>
      <c r="Y945" s="89"/>
    </row>
    <row r="946">
      <c r="S946" s="88"/>
      <c r="X946" s="89"/>
      <c r="Y946" s="89"/>
    </row>
    <row r="947">
      <c r="S947" s="88"/>
      <c r="X947" s="89"/>
      <c r="Y947" s="89"/>
    </row>
    <row r="948">
      <c r="S948" s="88"/>
      <c r="X948" s="89"/>
      <c r="Y948" s="89"/>
    </row>
    <row r="949">
      <c r="S949" s="88"/>
      <c r="X949" s="89"/>
      <c r="Y949" s="89"/>
    </row>
    <row r="950">
      <c r="S950" s="88"/>
      <c r="X950" s="89"/>
      <c r="Y950" s="89"/>
    </row>
    <row r="951">
      <c r="S951" s="88"/>
      <c r="X951" s="89"/>
      <c r="Y951" s="89"/>
    </row>
    <row r="952">
      <c r="S952" s="88"/>
      <c r="X952" s="89"/>
      <c r="Y952" s="89"/>
    </row>
    <row r="953">
      <c r="S953" s="88"/>
      <c r="X953" s="89"/>
      <c r="Y953" s="89"/>
    </row>
    <row r="954">
      <c r="S954" s="88"/>
      <c r="X954" s="89"/>
      <c r="Y954" s="89"/>
    </row>
    <row r="955">
      <c r="S955" s="88"/>
      <c r="X955" s="89"/>
      <c r="Y955" s="89"/>
    </row>
    <row r="956">
      <c r="S956" s="88"/>
      <c r="X956" s="89"/>
      <c r="Y956" s="89"/>
    </row>
    <row r="957">
      <c r="S957" s="88"/>
      <c r="X957" s="89"/>
      <c r="Y957" s="89"/>
    </row>
    <row r="958">
      <c r="S958" s="88"/>
      <c r="X958" s="89"/>
      <c r="Y958" s="89"/>
    </row>
    <row r="959">
      <c r="S959" s="88"/>
      <c r="X959" s="89"/>
      <c r="Y959" s="89"/>
    </row>
    <row r="960">
      <c r="S960" s="88"/>
      <c r="X960" s="89"/>
      <c r="Y960" s="89"/>
    </row>
    <row r="961">
      <c r="S961" s="88"/>
      <c r="X961" s="89"/>
      <c r="Y961" s="89"/>
    </row>
    <row r="962">
      <c r="S962" s="88"/>
      <c r="X962" s="89"/>
      <c r="Y962" s="89"/>
    </row>
    <row r="963">
      <c r="S963" s="88"/>
      <c r="X963" s="89"/>
      <c r="Y963" s="89"/>
    </row>
    <row r="964">
      <c r="S964" s="88"/>
      <c r="X964" s="89"/>
      <c r="Y964" s="89"/>
    </row>
    <row r="965">
      <c r="S965" s="88"/>
      <c r="X965" s="89"/>
      <c r="Y965" s="89"/>
    </row>
    <row r="966">
      <c r="S966" s="88"/>
      <c r="X966" s="89"/>
      <c r="Y966" s="89"/>
    </row>
    <row r="967">
      <c r="S967" s="88"/>
      <c r="X967" s="89"/>
      <c r="Y967" s="89"/>
    </row>
    <row r="968">
      <c r="S968" s="88"/>
      <c r="X968" s="89"/>
      <c r="Y968" s="89"/>
    </row>
    <row r="969">
      <c r="S969" s="88"/>
      <c r="X969" s="89"/>
      <c r="Y969" s="89"/>
    </row>
    <row r="970">
      <c r="S970" s="88"/>
      <c r="X970" s="89"/>
      <c r="Y970" s="89"/>
    </row>
    <row r="971">
      <c r="S971" s="88"/>
      <c r="X971" s="89"/>
      <c r="Y971" s="89"/>
    </row>
    <row r="972">
      <c r="S972" s="88"/>
      <c r="X972" s="89"/>
      <c r="Y972" s="89"/>
    </row>
    <row r="973">
      <c r="S973" s="88"/>
      <c r="X973" s="89"/>
      <c r="Y973" s="89"/>
    </row>
    <row r="974">
      <c r="S974" s="88"/>
      <c r="X974" s="89"/>
      <c r="Y974" s="89"/>
    </row>
    <row r="975">
      <c r="S975" s="88"/>
      <c r="X975" s="89"/>
      <c r="Y975" s="89"/>
    </row>
    <row r="976">
      <c r="S976" s="88"/>
      <c r="X976" s="89"/>
      <c r="Y976" s="89"/>
    </row>
    <row r="977">
      <c r="S977" s="88"/>
      <c r="X977" s="89"/>
      <c r="Y977" s="89"/>
    </row>
    <row r="978">
      <c r="S978" s="88"/>
      <c r="X978" s="89"/>
      <c r="Y978" s="89"/>
    </row>
    <row r="979">
      <c r="S979" s="88"/>
      <c r="X979" s="89"/>
      <c r="Y979" s="89"/>
    </row>
    <row r="980">
      <c r="S980" s="88"/>
      <c r="X980" s="89"/>
      <c r="Y980" s="89"/>
    </row>
    <row r="981">
      <c r="S981" s="88"/>
      <c r="X981" s="89"/>
      <c r="Y981" s="89"/>
    </row>
    <row r="982">
      <c r="S982" s="88"/>
      <c r="X982" s="89"/>
      <c r="Y982" s="89"/>
    </row>
    <row r="983">
      <c r="S983" s="88"/>
      <c r="X983" s="89"/>
      <c r="Y983" s="89"/>
    </row>
    <row r="984">
      <c r="S984" s="88"/>
      <c r="X984" s="89"/>
      <c r="Y984" s="89"/>
    </row>
    <row r="985">
      <c r="S985" s="88"/>
      <c r="X985" s="89"/>
      <c r="Y985" s="89"/>
    </row>
    <row r="986">
      <c r="S986" s="88"/>
      <c r="X986" s="89"/>
      <c r="Y986" s="89"/>
    </row>
    <row r="987">
      <c r="S987" s="88"/>
      <c r="X987" s="89"/>
      <c r="Y987" s="89"/>
    </row>
    <row r="988">
      <c r="S988" s="88"/>
      <c r="X988" s="89"/>
      <c r="Y988" s="89"/>
    </row>
    <row r="989">
      <c r="S989" s="88"/>
      <c r="X989" s="89"/>
      <c r="Y989" s="89"/>
    </row>
    <row r="990">
      <c r="S990" s="88"/>
      <c r="X990" s="89"/>
      <c r="Y990" s="89"/>
    </row>
    <row r="991">
      <c r="S991" s="88"/>
      <c r="X991" s="89"/>
      <c r="Y991" s="89"/>
    </row>
    <row r="992">
      <c r="S992" s="88"/>
      <c r="X992" s="89"/>
      <c r="Y992" s="89"/>
    </row>
    <row r="993">
      <c r="S993" s="88"/>
      <c r="X993" s="89"/>
      <c r="Y993" s="89"/>
    </row>
    <row r="994">
      <c r="S994" s="88"/>
      <c r="X994" s="89"/>
      <c r="Y994" s="89"/>
    </row>
    <row r="995">
      <c r="S995" s="88"/>
      <c r="X995" s="89"/>
      <c r="Y995" s="89"/>
    </row>
    <row r="996">
      <c r="S996" s="88"/>
      <c r="X996" s="89"/>
      <c r="Y996" s="89"/>
    </row>
    <row r="997">
      <c r="S997" s="88"/>
      <c r="X997" s="89"/>
      <c r="Y997" s="89"/>
    </row>
    <row r="998">
      <c r="S998" s="88"/>
      <c r="X998" s="89"/>
      <c r="Y998" s="89"/>
    </row>
    <row r="999">
      <c r="S999" s="88"/>
      <c r="X999" s="89"/>
      <c r="Y999" s="89"/>
    </row>
    <row r="1000">
      <c r="S1000" s="88"/>
      <c r="X1000" s="89"/>
      <c r="Y1000" s="89"/>
    </row>
  </sheetData>
  <printOptions gridLines="1" horizontalCentered="1"/>
  <pageMargins bottom="0.75" footer="0.0" header="0.0" left="0.7" right="0.7" top="0.75"/>
  <pageSetup fitToHeight="0" paperSize="8"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8.75"/>
    <col customWidth="1" min="3" max="3" width="11.88"/>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8.88"/>
    <col customWidth="1" min="16" max="16" width="6.75"/>
    <col customWidth="1" min="17" max="17" width="8.38"/>
    <col customWidth="1" min="18" max="18" width="8.63"/>
    <col customWidth="1" min="19" max="20" width="7.13"/>
    <col customWidth="1" min="21" max="21" width="7.88"/>
    <col customWidth="1" min="22" max="22" width="12.63"/>
  </cols>
  <sheetData>
    <row r="1" ht="34.5" customHeight="1">
      <c r="A1" s="1" t="s">
        <v>729</v>
      </c>
      <c r="B1" s="1"/>
      <c r="C1" s="1"/>
      <c r="D1" s="1"/>
      <c r="E1" s="1"/>
      <c r="F1" s="1"/>
      <c r="G1" s="1"/>
      <c r="H1" s="1"/>
      <c r="I1" s="1"/>
      <c r="J1" s="1"/>
      <c r="K1" s="1"/>
      <c r="L1" s="1"/>
      <c r="M1" s="1"/>
      <c r="N1" s="1"/>
      <c r="O1" s="1"/>
      <c r="P1" s="1"/>
      <c r="Q1" s="1"/>
      <c r="R1" s="1"/>
      <c r="S1" s="2"/>
      <c r="T1" s="1"/>
      <c r="U1" s="1"/>
      <c r="V1" s="1"/>
      <c r="W1" s="3"/>
      <c r="X1" s="89"/>
    </row>
    <row r="2" ht="99.75" customHeight="1">
      <c r="A2" s="4" t="s">
        <v>1</v>
      </c>
      <c r="B2" s="5" t="s">
        <v>2</v>
      </c>
      <c r="C2" s="6" t="s">
        <v>3</v>
      </c>
      <c r="D2" s="6" t="s">
        <v>4</v>
      </c>
      <c r="E2" s="6" t="s">
        <v>5</v>
      </c>
      <c r="F2" s="6" t="s">
        <v>6</v>
      </c>
      <c r="G2" s="6" t="s">
        <v>7</v>
      </c>
      <c r="H2" s="6" t="s">
        <v>8</v>
      </c>
      <c r="I2" s="6" t="s">
        <v>9</v>
      </c>
      <c r="J2" s="7" t="s">
        <v>10</v>
      </c>
      <c r="K2" s="8" t="s">
        <v>11</v>
      </c>
      <c r="L2" s="7" t="s">
        <v>12</v>
      </c>
      <c r="M2" s="7" t="s">
        <v>13</v>
      </c>
      <c r="N2" s="6" t="s">
        <v>14</v>
      </c>
      <c r="O2" s="9" t="s">
        <v>15</v>
      </c>
      <c r="P2" s="10" t="s">
        <v>16</v>
      </c>
      <c r="Q2" s="10" t="s">
        <v>17</v>
      </c>
      <c r="R2" s="7" t="s">
        <v>18</v>
      </c>
      <c r="S2" s="11" t="s">
        <v>19</v>
      </c>
      <c r="T2" s="12" t="s">
        <v>21</v>
      </c>
      <c r="U2" s="6" t="s">
        <v>22</v>
      </c>
      <c r="V2" s="12" t="s">
        <v>23</v>
      </c>
      <c r="W2" s="13" t="s">
        <v>24</v>
      </c>
      <c r="X2" s="15"/>
    </row>
    <row r="3">
      <c r="A3" s="133">
        <v>1.0</v>
      </c>
      <c r="B3" s="134" t="s">
        <v>26</v>
      </c>
      <c r="C3" s="135">
        <v>3.2088639129E10</v>
      </c>
      <c r="D3" s="136" t="s">
        <v>27</v>
      </c>
      <c r="E3" s="137">
        <v>27190.0</v>
      </c>
      <c r="F3" s="138">
        <v>49214.0</v>
      </c>
      <c r="G3" s="137">
        <v>2719.0</v>
      </c>
      <c r="H3" s="137">
        <v>1631.0</v>
      </c>
      <c r="I3" s="137">
        <v>0.0</v>
      </c>
      <c r="J3" s="137">
        <v>0.0</v>
      </c>
      <c r="K3" s="137">
        <v>0.0</v>
      </c>
      <c r="L3" s="137">
        <v>500.0</v>
      </c>
      <c r="M3" s="137">
        <v>300.0</v>
      </c>
      <c r="N3" s="21">
        <f t="shared" ref="N3:N495" si="1">E3+F3+G3+H3+I3+J3+K3+L3+M3</f>
        <v>81554</v>
      </c>
      <c r="O3" s="20">
        <v>0.0</v>
      </c>
      <c r="P3" s="22">
        <v>0.0</v>
      </c>
      <c r="Q3" s="22">
        <v>0.0</v>
      </c>
      <c r="R3" s="23">
        <f t="shared" ref="R3:R495" si="2">N3-O3-P3+Q3</f>
        <v>81554</v>
      </c>
      <c r="S3" s="24">
        <v>6056.0</v>
      </c>
      <c r="T3" s="22" t="s">
        <v>71</v>
      </c>
      <c r="U3" s="25">
        <f>R3+R4</f>
        <v>158445</v>
      </c>
      <c r="V3" s="26" t="s">
        <v>28</v>
      </c>
      <c r="W3" s="27"/>
      <c r="X3" s="89"/>
    </row>
    <row r="4">
      <c r="A4" s="139"/>
      <c r="B4" s="140"/>
      <c r="C4" s="141"/>
      <c r="D4" s="142" t="s">
        <v>30</v>
      </c>
      <c r="E4" s="143">
        <v>25620.0</v>
      </c>
      <c r="F4" s="144">
        <v>46372.0</v>
      </c>
      <c r="G4" s="143">
        <v>2562.0</v>
      </c>
      <c r="H4" s="143">
        <v>1537.0</v>
      </c>
      <c r="I4" s="143">
        <v>0.0</v>
      </c>
      <c r="J4" s="143">
        <v>0.0</v>
      </c>
      <c r="K4" s="143">
        <v>0.0</v>
      </c>
      <c r="L4" s="143">
        <v>500.0</v>
      </c>
      <c r="M4" s="143">
        <v>300.0</v>
      </c>
      <c r="N4" s="21">
        <f t="shared" si="1"/>
        <v>76891</v>
      </c>
      <c r="O4" s="33">
        <v>0.0</v>
      </c>
      <c r="P4" s="22">
        <v>0.0</v>
      </c>
      <c r="Q4" s="22">
        <v>0.0</v>
      </c>
      <c r="R4" s="23">
        <f t="shared" si="2"/>
        <v>76891</v>
      </c>
      <c r="S4" s="35">
        <v>6061.0</v>
      </c>
      <c r="T4" s="22" t="s">
        <v>71</v>
      </c>
      <c r="U4" s="36"/>
      <c r="V4" s="37" t="s">
        <v>31</v>
      </c>
      <c r="W4" s="27"/>
      <c r="X4" s="89"/>
    </row>
    <row r="5">
      <c r="A5" s="145">
        <v>2.0</v>
      </c>
      <c r="B5" s="146" t="s">
        <v>32</v>
      </c>
      <c r="C5" s="147">
        <v>3.208030794E10</v>
      </c>
      <c r="D5" s="142" t="s">
        <v>33</v>
      </c>
      <c r="E5" s="143">
        <v>27190.0</v>
      </c>
      <c r="F5" s="144">
        <v>49214.0</v>
      </c>
      <c r="G5" s="143">
        <v>2719.0</v>
      </c>
      <c r="H5" s="143">
        <v>1631.0</v>
      </c>
      <c r="I5" s="143">
        <v>0.0</v>
      </c>
      <c r="J5" s="143">
        <v>0.0</v>
      </c>
      <c r="K5" s="143">
        <v>0.0</v>
      </c>
      <c r="L5" s="143">
        <v>500.0</v>
      </c>
      <c r="M5" s="143">
        <v>300.0</v>
      </c>
      <c r="N5" s="21">
        <f t="shared" si="1"/>
        <v>81554</v>
      </c>
      <c r="O5" s="33">
        <v>1800.0</v>
      </c>
      <c r="P5" s="22">
        <v>0.0</v>
      </c>
      <c r="Q5" s="22">
        <v>0.0</v>
      </c>
      <c r="R5" s="23">
        <f t="shared" si="2"/>
        <v>79754</v>
      </c>
      <c r="S5" s="35">
        <v>6163.0</v>
      </c>
      <c r="T5" s="22" t="s">
        <v>52</v>
      </c>
      <c r="U5" s="25">
        <f>R5+R6</f>
        <v>161308</v>
      </c>
      <c r="V5" s="26" t="s">
        <v>28</v>
      </c>
      <c r="W5" s="42"/>
      <c r="X5" s="89"/>
    </row>
    <row r="6">
      <c r="A6" s="139"/>
      <c r="B6" s="140"/>
      <c r="C6" s="141"/>
      <c r="D6" s="142" t="s">
        <v>35</v>
      </c>
      <c r="E6" s="143">
        <v>27190.0</v>
      </c>
      <c r="F6" s="144">
        <v>49214.0</v>
      </c>
      <c r="G6" s="143">
        <v>2719.0</v>
      </c>
      <c r="H6" s="143">
        <v>1631.0</v>
      </c>
      <c r="I6" s="143">
        <v>0.0</v>
      </c>
      <c r="J6" s="143">
        <v>0.0</v>
      </c>
      <c r="K6" s="143">
        <v>0.0</v>
      </c>
      <c r="L6" s="143">
        <v>500.0</v>
      </c>
      <c r="M6" s="143">
        <v>300.0</v>
      </c>
      <c r="N6" s="21">
        <f t="shared" si="1"/>
        <v>81554</v>
      </c>
      <c r="O6" s="33">
        <v>0.0</v>
      </c>
      <c r="P6" s="22">
        <v>0.0</v>
      </c>
      <c r="Q6" s="22">
        <v>0.0</v>
      </c>
      <c r="R6" s="23">
        <f t="shared" si="2"/>
        <v>81554</v>
      </c>
      <c r="S6" s="35">
        <v>96536.0</v>
      </c>
      <c r="T6" s="22" t="s">
        <v>52</v>
      </c>
      <c r="U6" s="36"/>
      <c r="V6" s="37" t="s">
        <v>31</v>
      </c>
      <c r="W6" s="42"/>
      <c r="X6" s="89"/>
    </row>
    <row r="7">
      <c r="A7" s="145">
        <v>3.0</v>
      </c>
      <c r="B7" s="146" t="s">
        <v>36</v>
      </c>
      <c r="C7" s="147">
        <v>3.184584803E10</v>
      </c>
      <c r="D7" s="142" t="s">
        <v>37</v>
      </c>
      <c r="E7" s="143">
        <v>27190.0</v>
      </c>
      <c r="F7" s="144">
        <v>49214.0</v>
      </c>
      <c r="G7" s="143">
        <v>2719.0</v>
      </c>
      <c r="H7" s="143">
        <v>1631.0</v>
      </c>
      <c r="I7" s="143">
        <v>0.0</v>
      </c>
      <c r="J7" s="143">
        <v>0.0</v>
      </c>
      <c r="K7" s="143">
        <v>0.0</v>
      </c>
      <c r="L7" s="143">
        <v>500.0</v>
      </c>
      <c r="M7" s="143">
        <v>300.0</v>
      </c>
      <c r="N7" s="21">
        <f t="shared" si="1"/>
        <v>81554</v>
      </c>
      <c r="O7" s="33">
        <v>0.0</v>
      </c>
      <c r="P7" s="22">
        <v>0.0</v>
      </c>
      <c r="Q7" s="22">
        <v>0.0</v>
      </c>
      <c r="R7" s="23">
        <f t="shared" si="2"/>
        <v>81554</v>
      </c>
      <c r="S7" s="35">
        <v>84821.0</v>
      </c>
      <c r="T7" s="22" t="s">
        <v>28</v>
      </c>
      <c r="U7" s="25">
        <f>R7+R8+R9</f>
        <v>229140</v>
      </c>
      <c r="V7" s="26" t="s">
        <v>28</v>
      </c>
      <c r="W7" s="27"/>
      <c r="X7" s="89"/>
    </row>
    <row r="8">
      <c r="A8" s="139"/>
      <c r="B8" s="140"/>
      <c r="C8" s="141"/>
      <c r="D8" s="142" t="s">
        <v>38</v>
      </c>
      <c r="E8" s="143">
        <v>25620.0</v>
      </c>
      <c r="F8" s="144">
        <v>46372.0</v>
      </c>
      <c r="G8" s="143">
        <v>2562.0</v>
      </c>
      <c r="H8" s="143">
        <v>1537.0</v>
      </c>
      <c r="I8" s="143">
        <v>0.0</v>
      </c>
      <c r="J8" s="143">
        <v>0.0</v>
      </c>
      <c r="K8" s="143">
        <v>0.0</v>
      </c>
      <c r="L8" s="143">
        <v>500.0</v>
      </c>
      <c r="M8" s="143">
        <v>300.0</v>
      </c>
      <c r="N8" s="21">
        <f t="shared" si="1"/>
        <v>76891</v>
      </c>
      <c r="O8" s="33">
        <v>0.0</v>
      </c>
      <c r="P8" s="22">
        <v>0.0</v>
      </c>
      <c r="Q8" s="22">
        <v>0.0</v>
      </c>
      <c r="R8" s="23">
        <f t="shared" si="2"/>
        <v>76891</v>
      </c>
      <c r="S8" s="35">
        <v>84811.0</v>
      </c>
      <c r="T8" s="22" t="s">
        <v>28</v>
      </c>
      <c r="U8" s="36"/>
      <c r="V8" s="37" t="s">
        <v>31</v>
      </c>
      <c r="W8" s="27"/>
      <c r="X8" s="89"/>
    </row>
    <row r="9">
      <c r="A9" s="139"/>
      <c r="B9" s="140"/>
      <c r="C9" s="141"/>
      <c r="D9" s="142" t="s">
        <v>39</v>
      </c>
      <c r="E9" s="143">
        <v>24140.0</v>
      </c>
      <c r="F9" s="144">
        <v>43693.0</v>
      </c>
      <c r="G9" s="143">
        <v>2414.0</v>
      </c>
      <c r="H9" s="143">
        <v>1448.0</v>
      </c>
      <c r="I9" s="143">
        <v>0.0</v>
      </c>
      <c r="J9" s="143">
        <v>0.0</v>
      </c>
      <c r="K9" s="143">
        <v>0.0</v>
      </c>
      <c r="L9" s="143">
        <v>500.0</v>
      </c>
      <c r="M9" s="143">
        <v>300.0</v>
      </c>
      <c r="N9" s="21">
        <f t="shared" si="1"/>
        <v>72495</v>
      </c>
      <c r="O9" s="33">
        <v>1800.0</v>
      </c>
      <c r="P9" s="22">
        <v>0.0</v>
      </c>
      <c r="Q9" s="22">
        <v>0.0</v>
      </c>
      <c r="R9" s="23">
        <f t="shared" si="2"/>
        <v>70695</v>
      </c>
      <c r="S9" s="35">
        <v>84810.0</v>
      </c>
      <c r="T9" s="22" t="s">
        <v>28</v>
      </c>
      <c r="U9" s="36"/>
      <c r="V9" s="37" t="s">
        <v>31</v>
      </c>
      <c r="W9" s="27"/>
      <c r="X9" s="89"/>
    </row>
    <row r="10">
      <c r="A10" s="145">
        <v>4.0</v>
      </c>
      <c r="B10" s="146" t="s">
        <v>40</v>
      </c>
      <c r="C10" s="147">
        <v>3.1856326949E10</v>
      </c>
      <c r="D10" s="142" t="s">
        <v>41</v>
      </c>
      <c r="E10" s="143">
        <v>27190.0</v>
      </c>
      <c r="F10" s="144">
        <v>49214.0</v>
      </c>
      <c r="G10" s="143">
        <v>2719.0</v>
      </c>
      <c r="H10" s="143">
        <v>0.0</v>
      </c>
      <c r="I10" s="143">
        <v>0.0</v>
      </c>
      <c r="J10" s="143">
        <v>1360.0</v>
      </c>
      <c r="K10" s="143">
        <v>0.0</v>
      </c>
      <c r="L10" s="143">
        <v>500.0</v>
      </c>
      <c r="M10" s="143">
        <v>300.0</v>
      </c>
      <c r="N10" s="21">
        <f t="shared" si="1"/>
        <v>81283</v>
      </c>
      <c r="O10" s="33">
        <v>0.0</v>
      </c>
      <c r="P10" s="22">
        <v>0.0</v>
      </c>
      <c r="Q10" s="22">
        <v>0.0</v>
      </c>
      <c r="R10" s="23">
        <f t="shared" si="2"/>
        <v>81283</v>
      </c>
      <c r="S10" s="35">
        <v>84900.0</v>
      </c>
      <c r="T10" s="45" t="s">
        <v>28</v>
      </c>
      <c r="U10" s="25">
        <f>R10+R11+R12+R13</f>
        <v>303474</v>
      </c>
      <c r="V10" s="26" t="s">
        <v>28</v>
      </c>
      <c r="W10" s="46"/>
      <c r="X10" s="89"/>
    </row>
    <row r="11">
      <c r="A11" s="139"/>
      <c r="B11" s="140"/>
      <c r="C11" s="141"/>
      <c r="D11" s="142" t="s">
        <v>42</v>
      </c>
      <c r="E11" s="143">
        <v>27190.0</v>
      </c>
      <c r="F11" s="144">
        <v>49214.0</v>
      </c>
      <c r="G11" s="143">
        <v>2719.0</v>
      </c>
      <c r="H11" s="143">
        <v>0.0</v>
      </c>
      <c r="I11" s="143">
        <v>0.0</v>
      </c>
      <c r="J11" s="143">
        <v>1360.0</v>
      </c>
      <c r="K11" s="143">
        <v>0.0</v>
      </c>
      <c r="L11" s="143">
        <v>500.0</v>
      </c>
      <c r="M11" s="143">
        <v>300.0</v>
      </c>
      <c r="N11" s="21">
        <f t="shared" si="1"/>
        <v>81283</v>
      </c>
      <c r="O11" s="33">
        <v>0.0</v>
      </c>
      <c r="P11" s="22">
        <v>0.0</v>
      </c>
      <c r="Q11" s="22">
        <v>0.0</v>
      </c>
      <c r="R11" s="23">
        <f t="shared" si="2"/>
        <v>81283</v>
      </c>
      <c r="S11" s="35">
        <v>84876.0</v>
      </c>
      <c r="T11" s="45" t="s">
        <v>28</v>
      </c>
      <c r="U11" s="36"/>
      <c r="V11" s="37" t="s">
        <v>31</v>
      </c>
      <c r="W11" s="46"/>
      <c r="X11" s="89"/>
    </row>
    <row r="12">
      <c r="A12" s="139"/>
      <c r="B12" s="140"/>
      <c r="C12" s="141"/>
      <c r="D12" s="142" t="s">
        <v>43</v>
      </c>
      <c r="E12" s="143">
        <v>24140.0</v>
      </c>
      <c r="F12" s="144">
        <v>43693.0</v>
      </c>
      <c r="G12" s="143">
        <v>2414.0</v>
      </c>
      <c r="H12" s="143">
        <v>0.0</v>
      </c>
      <c r="I12" s="143">
        <v>0.0</v>
      </c>
      <c r="J12" s="143">
        <v>1207.0</v>
      </c>
      <c r="K12" s="143">
        <v>0.0</v>
      </c>
      <c r="L12" s="143">
        <v>500.0</v>
      </c>
      <c r="M12" s="143">
        <v>300.0</v>
      </c>
      <c r="N12" s="21">
        <f t="shared" si="1"/>
        <v>72254</v>
      </c>
      <c r="O12" s="33">
        <v>1800.0</v>
      </c>
      <c r="P12" s="22">
        <v>0.0</v>
      </c>
      <c r="Q12" s="22">
        <v>0.0</v>
      </c>
      <c r="R12" s="23">
        <f t="shared" si="2"/>
        <v>70454</v>
      </c>
      <c r="S12" s="35">
        <v>84903.0</v>
      </c>
      <c r="T12" s="45" t="s">
        <v>28</v>
      </c>
      <c r="U12" s="36"/>
      <c r="V12" s="37" t="s">
        <v>31</v>
      </c>
      <c r="W12" s="46"/>
      <c r="X12" s="89"/>
    </row>
    <row r="13">
      <c r="A13" s="139"/>
      <c r="B13" s="140"/>
      <c r="C13" s="141"/>
      <c r="D13" s="142" t="s">
        <v>44</v>
      </c>
      <c r="E13" s="143">
        <v>24140.0</v>
      </c>
      <c r="F13" s="144">
        <v>43693.0</v>
      </c>
      <c r="G13" s="143">
        <v>2414.0</v>
      </c>
      <c r="H13" s="143">
        <v>0.0</v>
      </c>
      <c r="I13" s="143">
        <v>0.0</v>
      </c>
      <c r="J13" s="143">
        <v>1207.0</v>
      </c>
      <c r="K13" s="143">
        <v>0.0</v>
      </c>
      <c r="L13" s="143">
        <v>500.0</v>
      </c>
      <c r="M13" s="143">
        <v>300.0</v>
      </c>
      <c r="N13" s="21">
        <f t="shared" si="1"/>
        <v>72254</v>
      </c>
      <c r="O13" s="33">
        <v>1800.0</v>
      </c>
      <c r="P13" s="22">
        <v>0.0</v>
      </c>
      <c r="Q13" s="22">
        <v>0.0</v>
      </c>
      <c r="R13" s="23">
        <f t="shared" si="2"/>
        <v>70454</v>
      </c>
      <c r="S13" s="35">
        <v>84886.0</v>
      </c>
      <c r="T13" s="45" t="s">
        <v>28</v>
      </c>
      <c r="U13" s="36"/>
      <c r="V13" s="37" t="s">
        <v>31</v>
      </c>
      <c r="W13" s="46"/>
      <c r="X13" s="89"/>
    </row>
    <row r="14">
      <c r="A14" s="145">
        <v>5.0</v>
      </c>
      <c r="B14" s="146" t="s">
        <v>45</v>
      </c>
      <c r="C14" s="147">
        <v>3.193559529E10</v>
      </c>
      <c r="D14" s="142" t="s">
        <v>46</v>
      </c>
      <c r="E14" s="143">
        <v>27190.0</v>
      </c>
      <c r="F14" s="144">
        <v>49214.0</v>
      </c>
      <c r="G14" s="143">
        <v>2719.0</v>
      </c>
      <c r="H14" s="143">
        <v>0.0</v>
      </c>
      <c r="I14" s="143">
        <v>0.0</v>
      </c>
      <c r="J14" s="143">
        <v>1360.0</v>
      </c>
      <c r="K14" s="143">
        <v>0.0</v>
      </c>
      <c r="L14" s="143">
        <v>500.0</v>
      </c>
      <c r="M14" s="143">
        <v>300.0</v>
      </c>
      <c r="N14" s="21">
        <f t="shared" si="1"/>
        <v>81283</v>
      </c>
      <c r="O14" s="33">
        <v>1800.0</v>
      </c>
      <c r="P14" s="22">
        <v>0.0</v>
      </c>
      <c r="Q14" s="22">
        <v>0.0</v>
      </c>
      <c r="R14" s="23">
        <f t="shared" si="2"/>
        <v>79483</v>
      </c>
      <c r="S14" s="35">
        <v>84923.0</v>
      </c>
      <c r="T14" s="22" t="s">
        <v>28</v>
      </c>
      <c r="U14" s="25">
        <f>R14+R15+R16+R17</f>
        <v>299273</v>
      </c>
      <c r="V14" s="26" t="s">
        <v>28</v>
      </c>
      <c r="W14" s="42"/>
      <c r="X14" s="89"/>
    </row>
    <row r="15">
      <c r="A15" s="139"/>
      <c r="B15" s="140"/>
      <c r="C15" s="141"/>
      <c r="D15" s="142" t="s">
        <v>47</v>
      </c>
      <c r="E15" s="143">
        <v>27190.0</v>
      </c>
      <c r="F15" s="144">
        <v>49214.0</v>
      </c>
      <c r="G15" s="143">
        <v>2719.0</v>
      </c>
      <c r="H15" s="143">
        <v>0.0</v>
      </c>
      <c r="I15" s="143">
        <v>0.0</v>
      </c>
      <c r="J15" s="143">
        <v>1360.0</v>
      </c>
      <c r="K15" s="143">
        <v>0.0</v>
      </c>
      <c r="L15" s="143">
        <v>500.0</v>
      </c>
      <c r="M15" s="143">
        <v>300.0</v>
      </c>
      <c r="N15" s="21">
        <f t="shared" si="1"/>
        <v>81283</v>
      </c>
      <c r="O15" s="33">
        <v>0.0</v>
      </c>
      <c r="P15" s="22">
        <v>0.0</v>
      </c>
      <c r="Q15" s="22">
        <v>0.0</v>
      </c>
      <c r="R15" s="23">
        <f t="shared" si="2"/>
        <v>81283</v>
      </c>
      <c r="S15" s="35">
        <v>84931.0</v>
      </c>
      <c r="T15" s="22" t="s">
        <v>28</v>
      </c>
      <c r="U15" s="36"/>
      <c r="V15" s="37" t="s">
        <v>31</v>
      </c>
      <c r="W15" s="42"/>
      <c r="X15" s="89"/>
    </row>
    <row r="16">
      <c r="A16" s="139"/>
      <c r="B16" s="140"/>
      <c r="C16" s="141"/>
      <c r="D16" s="142" t="s">
        <v>48</v>
      </c>
      <c r="E16" s="143">
        <v>24140.0</v>
      </c>
      <c r="F16" s="144">
        <v>43693.0</v>
      </c>
      <c r="G16" s="143">
        <v>2414.0</v>
      </c>
      <c r="H16" s="143">
        <v>0.0</v>
      </c>
      <c r="I16" s="143">
        <v>0.0</v>
      </c>
      <c r="J16" s="143">
        <v>1207.0</v>
      </c>
      <c r="K16" s="143">
        <v>0.0</v>
      </c>
      <c r="L16" s="143">
        <v>500.0</v>
      </c>
      <c r="M16" s="143">
        <v>300.0</v>
      </c>
      <c r="N16" s="21">
        <f t="shared" si="1"/>
        <v>72254</v>
      </c>
      <c r="O16" s="33">
        <v>1800.0</v>
      </c>
      <c r="P16" s="22">
        <v>0.0</v>
      </c>
      <c r="Q16" s="22">
        <v>0.0</v>
      </c>
      <c r="R16" s="23">
        <f t="shared" si="2"/>
        <v>70454</v>
      </c>
      <c r="S16" s="35">
        <v>100123.0</v>
      </c>
      <c r="T16" s="22" t="s">
        <v>28</v>
      </c>
      <c r="U16" s="36"/>
      <c r="V16" s="37" t="s">
        <v>31</v>
      </c>
      <c r="W16" s="42"/>
      <c r="X16" s="89"/>
    </row>
    <row r="17">
      <c r="A17" s="139"/>
      <c r="B17" s="140"/>
      <c r="C17" s="141"/>
      <c r="D17" s="142" t="s">
        <v>49</v>
      </c>
      <c r="E17" s="143">
        <v>23430.0</v>
      </c>
      <c r="F17" s="144">
        <v>42408.0</v>
      </c>
      <c r="G17" s="143">
        <v>2343.0</v>
      </c>
      <c r="H17" s="143">
        <v>0.0</v>
      </c>
      <c r="I17" s="143">
        <v>0.0</v>
      </c>
      <c r="J17" s="143">
        <v>1172.0</v>
      </c>
      <c r="K17" s="143">
        <v>0.0</v>
      </c>
      <c r="L17" s="143">
        <v>500.0</v>
      </c>
      <c r="M17" s="143">
        <v>0.0</v>
      </c>
      <c r="N17" s="21">
        <f t="shared" si="1"/>
        <v>69853</v>
      </c>
      <c r="O17" s="33">
        <v>1800.0</v>
      </c>
      <c r="P17" s="22">
        <v>0.0</v>
      </c>
      <c r="Q17" s="22">
        <v>0.0</v>
      </c>
      <c r="R17" s="23">
        <f t="shared" si="2"/>
        <v>68053</v>
      </c>
      <c r="S17" s="35">
        <v>120306.0</v>
      </c>
      <c r="T17" s="22" t="s">
        <v>28</v>
      </c>
      <c r="U17" s="36"/>
      <c r="V17" s="37" t="s">
        <v>31</v>
      </c>
      <c r="W17" s="42"/>
      <c r="X17" s="89"/>
    </row>
    <row r="18">
      <c r="A18" s="145">
        <v>6.0</v>
      </c>
      <c r="B18" s="146" t="s">
        <v>50</v>
      </c>
      <c r="C18" s="147">
        <v>3.1976242236E10</v>
      </c>
      <c r="D18" s="142" t="s">
        <v>51</v>
      </c>
      <c r="E18" s="143">
        <v>27190.0</v>
      </c>
      <c r="F18" s="144">
        <v>49214.0</v>
      </c>
      <c r="G18" s="143">
        <v>2719.0</v>
      </c>
      <c r="H18" s="143">
        <v>1631.0</v>
      </c>
      <c r="I18" s="143">
        <v>0.0</v>
      </c>
      <c r="J18" s="143">
        <v>0.0</v>
      </c>
      <c r="K18" s="143">
        <v>0.0</v>
      </c>
      <c r="L18" s="143">
        <v>500.0</v>
      </c>
      <c r="M18" s="143">
        <v>300.0</v>
      </c>
      <c r="N18" s="21">
        <f t="shared" si="1"/>
        <v>81554</v>
      </c>
      <c r="O18" s="33">
        <v>1800.0</v>
      </c>
      <c r="P18" s="22">
        <v>0.0</v>
      </c>
      <c r="Q18" s="22">
        <v>0.0</v>
      </c>
      <c r="R18" s="23">
        <f t="shared" si="2"/>
        <v>79754</v>
      </c>
      <c r="S18" s="35">
        <v>85073.0</v>
      </c>
      <c r="T18" s="22" t="s">
        <v>52</v>
      </c>
      <c r="U18" s="25">
        <f>R18+R19+R20</f>
        <v>242862</v>
      </c>
      <c r="V18" s="26" t="s">
        <v>52</v>
      </c>
      <c r="W18" s="42"/>
      <c r="X18" s="89"/>
    </row>
    <row r="19">
      <c r="A19" s="139"/>
      <c r="B19" s="140"/>
      <c r="C19" s="141"/>
      <c r="D19" s="142" t="s">
        <v>53</v>
      </c>
      <c r="E19" s="143">
        <v>27190.0</v>
      </c>
      <c r="F19" s="144">
        <v>49214.0</v>
      </c>
      <c r="G19" s="143">
        <v>2719.0</v>
      </c>
      <c r="H19" s="143">
        <v>1631.0</v>
      </c>
      <c r="I19" s="143">
        <v>0.0</v>
      </c>
      <c r="J19" s="143">
        <v>0.0</v>
      </c>
      <c r="K19" s="143">
        <v>0.0</v>
      </c>
      <c r="L19" s="143">
        <v>500.0</v>
      </c>
      <c r="M19" s="143">
        <v>300.0</v>
      </c>
      <c r="N19" s="21">
        <f t="shared" si="1"/>
        <v>81554</v>
      </c>
      <c r="O19" s="33">
        <v>0.0</v>
      </c>
      <c r="P19" s="22">
        <v>0.0</v>
      </c>
      <c r="Q19" s="22">
        <v>0.0</v>
      </c>
      <c r="R19" s="23">
        <f t="shared" si="2"/>
        <v>81554</v>
      </c>
      <c r="S19" s="35">
        <v>85072.0</v>
      </c>
      <c r="T19" s="22" t="s">
        <v>52</v>
      </c>
      <c r="U19" s="36"/>
      <c r="V19" s="37" t="s">
        <v>31</v>
      </c>
      <c r="W19" s="42"/>
      <c r="X19" s="89"/>
    </row>
    <row r="20">
      <c r="A20" s="139"/>
      <c r="B20" s="140"/>
      <c r="C20" s="141"/>
      <c r="D20" s="142" t="s">
        <v>54</v>
      </c>
      <c r="E20" s="143">
        <v>27190.0</v>
      </c>
      <c r="F20" s="144">
        <v>49214.0</v>
      </c>
      <c r="G20" s="143">
        <v>2719.0</v>
      </c>
      <c r="H20" s="143">
        <v>1631.0</v>
      </c>
      <c r="I20" s="143">
        <v>0.0</v>
      </c>
      <c r="J20" s="143">
        <v>0.0</v>
      </c>
      <c r="K20" s="143">
        <v>0.0</v>
      </c>
      <c r="L20" s="143">
        <v>500.0</v>
      </c>
      <c r="M20" s="143">
        <v>300.0</v>
      </c>
      <c r="N20" s="21">
        <f t="shared" si="1"/>
        <v>81554</v>
      </c>
      <c r="O20" s="33">
        <v>0.0</v>
      </c>
      <c r="P20" s="22">
        <v>0.0</v>
      </c>
      <c r="Q20" s="22">
        <v>0.0</v>
      </c>
      <c r="R20" s="23">
        <f t="shared" si="2"/>
        <v>81554</v>
      </c>
      <c r="S20" s="35">
        <v>85089.0</v>
      </c>
      <c r="T20" s="22" t="s">
        <v>52</v>
      </c>
      <c r="U20" s="36"/>
      <c r="V20" s="37" t="s">
        <v>31</v>
      </c>
      <c r="W20" s="42"/>
      <c r="X20" s="89"/>
    </row>
    <row r="21">
      <c r="A21" s="145">
        <v>7.0</v>
      </c>
      <c r="B21" s="146" t="s">
        <v>55</v>
      </c>
      <c r="C21" s="147">
        <v>1.1427302417E10</v>
      </c>
      <c r="D21" s="142" t="s">
        <v>56</v>
      </c>
      <c r="E21" s="143">
        <v>27190.0</v>
      </c>
      <c r="F21" s="144">
        <v>49214.0</v>
      </c>
      <c r="G21" s="143">
        <v>2719.0</v>
      </c>
      <c r="H21" s="143">
        <v>1631.0</v>
      </c>
      <c r="I21" s="143">
        <v>0.0</v>
      </c>
      <c r="J21" s="143">
        <v>1360.0</v>
      </c>
      <c r="K21" s="143">
        <v>0.0</v>
      </c>
      <c r="L21" s="143">
        <v>500.0</v>
      </c>
      <c r="M21" s="143">
        <v>300.0</v>
      </c>
      <c r="N21" s="21">
        <f t="shared" si="1"/>
        <v>82914</v>
      </c>
      <c r="O21" s="33">
        <v>1800.0</v>
      </c>
      <c r="P21" s="22">
        <v>0.0</v>
      </c>
      <c r="Q21" s="22">
        <v>0.0</v>
      </c>
      <c r="R21" s="23">
        <f t="shared" si="2"/>
        <v>81114</v>
      </c>
      <c r="S21" s="35">
        <v>85817.0</v>
      </c>
      <c r="T21" s="22" t="s">
        <v>52</v>
      </c>
      <c r="U21" s="25">
        <f>R21+R22+R23</f>
        <v>246942</v>
      </c>
      <c r="V21" s="26" t="s">
        <v>52</v>
      </c>
      <c r="W21" s="42"/>
      <c r="X21" s="89"/>
    </row>
    <row r="22">
      <c r="A22" s="139"/>
      <c r="B22" s="140"/>
      <c r="C22" s="141"/>
      <c r="D22" s="142" t="s">
        <v>57</v>
      </c>
      <c r="E22" s="143">
        <v>27190.0</v>
      </c>
      <c r="F22" s="144">
        <v>49214.0</v>
      </c>
      <c r="G22" s="143">
        <v>2719.0</v>
      </c>
      <c r="H22" s="143">
        <v>1631.0</v>
      </c>
      <c r="I22" s="143">
        <v>0.0</v>
      </c>
      <c r="J22" s="143">
        <v>1360.0</v>
      </c>
      <c r="K22" s="143">
        <v>0.0</v>
      </c>
      <c r="L22" s="143">
        <v>500.0</v>
      </c>
      <c r="M22" s="143">
        <v>300.0</v>
      </c>
      <c r="N22" s="21">
        <f t="shared" si="1"/>
        <v>82914</v>
      </c>
      <c r="O22" s="33">
        <v>0.0</v>
      </c>
      <c r="P22" s="22">
        <v>0.0</v>
      </c>
      <c r="Q22" s="22">
        <v>0.0</v>
      </c>
      <c r="R22" s="23">
        <f t="shared" si="2"/>
        <v>82914</v>
      </c>
      <c r="S22" s="35">
        <v>85778.0</v>
      </c>
      <c r="T22" s="22" t="s">
        <v>52</v>
      </c>
      <c r="U22" s="36"/>
      <c r="V22" s="37" t="s">
        <v>31</v>
      </c>
      <c r="W22" s="27"/>
      <c r="X22" s="89"/>
    </row>
    <row r="23">
      <c r="A23" s="139"/>
      <c r="B23" s="140"/>
      <c r="C23" s="141"/>
      <c r="D23" s="142" t="s">
        <v>58</v>
      </c>
      <c r="E23" s="143">
        <v>27190.0</v>
      </c>
      <c r="F23" s="144">
        <v>49214.0</v>
      </c>
      <c r="G23" s="143">
        <v>2719.0</v>
      </c>
      <c r="H23" s="143">
        <v>1631.0</v>
      </c>
      <c r="I23" s="143">
        <v>0.0</v>
      </c>
      <c r="J23" s="143">
        <v>1360.0</v>
      </c>
      <c r="K23" s="143">
        <v>0.0</v>
      </c>
      <c r="L23" s="143">
        <v>500.0</v>
      </c>
      <c r="M23" s="143">
        <v>300.0</v>
      </c>
      <c r="N23" s="21">
        <f t="shared" si="1"/>
        <v>82914</v>
      </c>
      <c r="O23" s="33">
        <v>0.0</v>
      </c>
      <c r="P23" s="22">
        <v>0.0</v>
      </c>
      <c r="Q23" s="22">
        <v>0.0</v>
      </c>
      <c r="R23" s="23">
        <f t="shared" si="2"/>
        <v>82914</v>
      </c>
      <c r="S23" s="35">
        <v>85785.0</v>
      </c>
      <c r="T23" s="22" t="s">
        <v>52</v>
      </c>
      <c r="U23" s="36"/>
      <c r="V23" s="37" t="s">
        <v>31</v>
      </c>
      <c r="W23" s="27"/>
      <c r="X23" s="89"/>
    </row>
    <row r="24">
      <c r="A24" s="145">
        <v>8.0</v>
      </c>
      <c r="B24" s="146" t="s">
        <v>59</v>
      </c>
      <c r="C24" s="147">
        <v>3.1959008169E10</v>
      </c>
      <c r="D24" s="142" t="s">
        <v>60</v>
      </c>
      <c r="E24" s="143">
        <v>27190.0</v>
      </c>
      <c r="F24" s="144">
        <v>49214.0</v>
      </c>
      <c r="G24" s="143">
        <v>2719.0</v>
      </c>
      <c r="H24" s="143">
        <v>1631.0</v>
      </c>
      <c r="I24" s="143">
        <v>0.0</v>
      </c>
      <c r="J24" s="143">
        <v>1360.0</v>
      </c>
      <c r="K24" s="143">
        <v>0.0</v>
      </c>
      <c r="L24" s="143">
        <v>500.0</v>
      </c>
      <c r="M24" s="143">
        <v>300.0</v>
      </c>
      <c r="N24" s="21">
        <f t="shared" si="1"/>
        <v>82914</v>
      </c>
      <c r="O24" s="33">
        <v>0.0</v>
      </c>
      <c r="P24" s="22">
        <v>0.0</v>
      </c>
      <c r="Q24" s="22">
        <v>0.0</v>
      </c>
      <c r="R24" s="23">
        <f t="shared" si="2"/>
        <v>82914</v>
      </c>
      <c r="S24" s="35">
        <v>6802.0</v>
      </c>
      <c r="T24" s="22" t="s">
        <v>52</v>
      </c>
      <c r="U24" s="25">
        <f>R24+R25</f>
        <v>164028</v>
      </c>
      <c r="V24" s="26" t="s">
        <v>52</v>
      </c>
      <c r="W24" s="42"/>
      <c r="X24" s="89"/>
    </row>
    <row r="25">
      <c r="A25" s="139"/>
      <c r="B25" s="140"/>
      <c r="C25" s="141"/>
      <c r="D25" s="142" t="s">
        <v>63</v>
      </c>
      <c r="E25" s="143">
        <v>27190.0</v>
      </c>
      <c r="F25" s="144">
        <v>49214.0</v>
      </c>
      <c r="G25" s="143">
        <v>2719.0</v>
      </c>
      <c r="H25" s="143">
        <v>1631.0</v>
      </c>
      <c r="I25" s="143">
        <v>0.0</v>
      </c>
      <c r="J25" s="143">
        <v>1360.0</v>
      </c>
      <c r="K25" s="143">
        <v>0.0</v>
      </c>
      <c r="L25" s="143">
        <v>500.0</v>
      </c>
      <c r="M25" s="143">
        <v>300.0</v>
      </c>
      <c r="N25" s="21">
        <f t="shared" si="1"/>
        <v>82914</v>
      </c>
      <c r="O25" s="33">
        <v>1800.0</v>
      </c>
      <c r="P25" s="22">
        <v>0.0</v>
      </c>
      <c r="Q25" s="22">
        <v>0.0</v>
      </c>
      <c r="R25" s="23">
        <f t="shared" si="2"/>
        <v>81114</v>
      </c>
      <c r="S25" s="35">
        <v>6798.0</v>
      </c>
      <c r="T25" s="22" t="s">
        <v>52</v>
      </c>
      <c r="U25" s="36"/>
      <c r="V25" s="37" t="s">
        <v>31</v>
      </c>
      <c r="W25" s="42"/>
      <c r="X25" s="89"/>
    </row>
    <row r="26">
      <c r="A26" s="145">
        <v>9.0</v>
      </c>
      <c r="B26" s="146" t="s">
        <v>64</v>
      </c>
      <c r="C26" s="147">
        <v>3.2591722605E10</v>
      </c>
      <c r="D26" s="142" t="s">
        <v>65</v>
      </c>
      <c r="E26" s="143">
        <v>23430.0</v>
      </c>
      <c r="F26" s="144">
        <v>42408.0</v>
      </c>
      <c r="G26" s="143">
        <v>2343.0</v>
      </c>
      <c r="H26" s="143">
        <v>1406.0</v>
      </c>
      <c r="I26" s="143">
        <v>0.0</v>
      </c>
      <c r="J26" s="143">
        <v>1172.0</v>
      </c>
      <c r="K26" s="148"/>
      <c r="L26" s="143">
        <v>500.0</v>
      </c>
      <c r="M26" s="143">
        <v>300.0</v>
      </c>
      <c r="N26" s="21">
        <f t="shared" si="1"/>
        <v>71559</v>
      </c>
      <c r="O26" s="33">
        <v>1800.0</v>
      </c>
      <c r="P26" s="22">
        <v>0.0</v>
      </c>
      <c r="Q26" s="22">
        <v>0.0</v>
      </c>
      <c r="R26" s="23">
        <f t="shared" si="2"/>
        <v>69759</v>
      </c>
      <c r="S26" s="35">
        <v>31206.0</v>
      </c>
      <c r="T26" s="22" t="s">
        <v>28</v>
      </c>
      <c r="U26" s="25">
        <f>R26+R27</f>
        <v>150873</v>
      </c>
      <c r="V26" s="26" t="s">
        <v>28</v>
      </c>
      <c r="W26" s="42"/>
      <c r="X26" s="89"/>
    </row>
    <row r="27">
      <c r="A27" s="139"/>
      <c r="B27" s="140"/>
      <c r="C27" s="141"/>
      <c r="D27" s="142" t="s">
        <v>67</v>
      </c>
      <c r="E27" s="143">
        <v>27190.0</v>
      </c>
      <c r="F27" s="144">
        <v>49214.0</v>
      </c>
      <c r="G27" s="143">
        <v>2719.0</v>
      </c>
      <c r="H27" s="143">
        <v>1631.0</v>
      </c>
      <c r="I27" s="143">
        <v>0.0</v>
      </c>
      <c r="J27" s="143">
        <v>1360.0</v>
      </c>
      <c r="K27" s="143">
        <v>0.0</v>
      </c>
      <c r="L27" s="143">
        <v>500.0</v>
      </c>
      <c r="M27" s="143">
        <v>300.0</v>
      </c>
      <c r="N27" s="21">
        <f t="shared" si="1"/>
        <v>82914</v>
      </c>
      <c r="O27" s="33">
        <v>1800.0</v>
      </c>
      <c r="P27" s="22">
        <v>0.0</v>
      </c>
      <c r="Q27" s="22">
        <v>0.0</v>
      </c>
      <c r="R27" s="23">
        <f t="shared" si="2"/>
        <v>81114</v>
      </c>
      <c r="S27" s="35">
        <v>20015.0</v>
      </c>
      <c r="T27" s="22" t="s">
        <v>28</v>
      </c>
      <c r="U27" s="36"/>
      <c r="V27" s="37"/>
      <c r="W27" s="42"/>
      <c r="X27" s="89"/>
    </row>
    <row r="28">
      <c r="A28" s="145">
        <v>10.0</v>
      </c>
      <c r="B28" s="146" t="s">
        <v>69</v>
      </c>
      <c r="C28" s="147">
        <v>3.1792384095E10</v>
      </c>
      <c r="D28" s="142" t="s">
        <v>70</v>
      </c>
      <c r="E28" s="143">
        <v>27190.0</v>
      </c>
      <c r="F28" s="144">
        <v>49214.0</v>
      </c>
      <c r="G28" s="143">
        <v>2719.0</v>
      </c>
      <c r="H28" s="143">
        <v>1631.0</v>
      </c>
      <c r="I28" s="143">
        <v>0.0</v>
      </c>
      <c r="J28" s="143">
        <v>0.0</v>
      </c>
      <c r="K28" s="143">
        <v>0.0</v>
      </c>
      <c r="L28" s="143">
        <v>500.0</v>
      </c>
      <c r="M28" s="143">
        <v>300.0</v>
      </c>
      <c r="N28" s="21">
        <f t="shared" si="1"/>
        <v>81554</v>
      </c>
      <c r="O28" s="33">
        <v>1800.0</v>
      </c>
      <c r="P28" s="22">
        <v>0.0</v>
      </c>
      <c r="Q28" s="22">
        <v>0.0</v>
      </c>
      <c r="R28" s="23">
        <f t="shared" si="2"/>
        <v>79754</v>
      </c>
      <c r="S28" s="35">
        <v>87080.0</v>
      </c>
      <c r="T28" s="22" t="s">
        <v>52</v>
      </c>
      <c r="U28" s="25">
        <f>R28+R29+R30+R31</f>
        <v>238686</v>
      </c>
      <c r="V28" s="22" t="s">
        <v>52</v>
      </c>
      <c r="W28" s="42"/>
      <c r="X28" s="89"/>
    </row>
    <row r="29">
      <c r="A29" s="139"/>
      <c r="B29" s="140"/>
      <c r="C29" s="141"/>
      <c r="D29" s="142" t="s">
        <v>72</v>
      </c>
      <c r="E29" s="143">
        <v>27190.0</v>
      </c>
      <c r="F29" s="144">
        <v>49214.0</v>
      </c>
      <c r="G29" s="143">
        <v>2719.0</v>
      </c>
      <c r="H29" s="143">
        <v>1631.0</v>
      </c>
      <c r="I29" s="143">
        <v>0.0</v>
      </c>
      <c r="J29" s="143">
        <v>0.0</v>
      </c>
      <c r="K29" s="143">
        <v>0.0</v>
      </c>
      <c r="L29" s="143">
        <v>500.0</v>
      </c>
      <c r="M29" s="143">
        <v>300.0</v>
      </c>
      <c r="N29" s="21">
        <f t="shared" si="1"/>
        <v>81554</v>
      </c>
      <c r="O29" s="33">
        <v>1800.0</v>
      </c>
      <c r="P29" s="22">
        <v>0.0</v>
      </c>
      <c r="Q29" s="22">
        <v>0.0</v>
      </c>
      <c r="R29" s="23">
        <f t="shared" si="2"/>
        <v>79754</v>
      </c>
      <c r="S29" s="35">
        <v>87049.0</v>
      </c>
      <c r="T29" s="22" t="s">
        <v>52</v>
      </c>
      <c r="U29" s="36"/>
      <c r="V29" s="37" t="s">
        <v>31</v>
      </c>
      <c r="W29" s="42"/>
      <c r="X29" s="89"/>
    </row>
    <row r="30">
      <c r="A30" s="139"/>
      <c r="B30" s="140"/>
      <c r="C30" s="141"/>
      <c r="D30" s="142" t="s">
        <v>73</v>
      </c>
      <c r="E30" s="143">
        <v>26390.0</v>
      </c>
      <c r="F30" s="144">
        <v>47766.0</v>
      </c>
      <c r="G30" s="143">
        <v>2639.0</v>
      </c>
      <c r="H30" s="143">
        <v>1583.0</v>
      </c>
      <c r="I30" s="143">
        <v>0.0</v>
      </c>
      <c r="J30" s="143">
        <v>0.0</v>
      </c>
      <c r="K30" s="143">
        <v>0.0</v>
      </c>
      <c r="L30" s="143">
        <v>500.0</v>
      </c>
      <c r="M30" s="143">
        <v>300.0</v>
      </c>
      <c r="N30" s="21">
        <f t="shared" si="1"/>
        <v>79178</v>
      </c>
      <c r="O30" s="33">
        <v>0.0</v>
      </c>
      <c r="P30" s="22">
        <v>0.0</v>
      </c>
      <c r="Q30" s="22">
        <v>0.0</v>
      </c>
      <c r="R30" s="23">
        <f t="shared" si="2"/>
        <v>79178</v>
      </c>
      <c r="S30" s="35">
        <v>87066.0</v>
      </c>
      <c r="T30" s="22" t="s">
        <v>52</v>
      </c>
      <c r="U30" s="36"/>
      <c r="V30" s="37" t="s">
        <v>31</v>
      </c>
      <c r="W30" s="42"/>
      <c r="X30" s="89"/>
    </row>
    <row r="31">
      <c r="A31" s="139"/>
      <c r="B31" s="140"/>
      <c r="C31" s="141"/>
      <c r="D31" s="142" t="s">
        <v>76</v>
      </c>
      <c r="E31" s="143">
        <v>0.0</v>
      </c>
      <c r="F31" s="144">
        <v>0.0</v>
      </c>
      <c r="G31" s="143">
        <v>0.0</v>
      </c>
      <c r="H31" s="143">
        <v>0.0</v>
      </c>
      <c r="I31" s="143">
        <v>0.0</v>
      </c>
      <c r="J31" s="143">
        <v>0.0</v>
      </c>
      <c r="K31" s="143">
        <v>0.0</v>
      </c>
      <c r="L31" s="143">
        <v>0.0</v>
      </c>
      <c r="M31" s="143">
        <v>0.0</v>
      </c>
      <c r="N31" s="21">
        <f t="shared" si="1"/>
        <v>0</v>
      </c>
      <c r="O31" s="33">
        <v>0.0</v>
      </c>
      <c r="P31" s="22">
        <v>0.0</v>
      </c>
      <c r="Q31" s="22">
        <v>0.0</v>
      </c>
      <c r="R31" s="23">
        <f t="shared" si="2"/>
        <v>0</v>
      </c>
      <c r="S31" s="35" t="s">
        <v>77</v>
      </c>
      <c r="T31" s="22"/>
      <c r="U31" s="36"/>
      <c r="V31" s="37" t="s">
        <v>31</v>
      </c>
      <c r="W31" s="27"/>
      <c r="X31" s="89"/>
    </row>
    <row r="32">
      <c r="A32" s="145">
        <v>11.0</v>
      </c>
      <c r="B32" s="146" t="s">
        <v>78</v>
      </c>
      <c r="C32" s="147">
        <v>3.1816932175E10</v>
      </c>
      <c r="D32" s="142" t="s">
        <v>79</v>
      </c>
      <c r="E32" s="143">
        <v>27190.0</v>
      </c>
      <c r="F32" s="144">
        <v>49214.0</v>
      </c>
      <c r="G32" s="143">
        <v>2719.0</v>
      </c>
      <c r="H32" s="143">
        <v>1631.0</v>
      </c>
      <c r="I32" s="143">
        <v>0.0</v>
      </c>
      <c r="J32" s="143">
        <v>0.0</v>
      </c>
      <c r="K32" s="143">
        <v>0.0</v>
      </c>
      <c r="L32" s="143">
        <v>500.0</v>
      </c>
      <c r="M32" s="143">
        <v>300.0</v>
      </c>
      <c r="N32" s="21">
        <f t="shared" si="1"/>
        <v>81554</v>
      </c>
      <c r="O32" s="33">
        <v>0.0</v>
      </c>
      <c r="P32" s="22">
        <v>0.0</v>
      </c>
      <c r="Q32" s="22">
        <v>0.0</v>
      </c>
      <c r="R32" s="23">
        <f t="shared" si="2"/>
        <v>81554</v>
      </c>
      <c r="S32" s="35">
        <v>87375.0</v>
      </c>
      <c r="T32" s="22" t="s">
        <v>52</v>
      </c>
      <c r="U32" s="25">
        <f>R32+R33+R34+R35</f>
        <v>324416</v>
      </c>
      <c r="V32" s="26" t="s">
        <v>28</v>
      </c>
      <c r="W32" s="27"/>
      <c r="X32" s="89"/>
    </row>
    <row r="33">
      <c r="A33" s="139"/>
      <c r="B33" s="140"/>
      <c r="C33" s="141"/>
      <c r="D33" s="142" t="s">
        <v>80</v>
      </c>
      <c r="E33" s="143">
        <v>27190.0</v>
      </c>
      <c r="F33" s="144">
        <v>49214.0</v>
      </c>
      <c r="G33" s="143">
        <v>2719.0</v>
      </c>
      <c r="H33" s="143">
        <v>1631.0</v>
      </c>
      <c r="I33" s="143">
        <v>0.0</v>
      </c>
      <c r="J33" s="143">
        <v>0.0</v>
      </c>
      <c r="K33" s="143">
        <v>0.0</v>
      </c>
      <c r="L33" s="143">
        <v>500.0</v>
      </c>
      <c r="M33" s="143">
        <v>300.0</v>
      </c>
      <c r="N33" s="21">
        <f t="shared" si="1"/>
        <v>81554</v>
      </c>
      <c r="O33" s="33">
        <v>1800.0</v>
      </c>
      <c r="P33" s="22">
        <v>0.0</v>
      </c>
      <c r="Q33" s="22">
        <v>0.0</v>
      </c>
      <c r="R33" s="23">
        <f t="shared" si="2"/>
        <v>79754</v>
      </c>
      <c r="S33" s="35">
        <v>87376.0</v>
      </c>
      <c r="T33" s="22" t="s">
        <v>52</v>
      </c>
      <c r="U33" s="36"/>
      <c r="V33" s="37" t="s">
        <v>31</v>
      </c>
      <c r="W33" s="27"/>
      <c r="X33" s="89"/>
    </row>
    <row r="34">
      <c r="A34" s="139"/>
      <c r="B34" s="140"/>
      <c r="C34" s="141"/>
      <c r="D34" s="142" t="s">
        <v>81</v>
      </c>
      <c r="E34" s="143">
        <v>27190.0</v>
      </c>
      <c r="F34" s="144">
        <v>49214.0</v>
      </c>
      <c r="G34" s="143">
        <v>2719.0</v>
      </c>
      <c r="H34" s="143">
        <v>1631.0</v>
      </c>
      <c r="I34" s="143">
        <v>0.0</v>
      </c>
      <c r="J34" s="143">
        <v>0.0</v>
      </c>
      <c r="K34" s="143">
        <v>0.0</v>
      </c>
      <c r="L34" s="143">
        <v>500.0</v>
      </c>
      <c r="M34" s="143">
        <v>300.0</v>
      </c>
      <c r="N34" s="21">
        <f t="shared" si="1"/>
        <v>81554</v>
      </c>
      <c r="O34" s="33">
        <v>0.0</v>
      </c>
      <c r="P34" s="22">
        <v>0.0</v>
      </c>
      <c r="Q34" s="22">
        <v>0.0</v>
      </c>
      <c r="R34" s="23">
        <f t="shared" si="2"/>
        <v>81554</v>
      </c>
      <c r="S34" s="35">
        <v>87395.0</v>
      </c>
      <c r="T34" s="22" t="s">
        <v>52</v>
      </c>
      <c r="U34" s="36"/>
      <c r="V34" s="37" t="s">
        <v>31</v>
      </c>
      <c r="W34" s="27"/>
      <c r="X34" s="89"/>
    </row>
    <row r="35">
      <c r="A35" s="139"/>
      <c r="B35" s="140"/>
      <c r="C35" s="141"/>
      <c r="D35" s="142" t="s">
        <v>82</v>
      </c>
      <c r="E35" s="143">
        <v>27190.0</v>
      </c>
      <c r="F35" s="144">
        <v>49214.0</v>
      </c>
      <c r="G35" s="143">
        <v>2719.0</v>
      </c>
      <c r="H35" s="143">
        <v>1631.0</v>
      </c>
      <c r="I35" s="143">
        <v>0.0</v>
      </c>
      <c r="J35" s="143">
        <v>0.0</v>
      </c>
      <c r="K35" s="143">
        <v>0.0</v>
      </c>
      <c r="L35" s="143">
        <v>500.0</v>
      </c>
      <c r="M35" s="143">
        <v>300.0</v>
      </c>
      <c r="N35" s="21">
        <f t="shared" si="1"/>
        <v>81554</v>
      </c>
      <c r="O35" s="33">
        <v>0.0</v>
      </c>
      <c r="P35" s="22">
        <v>0.0</v>
      </c>
      <c r="Q35" s="22">
        <v>0.0</v>
      </c>
      <c r="R35" s="23">
        <f t="shared" si="2"/>
        <v>81554</v>
      </c>
      <c r="S35" s="35">
        <v>87396.0</v>
      </c>
      <c r="T35" s="22" t="s">
        <v>52</v>
      </c>
      <c r="U35" s="36"/>
      <c r="V35" s="37" t="s">
        <v>31</v>
      </c>
      <c r="W35" s="27"/>
      <c r="X35" s="89"/>
    </row>
    <row r="36">
      <c r="A36" s="145">
        <v>12.0</v>
      </c>
      <c r="B36" s="146" t="s">
        <v>83</v>
      </c>
      <c r="C36" s="147">
        <v>3.1955074432E10</v>
      </c>
      <c r="D36" s="142" t="s">
        <v>84</v>
      </c>
      <c r="E36" s="143">
        <v>27190.0</v>
      </c>
      <c r="F36" s="144">
        <v>49214.0</v>
      </c>
      <c r="G36" s="143">
        <v>2719.0</v>
      </c>
      <c r="H36" s="143">
        <v>1631.0</v>
      </c>
      <c r="I36" s="143">
        <v>0.0</v>
      </c>
      <c r="J36" s="143">
        <v>1360.0</v>
      </c>
      <c r="K36" s="143">
        <v>0.0</v>
      </c>
      <c r="L36" s="143">
        <v>500.0</v>
      </c>
      <c r="M36" s="143">
        <v>300.0</v>
      </c>
      <c r="N36" s="21">
        <f t="shared" si="1"/>
        <v>82914</v>
      </c>
      <c r="O36" s="33">
        <v>1800.0</v>
      </c>
      <c r="P36" s="22">
        <v>0.0</v>
      </c>
      <c r="Q36" s="22">
        <v>0.0</v>
      </c>
      <c r="R36" s="23">
        <f t="shared" si="2"/>
        <v>81114</v>
      </c>
      <c r="S36" s="35">
        <v>87873.0</v>
      </c>
      <c r="T36" s="22" t="s">
        <v>28</v>
      </c>
      <c r="U36" s="25">
        <f>R36+R37+R38</f>
        <v>245142</v>
      </c>
      <c r="V36" s="26" t="s">
        <v>28</v>
      </c>
      <c r="W36" s="42"/>
      <c r="X36" s="89"/>
    </row>
    <row r="37">
      <c r="A37" s="139"/>
      <c r="B37" s="140"/>
      <c r="C37" s="141"/>
      <c r="D37" s="142" t="s">
        <v>54</v>
      </c>
      <c r="E37" s="143">
        <v>27190.0</v>
      </c>
      <c r="F37" s="144">
        <v>49214.0</v>
      </c>
      <c r="G37" s="143">
        <v>2719.0</v>
      </c>
      <c r="H37" s="143">
        <v>1631.0</v>
      </c>
      <c r="I37" s="143">
        <v>0.0</v>
      </c>
      <c r="J37" s="143">
        <v>1360.0</v>
      </c>
      <c r="K37" s="143">
        <v>0.0</v>
      </c>
      <c r="L37" s="143">
        <v>500.0</v>
      </c>
      <c r="M37" s="143">
        <v>300.0</v>
      </c>
      <c r="N37" s="21">
        <f t="shared" si="1"/>
        <v>82914</v>
      </c>
      <c r="O37" s="33">
        <v>1800.0</v>
      </c>
      <c r="P37" s="22">
        <v>0.0</v>
      </c>
      <c r="Q37" s="22">
        <v>0.0</v>
      </c>
      <c r="R37" s="23">
        <f t="shared" si="2"/>
        <v>81114</v>
      </c>
      <c r="S37" s="35">
        <v>87885.0</v>
      </c>
      <c r="T37" s="22" t="s">
        <v>28</v>
      </c>
      <c r="U37" s="36"/>
      <c r="V37" s="37" t="s">
        <v>31</v>
      </c>
      <c r="W37" s="42"/>
      <c r="X37" s="89"/>
    </row>
    <row r="38">
      <c r="A38" s="139"/>
      <c r="B38" s="140"/>
      <c r="C38" s="141"/>
      <c r="D38" s="142" t="s">
        <v>85</v>
      </c>
      <c r="E38" s="143">
        <v>27190.0</v>
      </c>
      <c r="F38" s="144">
        <v>49214.0</v>
      </c>
      <c r="G38" s="143">
        <v>2719.0</v>
      </c>
      <c r="H38" s="143">
        <v>1631.0</v>
      </c>
      <c r="I38" s="143">
        <v>0.0</v>
      </c>
      <c r="J38" s="143">
        <v>1360.0</v>
      </c>
      <c r="K38" s="143">
        <v>0.0</v>
      </c>
      <c r="L38" s="143">
        <v>500.0</v>
      </c>
      <c r="M38" s="143">
        <v>300.0</v>
      </c>
      <c r="N38" s="21">
        <f t="shared" si="1"/>
        <v>82914</v>
      </c>
      <c r="O38" s="33">
        <v>0.0</v>
      </c>
      <c r="P38" s="22">
        <v>0.0</v>
      </c>
      <c r="Q38" s="22">
        <v>0.0</v>
      </c>
      <c r="R38" s="23">
        <f t="shared" si="2"/>
        <v>82914</v>
      </c>
      <c r="S38" s="35">
        <v>87863.0</v>
      </c>
      <c r="T38" s="22" t="s">
        <v>28</v>
      </c>
      <c r="U38" s="36"/>
      <c r="V38" s="37" t="s">
        <v>31</v>
      </c>
      <c r="W38" s="42"/>
      <c r="X38" s="89"/>
    </row>
    <row r="39">
      <c r="A39" s="145">
        <v>13.0</v>
      </c>
      <c r="B39" s="146" t="s">
        <v>86</v>
      </c>
      <c r="C39" s="147">
        <v>3.2169244143E10</v>
      </c>
      <c r="D39" s="142" t="s">
        <v>87</v>
      </c>
      <c r="E39" s="143">
        <v>24140.0</v>
      </c>
      <c r="F39" s="144">
        <v>43693.0</v>
      </c>
      <c r="G39" s="143">
        <v>2414.0</v>
      </c>
      <c r="H39" s="143">
        <v>1448.0</v>
      </c>
      <c r="I39" s="143">
        <v>0.0</v>
      </c>
      <c r="J39" s="143">
        <v>0.0</v>
      </c>
      <c r="K39" s="143">
        <v>0.0</v>
      </c>
      <c r="L39" s="143">
        <v>500.0</v>
      </c>
      <c r="M39" s="143">
        <v>300.0</v>
      </c>
      <c r="N39" s="21">
        <f t="shared" si="1"/>
        <v>72495</v>
      </c>
      <c r="O39" s="33">
        <v>1800.0</v>
      </c>
      <c r="P39" s="22">
        <v>0.0</v>
      </c>
      <c r="Q39" s="22">
        <v>0.0</v>
      </c>
      <c r="R39" s="23">
        <f t="shared" si="2"/>
        <v>70695</v>
      </c>
      <c r="S39" s="35">
        <v>107972.0</v>
      </c>
      <c r="T39" s="22" t="s">
        <v>52</v>
      </c>
      <c r="U39" s="25">
        <f>R39+R40+R41</f>
        <v>218460</v>
      </c>
      <c r="V39" s="26" t="s">
        <v>28</v>
      </c>
      <c r="W39" s="50"/>
      <c r="X39" s="89"/>
    </row>
    <row r="40">
      <c r="A40" s="139"/>
      <c r="B40" s="140"/>
      <c r="C40" s="141"/>
      <c r="D40" s="142" t="s">
        <v>88</v>
      </c>
      <c r="E40" s="143">
        <v>26390.0</v>
      </c>
      <c r="F40" s="144">
        <v>47766.0</v>
      </c>
      <c r="G40" s="143">
        <v>2639.0</v>
      </c>
      <c r="H40" s="143">
        <v>1583.0</v>
      </c>
      <c r="I40" s="143">
        <v>0.0</v>
      </c>
      <c r="J40" s="143">
        <v>0.0</v>
      </c>
      <c r="K40" s="143">
        <v>0.0</v>
      </c>
      <c r="L40" s="143">
        <v>500.0</v>
      </c>
      <c r="M40" s="143">
        <v>300.0</v>
      </c>
      <c r="N40" s="21">
        <f t="shared" si="1"/>
        <v>79178</v>
      </c>
      <c r="O40" s="33">
        <v>0.0</v>
      </c>
      <c r="P40" s="62">
        <v>0.0</v>
      </c>
      <c r="Q40" s="22">
        <v>0.0</v>
      </c>
      <c r="R40" s="23">
        <f t="shared" si="2"/>
        <v>79178</v>
      </c>
      <c r="S40" s="35">
        <v>9230.0</v>
      </c>
      <c r="T40" s="22" t="s">
        <v>52</v>
      </c>
      <c r="U40" s="36"/>
      <c r="V40" s="37" t="s">
        <v>31</v>
      </c>
      <c r="W40" s="50"/>
      <c r="X40" s="89"/>
    </row>
    <row r="41">
      <c r="A41" s="139"/>
      <c r="B41" s="140"/>
      <c r="C41" s="141"/>
      <c r="D41" s="142" t="s">
        <v>89</v>
      </c>
      <c r="E41" s="143">
        <v>23430.0</v>
      </c>
      <c r="F41" s="144">
        <v>42408.0</v>
      </c>
      <c r="G41" s="143">
        <v>2343.0</v>
      </c>
      <c r="H41" s="143">
        <v>1406.0</v>
      </c>
      <c r="I41" s="143">
        <v>0.0</v>
      </c>
      <c r="J41" s="143">
        <v>0.0</v>
      </c>
      <c r="K41" s="143">
        <v>0.0</v>
      </c>
      <c r="L41" s="143">
        <v>500.0</v>
      </c>
      <c r="M41" s="143">
        <v>300.0</v>
      </c>
      <c r="N41" s="21">
        <f t="shared" si="1"/>
        <v>70387</v>
      </c>
      <c r="O41" s="33">
        <v>1800.0</v>
      </c>
      <c r="P41" s="62">
        <v>0.0</v>
      </c>
      <c r="Q41" s="22">
        <v>0.0</v>
      </c>
      <c r="R41" s="23">
        <f t="shared" si="2"/>
        <v>68587</v>
      </c>
      <c r="S41" s="35">
        <v>92988.0</v>
      </c>
      <c r="T41" s="22" t="s">
        <v>52</v>
      </c>
      <c r="U41" s="36"/>
      <c r="V41" s="37" t="s">
        <v>31</v>
      </c>
      <c r="W41" s="50"/>
      <c r="X41" s="89"/>
    </row>
    <row r="42">
      <c r="A42" s="145">
        <v>14.0</v>
      </c>
      <c r="B42" s="146" t="s">
        <v>90</v>
      </c>
      <c r="C42" s="147">
        <v>3.1921513755E10</v>
      </c>
      <c r="D42" s="142" t="s">
        <v>91</v>
      </c>
      <c r="E42" s="143">
        <v>27190.0</v>
      </c>
      <c r="F42" s="144">
        <v>49214.0</v>
      </c>
      <c r="G42" s="143">
        <v>2719.0</v>
      </c>
      <c r="H42" s="143">
        <v>1631.0</v>
      </c>
      <c r="I42" s="143">
        <v>0.0</v>
      </c>
      <c r="J42" s="143">
        <v>1360.0</v>
      </c>
      <c r="K42" s="143">
        <v>0.0</v>
      </c>
      <c r="L42" s="143">
        <v>500.0</v>
      </c>
      <c r="M42" s="143">
        <v>300.0</v>
      </c>
      <c r="N42" s="21">
        <f t="shared" si="1"/>
        <v>82914</v>
      </c>
      <c r="O42" s="33">
        <v>1800.0</v>
      </c>
      <c r="P42" s="109"/>
      <c r="Q42" s="22">
        <v>0.0</v>
      </c>
      <c r="R42" s="23">
        <f t="shared" si="2"/>
        <v>81114</v>
      </c>
      <c r="S42" s="35">
        <v>89097.0</v>
      </c>
      <c r="T42" s="109"/>
      <c r="U42" s="25">
        <f>R42+R43+R44</f>
        <v>240310</v>
      </c>
      <c r="V42" s="26" t="s">
        <v>28</v>
      </c>
      <c r="W42" s="42"/>
      <c r="X42" s="108"/>
    </row>
    <row r="43">
      <c r="A43" s="139"/>
      <c r="B43" s="140"/>
      <c r="C43" s="141"/>
      <c r="D43" s="142" t="s">
        <v>92</v>
      </c>
      <c r="E43" s="143">
        <v>26390.0</v>
      </c>
      <c r="F43" s="144">
        <v>47766.0</v>
      </c>
      <c r="G43" s="143">
        <v>2639.0</v>
      </c>
      <c r="H43" s="143">
        <v>1583.0</v>
      </c>
      <c r="I43" s="143">
        <v>0.0</v>
      </c>
      <c r="J43" s="143">
        <v>1320.0</v>
      </c>
      <c r="K43" s="143">
        <v>0.0</v>
      </c>
      <c r="L43" s="143">
        <v>500.0</v>
      </c>
      <c r="M43" s="143">
        <v>300.0</v>
      </c>
      <c r="N43" s="21">
        <f t="shared" si="1"/>
        <v>80498</v>
      </c>
      <c r="O43" s="33">
        <v>0.0</v>
      </c>
      <c r="P43" s="109"/>
      <c r="Q43" s="22">
        <v>0.0</v>
      </c>
      <c r="R43" s="23">
        <f t="shared" si="2"/>
        <v>80498</v>
      </c>
      <c r="S43" s="35">
        <v>89083.0</v>
      </c>
      <c r="T43" s="109"/>
      <c r="U43" s="36"/>
      <c r="V43" s="37" t="s">
        <v>31</v>
      </c>
      <c r="W43" s="42"/>
      <c r="X43" s="89"/>
    </row>
    <row r="44">
      <c r="A44" s="139"/>
      <c r="B44" s="140"/>
      <c r="C44" s="141"/>
      <c r="D44" s="142" t="s">
        <v>93</v>
      </c>
      <c r="E44" s="143">
        <v>26390.0</v>
      </c>
      <c r="F44" s="144">
        <v>47766.0</v>
      </c>
      <c r="G44" s="143">
        <v>2639.0</v>
      </c>
      <c r="H44" s="143">
        <v>1583.0</v>
      </c>
      <c r="I44" s="143">
        <v>0.0</v>
      </c>
      <c r="J44" s="143">
        <v>1320.0</v>
      </c>
      <c r="K44" s="143">
        <v>0.0</v>
      </c>
      <c r="L44" s="143">
        <v>500.0</v>
      </c>
      <c r="M44" s="143">
        <v>300.0</v>
      </c>
      <c r="N44" s="21">
        <f t="shared" si="1"/>
        <v>80498</v>
      </c>
      <c r="O44" s="33">
        <v>1800.0</v>
      </c>
      <c r="P44" s="109"/>
      <c r="Q44" s="22">
        <v>0.0</v>
      </c>
      <c r="R44" s="23">
        <f t="shared" si="2"/>
        <v>78698</v>
      </c>
      <c r="S44" s="35">
        <v>89079.0</v>
      </c>
      <c r="T44" s="109"/>
      <c r="U44" s="36"/>
      <c r="V44" s="37"/>
      <c r="W44" s="42"/>
      <c r="X44" s="89"/>
    </row>
    <row r="45">
      <c r="A45" s="145">
        <v>15.0</v>
      </c>
      <c r="B45" s="146" t="s">
        <v>94</v>
      </c>
      <c r="C45" s="147">
        <v>3.1799336281E10</v>
      </c>
      <c r="D45" s="142" t="s">
        <v>95</v>
      </c>
      <c r="E45" s="143">
        <v>23430.0</v>
      </c>
      <c r="F45" s="144">
        <v>42408.0</v>
      </c>
      <c r="G45" s="143">
        <v>2343.0</v>
      </c>
      <c r="H45" s="143">
        <v>1406.0</v>
      </c>
      <c r="I45" s="143">
        <v>0.0</v>
      </c>
      <c r="J45" s="143">
        <v>1172.0</v>
      </c>
      <c r="K45" s="143">
        <v>0.0</v>
      </c>
      <c r="L45" s="143">
        <v>500.0</v>
      </c>
      <c r="M45" s="143">
        <v>300.0</v>
      </c>
      <c r="N45" s="21">
        <f t="shared" si="1"/>
        <v>71559</v>
      </c>
      <c r="O45" s="33">
        <v>1800.0</v>
      </c>
      <c r="P45" s="62">
        <v>0.0</v>
      </c>
      <c r="Q45" s="22">
        <v>0.0</v>
      </c>
      <c r="R45" s="23">
        <f t="shared" si="2"/>
        <v>69759</v>
      </c>
      <c r="S45" s="35">
        <v>22324.0</v>
      </c>
      <c r="T45" s="22" t="s">
        <v>71</v>
      </c>
      <c r="U45" s="25">
        <f>R45+R46</f>
        <v>150873</v>
      </c>
      <c r="V45" s="26" t="s">
        <v>28</v>
      </c>
      <c r="W45" s="109"/>
      <c r="X45" s="89"/>
    </row>
    <row r="46">
      <c r="A46" s="139"/>
      <c r="B46" s="140"/>
      <c r="C46" s="141"/>
      <c r="D46" s="142" t="s">
        <v>97</v>
      </c>
      <c r="E46" s="143">
        <v>27190.0</v>
      </c>
      <c r="F46" s="144">
        <v>49214.0</v>
      </c>
      <c r="G46" s="143">
        <v>2719.0</v>
      </c>
      <c r="H46" s="143">
        <v>1631.0</v>
      </c>
      <c r="I46" s="143">
        <v>0.0</v>
      </c>
      <c r="J46" s="143">
        <v>1360.0</v>
      </c>
      <c r="K46" s="143">
        <v>0.0</v>
      </c>
      <c r="L46" s="143">
        <v>500.0</v>
      </c>
      <c r="M46" s="143">
        <v>300.0</v>
      </c>
      <c r="N46" s="21">
        <f t="shared" si="1"/>
        <v>82914</v>
      </c>
      <c r="O46" s="33">
        <v>1800.0</v>
      </c>
      <c r="P46" s="62">
        <v>0.0</v>
      </c>
      <c r="Q46" s="22">
        <v>0.0</v>
      </c>
      <c r="R46" s="23">
        <f t="shared" si="2"/>
        <v>81114</v>
      </c>
      <c r="S46" s="35">
        <v>9099.0</v>
      </c>
      <c r="T46" s="22" t="s">
        <v>71</v>
      </c>
      <c r="U46" s="36"/>
      <c r="V46" s="37" t="s">
        <v>31</v>
      </c>
      <c r="W46" s="27"/>
      <c r="X46" s="89"/>
    </row>
    <row r="47">
      <c r="A47" s="145">
        <v>16.0</v>
      </c>
      <c r="B47" s="146" t="s">
        <v>98</v>
      </c>
      <c r="C47" s="147">
        <v>3.1916432012E10</v>
      </c>
      <c r="D47" s="142" t="s">
        <v>99</v>
      </c>
      <c r="E47" s="143">
        <v>27190.0</v>
      </c>
      <c r="F47" s="144">
        <v>49214.0</v>
      </c>
      <c r="G47" s="143">
        <v>2719.0</v>
      </c>
      <c r="H47" s="143">
        <v>1631.0</v>
      </c>
      <c r="I47" s="143">
        <v>0.0</v>
      </c>
      <c r="J47" s="143">
        <v>0.0</v>
      </c>
      <c r="K47" s="143">
        <v>0.0</v>
      </c>
      <c r="L47" s="143">
        <v>500.0</v>
      </c>
      <c r="M47" s="143">
        <v>300.0</v>
      </c>
      <c r="N47" s="21">
        <f t="shared" si="1"/>
        <v>81554</v>
      </c>
      <c r="O47" s="33">
        <v>1800.0</v>
      </c>
      <c r="P47" s="22">
        <v>0.0</v>
      </c>
      <c r="Q47" s="22">
        <v>0.0</v>
      </c>
      <c r="R47" s="23">
        <f t="shared" si="2"/>
        <v>79754</v>
      </c>
      <c r="S47" s="35">
        <v>89428.0</v>
      </c>
      <c r="T47" s="22" t="s">
        <v>52</v>
      </c>
      <c r="U47" s="25">
        <f>R47+R48+R49</f>
        <v>240486</v>
      </c>
      <c r="V47" s="26" t="s">
        <v>71</v>
      </c>
      <c r="W47" s="42"/>
      <c r="X47" s="89"/>
    </row>
    <row r="48">
      <c r="A48" s="139"/>
      <c r="B48" s="140"/>
      <c r="C48" s="141"/>
      <c r="D48" s="142" t="s">
        <v>100</v>
      </c>
      <c r="E48" s="143">
        <v>27190.0</v>
      </c>
      <c r="F48" s="144">
        <v>49214.0</v>
      </c>
      <c r="G48" s="143">
        <v>2719.0</v>
      </c>
      <c r="H48" s="143">
        <v>1631.0</v>
      </c>
      <c r="I48" s="143">
        <v>0.0</v>
      </c>
      <c r="J48" s="143">
        <v>0.0</v>
      </c>
      <c r="K48" s="143">
        <v>0.0</v>
      </c>
      <c r="L48" s="143">
        <v>500.0</v>
      </c>
      <c r="M48" s="143">
        <v>300.0</v>
      </c>
      <c r="N48" s="21">
        <f t="shared" si="1"/>
        <v>81554</v>
      </c>
      <c r="O48" s="33">
        <v>0.0</v>
      </c>
      <c r="P48" s="22">
        <v>0.0</v>
      </c>
      <c r="Q48" s="22">
        <v>0.0</v>
      </c>
      <c r="R48" s="23">
        <f t="shared" si="2"/>
        <v>81554</v>
      </c>
      <c r="S48" s="35">
        <v>89421.0</v>
      </c>
      <c r="T48" s="22" t="s">
        <v>52</v>
      </c>
      <c r="U48" s="36"/>
      <c r="V48" s="37" t="s">
        <v>31</v>
      </c>
      <c r="W48" s="42"/>
      <c r="X48" s="89"/>
    </row>
    <row r="49">
      <c r="A49" s="139"/>
      <c r="B49" s="140"/>
      <c r="C49" s="141"/>
      <c r="D49" s="142" t="s">
        <v>101</v>
      </c>
      <c r="E49" s="143">
        <v>26390.0</v>
      </c>
      <c r="F49" s="144">
        <v>47766.0</v>
      </c>
      <c r="G49" s="143">
        <v>2639.0</v>
      </c>
      <c r="H49" s="143">
        <v>1583.0</v>
      </c>
      <c r="I49" s="143">
        <v>0.0</v>
      </c>
      <c r="J49" s="143">
        <v>0.0</v>
      </c>
      <c r="K49" s="143">
        <v>0.0</v>
      </c>
      <c r="L49" s="143">
        <v>500.0</v>
      </c>
      <c r="M49" s="143">
        <v>300.0</v>
      </c>
      <c r="N49" s="21">
        <f t="shared" si="1"/>
        <v>79178</v>
      </c>
      <c r="O49" s="33">
        <v>0.0</v>
      </c>
      <c r="P49" s="22">
        <v>0.0</v>
      </c>
      <c r="Q49" s="22">
        <v>0.0</v>
      </c>
      <c r="R49" s="23">
        <f t="shared" si="2"/>
        <v>79178</v>
      </c>
      <c r="S49" s="35">
        <v>89417.0</v>
      </c>
      <c r="T49" s="22" t="s">
        <v>52</v>
      </c>
      <c r="U49" s="36"/>
      <c r="V49" s="37" t="s">
        <v>31</v>
      </c>
      <c r="W49" s="42"/>
      <c r="X49" s="89"/>
    </row>
    <row r="50">
      <c r="A50" s="145">
        <v>17.0</v>
      </c>
      <c r="B50" s="146" t="s">
        <v>102</v>
      </c>
      <c r="C50" s="147">
        <v>3.2076678797E10</v>
      </c>
      <c r="D50" s="142" t="s">
        <v>103</v>
      </c>
      <c r="E50" s="143">
        <v>27190.0</v>
      </c>
      <c r="F50" s="144">
        <v>49214.0</v>
      </c>
      <c r="G50" s="143">
        <v>2719.0</v>
      </c>
      <c r="H50" s="143">
        <v>1631.0</v>
      </c>
      <c r="I50" s="143">
        <v>0.0</v>
      </c>
      <c r="J50" s="143">
        <v>1360.0</v>
      </c>
      <c r="K50" s="143">
        <v>0.0</v>
      </c>
      <c r="L50" s="143">
        <v>500.0</v>
      </c>
      <c r="M50" s="143">
        <v>300.0</v>
      </c>
      <c r="N50" s="21">
        <f t="shared" si="1"/>
        <v>82914</v>
      </c>
      <c r="O50" s="33">
        <v>1800.0</v>
      </c>
      <c r="P50" s="22">
        <v>0.0</v>
      </c>
      <c r="Q50" s="22">
        <v>0.0</v>
      </c>
      <c r="R50" s="23">
        <f t="shared" si="2"/>
        <v>81114</v>
      </c>
      <c r="S50" s="35">
        <v>90126.0</v>
      </c>
      <c r="T50" s="22" t="s">
        <v>52</v>
      </c>
      <c r="U50" s="25">
        <f>R50+R51+R52+R53</f>
        <v>231371</v>
      </c>
      <c r="V50" s="26" t="s">
        <v>52</v>
      </c>
      <c r="W50" s="42"/>
      <c r="X50" s="89"/>
    </row>
    <row r="51">
      <c r="A51" s="139"/>
      <c r="B51" s="140"/>
      <c r="C51" s="141"/>
      <c r="D51" s="142" t="s">
        <v>104</v>
      </c>
      <c r="E51" s="143">
        <v>0.0</v>
      </c>
      <c r="F51" s="144">
        <v>0.0</v>
      </c>
      <c r="G51" s="143">
        <v>0.0</v>
      </c>
      <c r="H51" s="143">
        <v>0.0</v>
      </c>
      <c r="I51" s="143">
        <v>0.0</v>
      </c>
      <c r="J51" s="143">
        <v>0.0</v>
      </c>
      <c r="K51" s="143">
        <v>0.0</v>
      </c>
      <c r="L51" s="143">
        <v>0.0</v>
      </c>
      <c r="M51" s="143">
        <v>0.0</v>
      </c>
      <c r="N51" s="21">
        <f t="shared" si="1"/>
        <v>0</v>
      </c>
      <c r="O51" s="33">
        <v>0.0</v>
      </c>
      <c r="P51" s="22">
        <v>0.0</v>
      </c>
      <c r="Q51" s="22">
        <v>0.0</v>
      </c>
      <c r="R51" s="23">
        <f t="shared" si="2"/>
        <v>0</v>
      </c>
      <c r="S51" s="35" t="s">
        <v>77</v>
      </c>
      <c r="T51" s="22"/>
      <c r="U51" s="36"/>
      <c r="V51" s="37" t="s">
        <v>31</v>
      </c>
      <c r="W51" s="42"/>
      <c r="X51" s="89"/>
    </row>
    <row r="52">
      <c r="A52" s="139"/>
      <c r="B52" s="140"/>
      <c r="C52" s="141"/>
      <c r="D52" s="142" t="s">
        <v>105</v>
      </c>
      <c r="E52" s="143">
        <v>26390.0</v>
      </c>
      <c r="F52" s="144">
        <v>47766.0</v>
      </c>
      <c r="G52" s="143">
        <v>2639.0</v>
      </c>
      <c r="H52" s="143">
        <v>1583.0</v>
      </c>
      <c r="I52" s="143">
        <v>0.0</v>
      </c>
      <c r="J52" s="143">
        <v>1320.0</v>
      </c>
      <c r="K52" s="143">
        <v>0.0</v>
      </c>
      <c r="L52" s="143">
        <v>500.0</v>
      </c>
      <c r="M52" s="143">
        <v>300.0</v>
      </c>
      <c r="N52" s="21">
        <f t="shared" si="1"/>
        <v>80498</v>
      </c>
      <c r="O52" s="33">
        <v>0.0</v>
      </c>
      <c r="P52" s="22">
        <v>0.0</v>
      </c>
      <c r="Q52" s="22">
        <v>0.0</v>
      </c>
      <c r="R52" s="23">
        <f t="shared" si="2"/>
        <v>80498</v>
      </c>
      <c r="S52" s="35">
        <v>90119.0</v>
      </c>
      <c r="T52" s="22" t="s">
        <v>52</v>
      </c>
      <c r="U52" s="36"/>
      <c r="V52" s="37" t="s">
        <v>31</v>
      </c>
      <c r="W52" s="51"/>
      <c r="X52" s="89"/>
    </row>
    <row r="53">
      <c r="A53" s="139"/>
      <c r="B53" s="140"/>
      <c r="C53" s="141"/>
      <c r="D53" s="142" t="s">
        <v>108</v>
      </c>
      <c r="E53" s="143">
        <v>23430.0</v>
      </c>
      <c r="F53" s="144">
        <v>42408.0</v>
      </c>
      <c r="G53" s="143">
        <v>2343.0</v>
      </c>
      <c r="H53" s="143">
        <v>1406.0</v>
      </c>
      <c r="I53" s="143">
        <v>0.0</v>
      </c>
      <c r="J53" s="143">
        <v>1172.0</v>
      </c>
      <c r="K53" s="143">
        <v>0.0</v>
      </c>
      <c r="L53" s="143">
        <v>500.0</v>
      </c>
      <c r="M53" s="143">
        <v>300.0</v>
      </c>
      <c r="N53" s="21">
        <f t="shared" si="1"/>
        <v>71559</v>
      </c>
      <c r="O53" s="33">
        <v>1800.0</v>
      </c>
      <c r="P53" s="22">
        <v>0.0</v>
      </c>
      <c r="Q53" s="22">
        <v>0.0</v>
      </c>
      <c r="R53" s="23">
        <f t="shared" si="2"/>
        <v>69759</v>
      </c>
      <c r="S53" s="35">
        <v>90123.0</v>
      </c>
      <c r="T53" s="22" t="s">
        <v>52</v>
      </c>
      <c r="U53" s="36"/>
      <c r="V53" s="37" t="s">
        <v>31</v>
      </c>
      <c r="W53" s="51"/>
      <c r="X53" s="89"/>
    </row>
    <row r="54">
      <c r="A54" s="145">
        <v>18.0</v>
      </c>
      <c r="B54" s="146" t="s">
        <v>110</v>
      </c>
      <c r="C54" s="147">
        <v>3.1802162541E10</v>
      </c>
      <c r="D54" s="142" t="s">
        <v>111</v>
      </c>
      <c r="E54" s="143">
        <v>27190.0</v>
      </c>
      <c r="F54" s="144">
        <v>49214.0</v>
      </c>
      <c r="G54" s="143">
        <v>2719.0</v>
      </c>
      <c r="H54" s="143">
        <v>1631.0</v>
      </c>
      <c r="I54" s="143">
        <v>0.0</v>
      </c>
      <c r="J54" s="143">
        <v>0.0</v>
      </c>
      <c r="K54" s="143">
        <v>0.0</v>
      </c>
      <c r="L54" s="143">
        <v>500.0</v>
      </c>
      <c r="M54" s="143">
        <v>300.0</v>
      </c>
      <c r="N54" s="21">
        <f t="shared" si="1"/>
        <v>81554</v>
      </c>
      <c r="O54" s="33">
        <v>0.0</v>
      </c>
      <c r="P54" s="22">
        <v>0.0</v>
      </c>
      <c r="Q54" s="22">
        <v>0.0</v>
      </c>
      <c r="R54" s="23">
        <f t="shared" si="2"/>
        <v>81554</v>
      </c>
      <c r="S54" s="35">
        <v>6171.0</v>
      </c>
      <c r="T54" s="22" t="s">
        <v>52</v>
      </c>
      <c r="U54" s="25">
        <f>R54+R55+R56</f>
        <v>241062</v>
      </c>
      <c r="V54" s="26" t="s">
        <v>52</v>
      </c>
      <c r="W54" s="42"/>
      <c r="X54" s="89"/>
    </row>
    <row r="55">
      <c r="A55" s="139"/>
      <c r="B55" s="140"/>
      <c r="C55" s="141"/>
      <c r="D55" s="142" t="s">
        <v>112</v>
      </c>
      <c r="E55" s="143">
        <v>27190.0</v>
      </c>
      <c r="F55" s="144">
        <v>49214.0</v>
      </c>
      <c r="G55" s="143">
        <v>2719.0</v>
      </c>
      <c r="H55" s="143">
        <v>1631.0</v>
      </c>
      <c r="I55" s="143">
        <v>0.0</v>
      </c>
      <c r="J55" s="143">
        <v>0.0</v>
      </c>
      <c r="K55" s="143">
        <v>0.0</v>
      </c>
      <c r="L55" s="143">
        <v>500.0</v>
      </c>
      <c r="M55" s="143">
        <v>300.0</v>
      </c>
      <c r="N55" s="21">
        <f t="shared" si="1"/>
        <v>81554</v>
      </c>
      <c r="O55" s="33">
        <v>1800.0</v>
      </c>
      <c r="P55" s="22">
        <v>0.0</v>
      </c>
      <c r="Q55" s="22">
        <v>0.0</v>
      </c>
      <c r="R55" s="23">
        <f t="shared" si="2"/>
        <v>79754</v>
      </c>
      <c r="S55" s="35">
        <v>91076.0</v>
      </c>
      <c r="T55" s="22" t="s">
        <v>52</v>
      </c>
      <c r="U55" s="36"/>
      <c r="V55" s="37" t="s">
        <v>31</v>
      </c>
      <c r="W55" s="42"/>
      <c r="X55" s="89"/>
    </row>
    <row r="56">
      <c r="A56" s="139"/>
      <c r="B56" s="140"/>
      <c r="C56" s="141"/>
      <c r="D56" s="142" t="s">
        <v>113</v>
      </c>
      <c r="E56" s="143">
        <v>27190.0</v>
      </c>
      <c r="F56" s="144">
        <v>49214.0</v>
      </c>
      <c r="G56" s="143">
        <v>2719.0</v>
      </c>
      <c r="H56" s="143">
        <v>1631.0</v>
      </c>
      <c r="I56" s="143">
        <v>0.0</v>
      </c>
      <c r="J56" s="143">
        <v>0.0</v>
      </c>
      <c r="K56" s="143">
        <v>0.0</v>
      </c>
      <c r="L56" s="143">
        <v>500.0</v>
      </c>
      <c r="M56" s="143">
        <v>300.0</v>
      </c>
      <c r="N56" s="21">
        <f t="shared" si="1"/>
        <v>81554</v>
      </c>
      <c r="O56" s="33">
        <v>1800.0</v>
      </c>
      <c r="P56" s="22">
        <v>0.0</v>
      </c>
      <c r="Q56" s="22">
        <v>0.0</v>
      </c>
      <c r="R56" s="23">
        <f t="shared" si="2"/>
        <v>79754</v>
      </c>
      <c r="S56" s="35">
        <v>91069.0</v>
      </c>
      <c r="T56" s="22" t="s">
        <v>52</v>
      </c>
      <c r="U56" s="36"/>
      <c r="V56" s="37" t="s">
        <v>31</v>
      </c>
      <c r="W56" s="42"/>
      <c r="X56" s="89"/>
    </row>
    <row r="57">
      <c r="A57" s="145">
        <v>19.0</v>
      </c>
      <c r="B57" s="146" t="s">
        <v>114</v>
      </c>
      <c r="C57" s="147">
        <v>3.201179042E10</v>
      </c>
      <c r="D57" s="142" t="s">
        <v>115</v>
      </c>
      <c r="E57" s="143">
        <v>27190.0</v>
      </c>
      <c r="F57" s="144">
        <v>49214.0</v>
      </c>
      <c r="G57" s="143">
        <v>2719.0</v>
      </c>
      <c r="H57" s="143">
        <v>1631.0</v>
      </c>
      <c r="I57" s="143">
        <v>0.0</v>
      </c>
      <c r="J57" s="143">
        <v>0.0</v>
      </c>
      <c r="K57" s="143">
        <v>0.0</v>
      </c>
      <c r="L57" s="143">
        <v>500.0</v>
      </c>
      <c r="M57" s="143">
        <v>300.0</v>
      </c>
      <c r="N57" s="21">
        <f t="shared" si="1"/>
        <v>81554</v>
      </c>
      <c r="O57" s="33">
        <v>0.0</v>
      </c>
      <c r="P57" s="22">
        <v>0.0</v>
      </c>
      <c r="Q57" s="22">
        <v>0.0</v>
      </c>
      <c r="R57" s="23">
        <f t="shared" si="2"/>
        <v>81554</v>
      </c>
      <c r="S57" s="35">
        <v>91767.0</v>
      </c>
      <c r="T57" s="22" t="s">
        <v>126</v>
      </c>
      <c r="U57" s="25">
        <f>R57+R58+R59</f>
        <v>158445</v>
      </c>
      <c r="V57" s="26" t="s">
        <v>52</v>
      </c>
      <c r="W57" s="42"/>
      <c r="X57" s="89"/>
    </row>
    <row r="58">
      <c r="A58" s="139"/>
      <c r="B58" s="140"/>
      <c r="C58" s="141"/>
      <c r="D58" s="142" t="s">
        <v>116</v>
      </c>
      <c r="E58" s="143">
        <v>25620.0</v>
      </c>
      <c r="F58" s="144">
        <v>46372.0</v>
      </c>
      <c r="G58" s="143">
        <v>2562.0</v>
      </c>
      <c r="H58" s="143">
        <v>1537.0</v>
      </c>
      <c r="I58" s="143">
        <v>0.0</v>
      </c>
      <c r="J58" s="143">
        <v>0.0</v>
      </c>
      <c r="K58" s="143">
        <v>0.0</v>
      </c>
      <c r="L58" s="143">
        <v>500.0</v>
      </c>
      <c r="M58" s="143">
        <v>300.0</v>
      </c>
      <c r="N58" s="21">
        <f t="shared" si="1"/>
        <v>76891</v>
      </c>
      <c r="O58" s="33">
        <v>0.0</v>
      </c>
      <c r="P58" s="22">
        <v>0.0</v>
      </c>
      <c r="Q58" s="22">
        <v>0.0</v>
      </c>
      <c r="R58" s="23">
        <f t="shared" si="2"/>
        <v>76891</v>
      </c>
      <c r="S58" s="35">
        <v>91772.0</v>
      </c>
      <c r="T58" s="22" t="s">
        <v>52</v>
      </c>
      <c r="U58" s="36"/>
      <c r="V58" s="37" t="s">
        <v>31</v>
      </c>
      <c r="W58" s="42"/>
      <c r="X58" s="89"/>
    </row>
    <row r="59">
      <c r="A59" s="139"/>
      <c r="B59" s="140"/>
      <c r="C59" s="141"/>
      <c r="D59" s="142" t="s">
        <v>117</v>
      </c>
      <c r="E59" s="143">
        <v>0.0</v>
      </c>
      <c r="F59" s="144">
        <v>0.0</v>
      </c>
      <c r="G59" s="143">
        <v>0.0</v>
      </c>
      <c r="H59" s="143">
        <v>0.0</v>
      </c>
      <c r="I59" s="143">
        <v>0.0</v>
      </c>
      <c r="J59" s="143">
        <v>0.0</v>
      </c>
      <c r="K59" s="143">
        <v>0.0</v>
      </c>
      <c r="L59" s="143">
        <v>0.0</v>
      </c>
      <c r="M59" s="143">
        <v>0.0</v>
      </c>
      <c r="N59" s="21">
        <f t="shared" si="1"/>
        <v>0</v>
      </c>
      <c r="O59" s="33">
        <v>0.0</v>
      </c>
      <c r="P59" s="22">
        <v>0.0</v>
      </c>
      <c r="Q59" s="22">
        <v>0.0</v>
      </c>
      <c r="R59" s="23">
        <f t="shared" si="2"/>
        <v>0</v>
      </c>
      <c r="S59" s="35" t="s">
        <v>77</v>
      </c>
      <c r="T59" s="22"/>
      <c r="U59" s="36"/>
      <c r="V59" s="37" t="s">
        <v>31</v>
      </c>
      <c r="W59" s="27"/>
      <c r="X59" s="89"/>
    </row>
    <row r="60">
      <c r="A60" s="145">
        <v>20.0</v>
      </c>
      <c r="B60" s="146" t="s">
        <v>118</v>
      </c>
      <c r="C60" s="147">
        <v>3.1858131357E10</v>
      </c>
      <c r="D60" s="142" t="s">
        <v>119</v>
      </c>
      <c r="E60" s="143">
        <v>27190.0</v>
      </c>
      <c r="F60" s="144">
        <v>49214.0</v>
      </c>
      <c r="G60" s="143">
        <v>2719.0</v>
      </c>
      <c r="H60" s="143">
        <v>1631.0</v>
      </c>
      <c r="I60" s="143">
        <v>0.0</v>
      </c>
      <c r="J60" s="143">
        <v>0.0</v>
      </c>
      <c r="K60" s="143">
        <v>0.0</v>
      </c>
      <c r="L60" s="143">
        <v>500.0</v>
      </c>
      <c r="M60" s="143">
        <v>300.0</v>
      </c>
      <c r="N60" s="21">
        <f t="shared" si="1"/>
        <v>81554</v>
      </c>
      <c r="O60" s="33">
        <v>1800.0</v>
      </c>
      <c r="P60" s="22">
        <v>0.0</v>
      </c>
      <c r="Q60" s="22">
        <v>0.0</v>
      </c>
      <c r="R60" s="23">
        <f t="shared" si="2"/>
        <v>79754</v>
      </c>
      <c r="S60" s="35">
        <v>13416.0</v>
      </c>
      <c r="T60" s="22" t="s">
        <v>28</v>
      </c>
      <c r="U60" s="25">
        <f>R60</f>
        <v>79754</v>
      </c>
      <c r="V60" s="26" t="s">
        <v>28</v>
      </c>
      <c r="W60" s="42"/>
      <c r="X60" s="89"/>
    </row>
    <row r="61">
      <c r="A61" s="145">
        <v>21.0</v>
      </c>
      <c r="B61" s="146" t="s">
        <v>120</v>
      </c>
      <c r="C61" s="147">
        <v>3.1820850909E10</v>
      </c>
      <c r="D61" s="142" t="s">
        <v>121</v>
      </c>
      <c r="E61" s="143">
        <v>27190.0</v>
      </c>
      <c r="F61" s="144">
        <v>49214.0</v>
      </c>
      <c r="G61" s="143">
        <v>2719.0</v>
      </c>
      <c r="H61" s="143">
        <v>1631.0</v>
      </c>
      <c r="I61" s="143">
        <v>0.0</v>
      </c>
      <c r="J61" s="143">
        <v>0.0</v>
      </c>
      <c r="K61" s="143">
        <v>0.0</v>
      </c>
      <c r="L61" s="143">
        <v>500.0</v>
      </c>
      <c r="M61" s="143">
        <v>300.0</v>
      </c>
      <c r="N61" s="21">
        <f t="shared" si="1"/>
        <v>81554</v>
      </c>
      <c r="O61" s="33">
        <v>1800.0</v>
      </c>
      <c r="P61" s="22">
        <v>0.0</v>
      </c>
      <c r="Q61" s="22">
        <v>0.0</v>
      </c>
      <c r="R61" s="23">
        <f t="shared" si="2"/>
        <v>79754</v>
      </c>
      <c r="S61" s="35">
        <v>91885.0</v>
      </c>
      <c r="T61" s="22" t="s">
        <v>28</v>
      </c>
      <c r="U61" s="25">
        <f>R61+R62+R63</f>
        <v>240486</v>
      </c>
      <c r="V61" s="26"/>
      <c r="W61" s="42" t="s">
        <v>52</v>
      </c>
      <c r="X61" s="89"/>
    </row>
    <row r="62">
      <c r="A62" s="139"/>
      <c r="B62" s="140"/>
      <c r="C62" s="141"/>
      <c r="D62" s="142" t="s">
        <v>122</v>
      </c>
      <c r="E62" s="143">
        <v>27190.0</v>
      </c>
      <c r="F62" s="144">
        <v>49214.0</v>
      </c>
      <c r="G62" s="143">
        <v>2719.0</v>
      </c>
      <c r="H62" s="143">
        <v>1631.0</v>
      </c>
      <c r="I62" s="143">
        <v>0.0</v>
      </c>
      <c r="J62" s="143">
        <v>0.0</v>
      </c>
      <c r="K62" s="143">
        <v>0.0</v>
      </c>
      <c r="L62" s="143">
        <v>500.0</v>
      </c>
      <c r="M62" s="143">
        <v>300.0</v>
      </c>
      <c r="N62" s="21">
        <f t="shared" si="1"/>
        <v>81554</v>
      </c>
      <c r="O62" s="33">
        <v>0.0</v>
      </c>
      <c r="P62" s="22">
        <v>0.0</v>
      </c>
      <c r="Q62" s="22">
        <v>0.0</v>
      </c>
      <c r="R62" s="23">
        <f t="shared" si="2"/>
        <v>81554</v>
      </c>
      <c r="S62" s="35">
        <v>91881.0</v>
      </c>
      <c r="T62" s="22" t="s">
        <v>28</v>
      </c>
      <c r="U62" s="36"/>
      <c r="V62" s="37" t="s">
        <v>31</v>
      </c>
      <c r="W62" s="42" t="s">
        <v>52</v>
      </c>
      <c r="X62" s="89"/>
    </row>
    <row r="63">
      <c r="A63" s="139"/>
      <c r="B63" s="140"/>
      <c r="C63" s="141"/>
      <c r="D63" s="142" t="s">
        <v>123</v>
      </c>
      <c r="E63" s="143">
        <v>26390.0</v>
      </c>
      <c r="F63" s="144">
        <v>47766.0</v>
      </c>
      <c r="G63" s="143">
        <v>2639.0</v>
      </c>
      <c r="H63" s="143">
        <v>1583.0</v>
      </c>
      <c r="I63" s="143">
        <v>0.0</v>
      </c>
      <c r="J63" s="143">
        <v>0.0</v>
      </c>
      <c r="K63" s="143">
        <v>0.0</v>
      </c>
      <c r="L63" s="143">
        <v>500.0</v>
      </c>
      <c r="M63" s="143">
        <v>300.0</v>
      </c>
      <c r="N63" s="21">
        <f t="shared" si="1"/>
        <v>79178</v>
      </c>
      <c r="O63" s="33">
        <v>0.0</v>
      </c>
      <c r="P63" s="22">
        <v>0.0</v>
      </c>
      <c r="Q63" s="22">
        <v>0.0</v>
      </c>
      <c r="R63" s="23">
        <f t="shared" si="2"/>
        <v>79178</v>
      </c>
      <c r="S63" s="35">
        <v>91890.0</v>
      </c>
      <c r="T63" s="22" t="s">
        <v>28</v>
      </c>
      <c r="U63" s="36"/>
      <c r="V63" s="37" t="s">
        <v>31</v>
      </c>
      <c r="W63" s="42" t="s">
        <v>52</v>
      </c>
      <c r="X63" s="89"/>
    </row>
    <row r="64">
      <c r="A64" s="145">
        <v>22.0</v>
      </c>
      <c r="B64" s="146" t="s">
        <v>124</v>
      </c>
      <c r="C64" s="147">
        <v>3.190128993E10</v>
      </c>
      <c r="D64" s="142" t="s">
        <v>125</v>
      </c>
      <c r="E64" s="143">
        <v>27190.0</v>
      </c>
      <c r="F64" s="144">
        <v>49214.0</v>
      </c>
      <c r="G64" s="143">
        <v>2719.0</v>
      </c>
      <c r="H64" s="143">
        <v>1631.0</v>
      </c>
      <c r="I64" s="143">
        <v>0.0</v>
      </c>
      <c r="J64" s="143">
        <v>1360.0</v>
      </c>
      <c r="K64" s="143">
        <v>0.0</v>
      </c>
      <c r="L64" s="143">
        <v>500.0</v>
      </c>
      <c r="M64" s="143">
        <v>300.0</v>
      </c>
      <c r="N64" s="21">
        <f t="shared" si="1"/>
        <v>82914</v>
      </c>
      <c r="O64" s="33">
        <v>1800.0</v>
      </c>
      <c r="P64" s="22">
        <v>0.0</v>
      </c>
      <c r="Q64" s="22">
        <v>0.0</v>
      </c>
      <c r="R64" s="23">
        <f t="shared" si="2"/>
        <v>81114</v>
      </c>
      <c r="S64" s="35">
        <v>92244.0</v>
      </c>
      <c r="T64" s="22" t="s">
        <v>126</v>
      </c>
      <c r="U64" s="25">
        <f>R64+R65+R66</f>
        <v>242726</v>
      </c>
      <c r="V64" s="26" t="s">
        <v>126</v>
      </c>
      <c r="W64" s="42"/>
      <c r="X64" s="89"/>
    </row>
    <row r="65">
      <c r="A65" s="139"/>
      <c r="B65" s="140"/>
      <c r="C65" s="141"/>
      <c r="D65" s="142" t="s">
        <v>128</v>
      </c>
      <c r="E65" s="143">
        <v>27190.0</v>
      </c>
      <c r="F65" s="144">
        <v>49214.0</v>
      </c>
      <c r="G65" s="143">
        <v>2719.0</v>
      </c>
      <c r="H65" s="143">
        <v>1631.0</v>
      </c>
      <c r="I65" s="143">
        <v>0.0</v>
      </c>
      <c r="J65" s="143">
        <v>1360.0</v>
      </c>
      <c r="K65" s="143">
        <v>0.0</v>
      </c>
      <c r="L65" s="143">
        <v>500.0</v>
      </c>
      <c r="M65" s="143">
        <v>300.0</v>
      </c>
      <c r="N65" s="21">
        <f t="shared" si="1"/>
        <v>82914</v>
      </c>
      <c r="O65" s="33">
        <v>1800.0</v>
      </c>
      <c r="P65" s="22">
        <v>0.0</v>
      </c>
      <c r="Q65" s="22">
        <v>0.0</v>
      </c>
      <c r="R65" s="23">
        <f t="shared" si="2"/>
        <v>81114</v>
      </c>
      <c r="S65" s="35">
        <v>92238.0</v>
      </c>
      <c r="T65" s="22" t="s">
        <v>126</v>
      </c>
      <c r="U65" s="36"/>
      <c r="V65" s="37" t="s">
        <v>31</v>
      </c>
      <c r="W65" s="42"/>
      <c r="X65" s="89"/>
    </row>
    <row r="66">
      <c r="A66" s="139"/>
      <c r="B66" s="140"/>
      <c r="C66" s="141"/>
      <c r="D66" s="142" t="s">
        <v>129</v>
      </c>
      <c r="E66" s="143">
        <v>26390.0</v>
      </c>
      <c r="F66" s="144">
        <v>47766.0</v>
      </c>
      <c r="G66" s="143">
        <v>2639.0</v>
      </c>
      <c r="H66" s="143">
        <v>1583.0</v>
      </c>
      <c r="I66" s="143">
        <v>0.0</v>
      </c>
      <c r="J66" s="143">
        <v>1320.0</v>
      </c>
      <c r="K66" s="143">
        <v>0.0</v>
      </c>
      <c r="L66" s="143">
        <v>500.0</v>
      </c>
      <c r="M66" s="143">
        <v>300.0</v>
      </c>
      <c r="N66" s="21">
        <f t="shared" si="1"/>
        <v>80498</v>
      </c>
      <c r="O66" s="33">
        <v>0.0</v>
      </c>
      <c r="P66" s="22">
        <v>0.0</v>
      </c>
      <c r="Q66" s="22">
        <v>0.0</v>
      </c>
      <c r="R66" s="23">
        <f t="shared" si="2"/>
        <v>80498</v>
      </c>
      <c r="S66" s="35">
        <v>92237.0</v>
      </c>
      <c r="T66" s="22" t="s">
        <v>126</v>
      </c>
      <c r="U66" s="36"/>
      <c r="V66" s="37" t="s">
        <v>31</v>
      </c>
      <c r="W66" s="42"/>
      <c r="X66" s="89"/>
    </row>
    <row r="67">
      <c r="A67" s="145">
        <v>23.0</v>
      </c>
      <c r="B67" s="146" t="s">
        <v>130</v>
      </c>
      <c r="C67" s="147">
        <v>3.1955166302E10</v>
      </c>
      <c r="D67" s="142" t="s">
        <v>131</v>
      </c>
      <c r="E67" s="143">
        <v>27190.0</v>
      </c>
      <c r="F67" s="144">
        <v>49214.0</v>
      </c>
      <c r="G67" s="143">
        <v>2719.0</v>
      </c>
      <c r="H67" s="143">
        <v>1631.0</v>
      </c>
      <c r="I67" s="143">
        <v>0.0</v>
      </c>
      <c r="J67" s="143">
        <v>0.0</v>
      </c>
      <c r="K67" s="143">
        <v>0.0</v>
      </c>
      <c r="L67" s="143">
        <v>500.0</v>
      </c>
      <c r="M67" s="143">
        <v>300.0</v>
      </c>
      <c r="N67" s="21">
        <f t="shared" si="1"/>
        <v>81554</v>
      </c>
      <c r="O67" s="33">
        <v>1800.0</v>
      </c>
      <c r="P67" s="22">
        <v>0.0</v>
      </c>
      <c r="Q67" s="22">
        <v>0.0</v>
      </c>
      <c r="R67" s="23">
        <f t="shared" si="2"/>
        <v>79754</v>
      </c>
      <c r="S67" s="35">
        <v>92603.0</v>
      </c>
      <c r="T67" s="22" t="s">
        <v>52</v>
      </c>
      <c r="U67" s="25">
        <f>R67+R68+R69+R70</f>
        <v>322040</v>
      </c>
      <c r="V67" s="26" t="s">
        <v>28</v>
      </c>
      <c r="W67" s="42"/>
      <c r="X67" s="89"/>
    </row>
    <row r="68">
      <c r="A68" s="139"/>
      <c r="B68" s="140"/>
      <c r="C68" s="141"/>
      <c r="D68" s="142" t="s">
        <v>132</v>
      </c>
      <c r="E68" s="143">
        <v>27190.0</v>
      </c>
      <c r="F68" s="144">
        <v>49214.0</v>
      </c>
      <c r="G68" s="143">
        <v>2719.0</v>
      </c>
      <c r="H68" s="143">
        <v>1631.0</v>
      </c>
      <c r="I68" s="143">
        <v>0.0</v>
      </c>
      <c r="J68" s="143">
        <v>0.0</v>
      </c>
      <c r="K68" s="143">
        <v>0.0</v>
      </c>
      <c r="L68" s="143">
        <v>500.0</v>
      </c>
      <c r="M68" s="143">
        <v>300.0</v>
      </c>
      <c r="N68" s="21">
        <f t="shared" si="1"/>
        <v>81554</v>
      </c>
      <c r="O68" s="33">
        <v>0.0</v>
      </c>
      <c r="P68" s="22">
        <v>0.0</v>
      </c>
      <c r="Q68" s="22">
        <v>0.0</v>
      </c>
      <c r="R68" s="23">
        <f t="shared" si="2"/>
        <v>81554</v>
      </c>
      <c r="S68" s="35">
        <v>116545.0</v>
      </c>
      <c r="T68" s="22" t="s">
        <v>52</v>
      </c>
      <c r="U68" s="36"/>
      <c r="V68" s="37" t="s">
        <v>31</v>
      </c>
      <c r="W68" s="42"/>
      <c r="X68" s="89"/>
    </row>
    <row r="69">
      <c r="A69" s="139"/>
      <c r="B69" s="140"/>
      <c r="C69" s="141"/>
      <c r="D69" s="142" t="s">
        <v>133</v>
      </c>
      <c r="E69" s="143">
        <v>27190.0</v>
      </c>
      <c r="F69" s="144">
        <v>49214.0</v>
      </c>
      <c r="G69" s="143">
        <v>2719.0</v>
      </c>
      <c r="H69" s="143">
        <v>1631.0</v>
      </c>
      <c r="I69" s="143">
        <v>0.0</v>
      </c>
      <c r="J69" s="143">
        <v>0.0</v>
      </c>
      <c r="K69" s="143">
        <v>0.0</v>
      </c>
      <c r="L69" s="143">
        <v>500.0</v>
      </c>
      <c r="M69" s="143">
        <v>300.0</v>
      </c>
      <c r="N69" s="21">
        <f t="shared" si="1"/>
        <v>81554</v>
      </c>
      <c r="O69" s="33">
        <v>0.0</v>
      </c>
      <c r="P69" s="22">
        <v>0.0</v>
      </c>
      <c r="Q69" s="22">
        <v>0.0</v>
      </c>
      <c r="R69" s="23">
        <f t="shared" si="2"/>
        <v>81554</v>
      </c>
      <c r="S69" s="35">
        <v>92574.0</v>
      </c>
      <c r="T69" s="22" t="s">
        <v>52</v>
      </c>
      <c r="U69" s="36"/>
      <c r="V69" s="37" t="s">
        <v>31</v>
      </c>
      <c r="W69" s="42"/>
      <c r="X69" s="89"/>
    </row>
    <row r="70">
      <c r="A70" s="139"/>
      <c r="B70" s="140"/>
      <c r="C70" s="141"/>
      <c r="D70" s="142" t="s">
        <v>134</v>
      </c>
      <c r="E70" s="143">
        <v>26390.0</v>
      </c>
      <c r="F70" s="144">
        <v>47766.0</v>
      </c>
      <c r="G70" s="143">
        <v>2639.0</v>
      </c>
      <c r="H70" s="143">
        <v>1583.0</v>
      </c>
      <c r="I70" s="143">
        <v>0.0</v>
      </c>
      <c r="J70" s="143">
        <v>0.0</v>
      </c>
      <c r="K70" s="143">
        <v>0.0</v>
      </c>
      <c r="L70" s="143">
        <v>500.0</v>
      </c>
      <c r="M70" s="143">
        <v>300.0</v>
      </c>
      <c r="N70" s="21">
        <f t="shared" si="1"/>
        <v>79178</v>
      </c>
      <c r="O70" s="33">
        <v>0.0</v>
      </c>
      <c r="P70" s="22">
        <v>0.0</v>
      </c>
      <c r="Q70" s="22">
        <v>0.0</v>
      </c>
      <c r="R70" s="23">
        <f t="shared" si="2"/>
        <v>79178</v>
      </c>
      <c r="S70" s="35">
        <v>110232.0</v>
      </c>
      <c r="T70" s="22" t="s">
        <v>52</v>
      </c>
      <c r="U70" s="36"/>
      <c r="V70" s="37" t="s">
        <v>31</v>
      </c>
      <c r="W70" s="42"/>
      <c r="X70" s="89"/>
    </row>
    <row r="71">
      <c r="A71" s="145">
        <v>24.0</v>
      </c>
      <c r="B71" s="146" t="s">
        <v>135</v>
      </c>
      <c r="C71" s="147">
        <v>1.1329285652E10</v>
      </c>
      <c r="D71" s="142" t="s">
        <v>136</v>
      </c>
      <c r="E71" s="143">
        <v>27190.0</v>
      </c>
      <c r="F71" s="144">
        <v>49214.0</v>
      </c>
      <c r="G71" s="143">
        <v>2719.0</v>
      </c>
      <c r="H71" s="143">
        <v>1631.0</v>
      </c>
      <c r="I71" s="143">
        <v>0.0</v>
      </c>
      <c r="J71" s="143">
        <v>0.0</v>
      </c>
      <c r="K71" s="143">
        <v>0.0</v>
      </c>
      <c r="L71" s="143">
        <v>500.0</v>
      </c>
      <c r="M71" s="143">
        <v>300.0</v>
      </c>
      <c r="N71" s="21">
        <f t="shared" si="1"/>
        <v>81554</v>
      </c>
      <c r="O71" s="33">
        <v>1800.0</v>
      </c>
      <c r="P71" s="22">
        <v>0.0</v>
      </c>
      <c r="Q71" s="22">
        <v>0.0</v>
      </c>
      <c r="R71" s="23">
        <f t="shared" si="2"/>
        <v>79754</v>
      </c>
      <c r="S71" s="35">
        <v>92693.0</v>
      </c>
      <c r="T71" s="22" t="s">
        <v>52</v>
      </c>
      <c r="U71" s="25">
        <f>R71+R72</f>
        <v>159508</v>
      </c>
      <c r="V71" s="26" t="s">
        <v>52</v>
      </c>
      <c r="W71" s="42"/>
      <c r="X71" s="89"/>
    </row>
    <row r="72">
      <c r="A72" s="139"/>
      <c r="B72" s="140"/>
      <c r="C72" s="141"/>
      <c r="D72" s="142" t="s">
        <v>137</v>
      </c>
      <c r="E72" s="143">
        <v>27190.0</v>
      </c>
      <c r="F72" s="144">
        <v>49214.0</v>
      </c>
      <c r="G72" s="143">
        <v>2719.0</v>
      </c>
      <c r="H72" s="143">
        <v>1631.0</v>
      </c>
      <c r="I72" s="143">
        <v>0.0</v>
      </c>
      <c r="J72" s="143">
        <v>0.0</v>
      </c>
      <c r="K72" s="143">
        <v>0.0</v>
      </c>
      <c r="L72" s="143">
        <v>500.0</v>
      </c>
      <c r="M72" s="143">
        <v>300.0</v>
      </c>
      <c r="N72" s="21">
        <f t="shared" si="1"/>
        <v>81554</v>
      </c>
      <c r="O72" s="33">
        <v>1800.0</v>
      </c>
      <c r="P72" s="22">
        <v>0.0</v>
      </c>
      <c r="Q72" s="22">
        <v>0.0</v>
      </c>
      <c r="R72" s="23">
        <f t="shared" si="2"/>
        <v>79754</v>
      </c>
      <c r="S72" s="35">
        <v>92694.0</v>
      </c>
      <c r="T72" s="22" t="s">
        <v>52</v>
      </c>
      <c r="U72" s="36"/>
      <c r="V72" s="37" t="s">
        <v>31</v>
      </c>
      <c r="W72" s="42"/>
      <c r="X72" s="89"/>
    </row>
    <row r="73">
      <c r="A73" s="145">
        <v>25.0</v>
      </c>
      <c r="B73" s="146" t="s">
        <v>138</v>
      </c>
      <c r="C73" s="147">
        <v>3.1845681443E10</v>
      </c>
      <c r="D73" s="142" t="s">
        <v>139</v>
      </c>
      <c r="E73" s="143">
        <v>27190.0</v>
      </c>
      <c r="F73" s="144">
        <v>49214.0</v>
      </c>
      <c r="G73" s="143">
        <v>5438.0</v>
      </c>
      <c r="H73" s="143">
        <v>0.0</v>
      </c>
      <c r="I73" s="143">
        <v>120.0</v>
      </c>
      <c r="J73" s="143">
        <v>0.0</v>
      </c>
      <c r="K73" s="143">
        <v>0.0</v>
      </c>
      <c r="L73" s="143">
        <v>500.0</v>
      </c>
      <c r="M73" s="143">
        <v>300.0</v>
      </c>
      <c r="N73" s="21">
        <f t="shared" si="1"/>
        <v>82762</v>
      </c>
      <c r="O73" s="33">
        <v>1800.0</v>
      </c>
      <c r="P73" s="22">
        <v>0.0</v>
      </c>
      <c r="Q73" s="22">
        <v>0.0</v>
      </c>
      <c r="R73" s="23">
        <f t="shared" si="2"/>
        <v>80962</v>
      </c>
      <c r="S73" s="35">
        <v>92813.0</v>
      </c>
      <c r="T73" s="22" t="s">
        <v>28</v>
      </c>
      <c r="U73" s="25">
        <f>R73+R74+R75+R76+R77+R78+R79</f>
        <v>570334</v>
      </c>
      <c r="V73" s="26" t="s">
        <v>28</v>
      </c>
      <c r="W73" s="42" t="s">
        <v>730</v>
      </c>
      <c r="X73" s="108" t="s">
        <v>731</v>
      </c>
    </row>
    <row r="74">
      <c r="A74" s="139"/>
      <c r="B74" s="140"/>
      <c r="C74" s="141"/>
      <c r="D74" s="142" t="s">
        <v>91</v>
      </c>
      <c r="E74" s="143">
        <v>27190.0</v>
      </c>
      <c r="F74" s="144">
        <v>49214.0</v>
      </c>
      <c r="G74" s="143">
        <v>5438.0</v>
      </c>
      <c r="H74" s="143">
        <v>0.0</v>
      </c>
      <c r="I74" s="143">
        <v>120.0</v>
      </c>
      <c r="J74" s="143">
        <v>0.0</v>
      </c>
      <c r="K74" s="143">
        <v>0.0</v>
      </c>
      <c r="L74" s="143">
        <v>500.0</v>
      </c>
      <c r="M74" s="143">
        <v>300.0</v>
      </c>
      <c r="N74" s="21">
        <f t="shared" si="1"/>
        <v>82762</v>
      </c>
      <c r="O74" s="33">
        <v>1800.0</v>
      </c>
      <c r="P74" s="22">
        <v>0.0</v>
      </c>
      <c r="Q74" s="22">
        <v>0.0</v>
      </c>
      <c r="R74" s="23">
        <f t="shared" si="2"/>
        <v>80962</v>
      </c>
      <c r="S74" s="35">
        <v>92775.0</v>
      </c>
      <c r="T74" s="22" t="s">
        <v>28</v>
      </c>
      <c r="U74" s="36"/>
      <c r="V74" s="37" t="s">
        <v>31</v>
      </c>
      <c r="W74" s="42"/>
      <c r="X74" s="89"/>
    </row>
    <row r="75">
      <c r="A75" s="139"/>
      <c r="B75" s="140"/>
      <c r="C75" s="141"/>
      <c r="D75" s="142" t="s">
        <v>140</v>
      </c>
      <c r="E75" s="143">
        <v>27190.0</v>
      </c>
      <c r="F75" s="144">
        <v>49214.0</v>
      </c>
      <c r="G75" s="143">
        <v>5438.0</v>
      </c>
      <c r="H75" s="143">
        <v>0.0</v>
      </c>
      <c r="I75" s="143">
        <v>120.0</v>
      </c>
      <c r="J75" s="143">
        <v>0.0</v>
      </c>
      <c r="K75" s="143">
        <v>0.0</v>
      </c>
      <c r="L75" s="143">
        <v>500.0</v>
      </c>
      <c r="M75" s="143">
        <v>300.0</v>
      </c>
      <c r="N75" s="21">
        <f t="shared" si="1"/>
        <v>82762</v>
      </c>
      <c r="O75" s="33">
        <v>1800.0</v>
      </c>
      <c r="P75" s="22">
        <v>0.0</v>
      </c>
      <c r="Q75" s="22">
        <v>0.0</v>
      </c>
      <c r="R75" s="23">
        <f t="shared" si="2"/>
        <v>80962</v>
      </c>
      <c r="S75" s="35">
        <v>92759.0</v>
      </c>
      <c r="T75" s="22" t="s">
        <v>28</v>
      </c>
      <c r="U75" s="36"/>
      <c r="V75" s="37" t="s">
        <v>31</v>
      </c>
      <c r="W75" s="42"/>
      <c r="X75" s="89"/>
    </row>
    <row r="76">
      <c r="A76" s="139"/>
      <c r="B76" s="140"/>
      <c r="C76" s="141"/>
      <c r="D76" s="142" t="s">
        <v>141</v>
      </c>
      <c r="E76" s="143">
        <v>27190.0</v>
      </c>
      <c r="F76" s="144">
        <v>49214.0</v>
      </c>
      <c r="G76" s="143">
        <v>5438.0</v>
      </c>
      <c r="H76" s="143">
        <v>0.0</v>
      </c>
      <c r="I76" s="143">
        <v>120.0</v>
      </c>
      <c r="J76" s="143">
        <v>0.0</v>
      </c>
      <c r="K76" s="143">
        <v>0.0</v>
      </c>
      <c r="L76" s="143">
        <v>500.0</v>
      </c>
      <c r="M76" s="143">
        <v>300.0</v>
      </c>
      <c r="N76" s="21">
        <f t="shared" si="1"/>
        <v>82762</v>
      </c>
      <c r="O76" s="33">
        <v>1800.0</v>
      </c>
      <c r="P76" s="22">
        <v>0.0</v>
      </c>
      <c r="Q76" s="22">
        <v>0.0</v>
      </c>
      <c r="R76" s="23">
        <f t="shared" si="2"/>
        <v>80962</v>
      </c>
      <c r="S76" s="35">
        <v>92767.0</v>
      </c>
      <c r="T76" s="22" t="s">
        <v>28</v>
      </c>
      <c r="U76" s="36"/>
      <c r="V76" s="37" t="s">
        <v>31</v>
      </c>
      <c r="W76" s="42"/>
      <c r="X76" s="89"/>
    </row>
    <row r="77">
      <c r="A77" s="139"/>
      <c r="B77" s="140"/>
      <c r="C77" s="141"/>
      <c r="D77" s="142" t="s">
        <v>142</v>
      </c>
      <c r="E77" s="143">
        <v>27190.0</v>
      </c>
      <c r="F77" s="144">
        <v>49214.0</v>
      </c>
      <c r="G77" s="143">
        <v>5438.0</v>
      </c>
      <c r="H77" s="143">
        <v>0.0</v>
      </c>
      <c r="I77" s="143">
        <v>120.0</v>
      </c>
      <c r="J77" s="143">
        <v>0.0</v>
      </c>
      <c r="K77" s="143">
        <v>0.0</v>
      </c>
      <c r="L77" s="143">
        <v>500.0</v>
      </c>
      <c r="M77" s="143">
        <v>300.0</v>
      </c>
      <c r="N77" s="21">
        <f t="shared" si="1"/>
        <v>82762</v>
      </c>
      <c r="O77" s="33">
        <v>1800.0</v>
      </c>
      <c r="P77" s="22">
        <v>0.0</v>
      </c>
      <c r="Q77" s="22">
        <v>0.0</v>
      </c>
      <c r="R77" s="23">
        <f t="shared" si="2"/>
        <v>80962</v>
      </c>
      <c r="S77" s="35">
        <v>93747.0</v>
      </c>
      <c r="T77" s="22" t="s">
        <v>28</v>
      </c>
      <c r="U77" s="36"/>
      <c r="V77" s="37" t="s">
        <v>31</v>
      </c>
      <c r="W77" s="42"/>
      <c r="X77" s="89"/>
    </row>
    <row r="78">
      <c r="A78" s="139"/>
      <c r="B78" s="140"/>
      <c r="C78" s="141"/>
      <c r="D78" s="142" t="s">
        <v>143</v>
      </c>
      <c r="E78" s="143">
        <v>27190.0</v>
      </c>
      <c r="F78" s="144">
        <v>49214.0</v>
      </c>
      <c r="G78" s="143">
        <v>5438.0</v>
      </c>
      <c r="H78" s="143">
        <v>0.0</v>
      </c>
      <c r="I78" s="143">
        <v>120.0</v>
      </c>
      <c r="J78" s="143">
        <v>0.0</v>
      </c>
      <c r="K78" s="143">
        <v>0.0</v>
      </c>
      <c r="L78" s="143">
        <v>500.0</v>
      </c>
      <c r="M78" s="143">
        <v>300.0</v>
      </c>
      <c r="N78" s="21">
        <f t="shared" si="1"/>
        <v>82762</v>
      </c>
      <c r="O78" s="33">
        <v>0.0</v>
      </c>
      <c r="P78" s="22">
        <v>0.0</v>
      </c>
      <c r="Q78" s="22">
        <v>0.0</v>
      </c>
      <c r="R78" s="23">
        <f t="shared" si="2"/>
        <v>82762</v>
      </c>
      <c r="S78" s="35">
        <v>96575.0</v>
      </c>
      <c r="T78" s="22" t="s">
        <v>28</v>
      </c>
      <c r="U78" s="36"/>
      <c r="V78" s="37" t="s">
        <v>31</v>
      </c>
      <c r="W78" s="42"/>
      <c r="X78" s="89"/>
    </row>
    <row r="79">
      <c r="A79" s="139"/>
      <c r="B79" s="140"/>
      <c r="C79" s="141"/>
      <c r="D79" s="142" t="s">
        <v>48</v>
      </c>
      <c r="E79" s="143">
        <v>27190.0</v>
      </c>
      <c r="F79" s="144">
        <v>49214.0</v>
      </c>
      <c r="G79" s="143">
        <v>5438.0</v>
      </c>
      <c r="H79" s="143">
        <v>0.0</v>
      </c>
      <c r="I79" s="143">
        <v>120.0</v>
      </c>
      <c r="J79" s="143">
        <v>0.0</v>
      </c>
      <c r="K79" s="143">
        <v>0.0</v>
      </c>
      <c r="L79" s="143">
        <v>500.0</v>
      </c>
      <c r="M79" s="143">
        <v>300.0</v>
      </c>
      <c r="N79" s="21">
        <f t="shared" si="1"/>
        <v>82762</v>
      </c>
      <c r="O79" s="33">
        <v>0.0</v>
      </c>
      <c r="P79" s="22">
        <v>0.0</v>
      </c>
      <c r="Q79" s="22">
        <v>0.0</v>
      </c>
      <c r="R79" s="23">
        <f t="shared" si="2"/>
        <v>82762</v>
      </c>
      <c r="S79" s="35">
        <v>92733.0</v>
      </c>
      <c r="T79" s="22" t="s">
        <v>28</v>
      </c>
      <c r="U79" s="36"/>
      <c r="V79" s="37" t="s">
        <v>31</v>
      </c>
      <c r="W79" s="42"/>
      <c r="X79" s="89"/>
    </row>
    <row r="80">
      <c r="A80" s="145">
        <v>26.0</v>
      </c>
      <c r="B80" s="146" t="s">
        <v>144</v>
      </c>
      <c r="C80" s="147">
        <v>3.1817070403E10</v>
      </c>
      <c r="D80" s="142" t="s">
        <v>145</v>
      </c>
      <c r="E80" s="143">
        <v>27190.0</v>
      </c>
      <c r="F80" s="144">
        <v>49214.0</v>
      </c>
      <c r="G80" s="143">
        <v>5438.0</v>
      </c>
      <c r="H80" s="143">
        <v>0.0</v>
      </c>
      <c r="I80" s="143">
        <v>120.0</v>
      </c>
      <c r="J80" s="143">
        <v>0.0</v>
      </c>
      <c r="K80" s="143">
        <v>0.0</v>
      </c>
      <c r="L80" s="143">
        <v>500.0</v>
      </c>
      <c r="M80" s="143">
        <v>300.0</v>
      </c>
      <c r="N80" s="21">
        <f t="shared" si="1"/>
        <v>82762</v>
      </c>
      <c r="O80" s="33">
        <v>1800.0</v>
      </c>
      <c r="P80" s="22">
        <v>0.0</v>
      </c>
      <c r="Q80" s="22">
        <v>0.0</v>
      </c>
      <c r="R80" s="23">
        <f t="shared" si="2"/>
        <v>80962</v>
      </c>
      <c r="S80" s="35">
        <v>93580.0</v>
      </c>
      <c r="T80" s="22" t="s">
        <v>28</v>
      </c>
      <c r="U80" s="25">
        <f>R80+R81+R82</f>
        <v>242278</v>
      </c>
      <c r="V80" s="26" t="s">
        <v>28</v>
      </c>
      <c r="W80" s="42"/>
      <c r="X80" s="89"/>
    </row>
    <row r="81">
      <c r="A81" s="139"/>
      <c r="B81" s="140"/>
      <c r="C81" s="141"/>
      <c r="D81" s="142" t="s">
        <v>146</v>
      </c>
      <c r="E81" s="143">
        <v>27190.0</v>
      </c>
      <c r="F81" s="144">
        <v>49214.0</v>
      </c>
      <c r="G81" s="143">
        <v>5438.0</v>
      </c>
      <c r="H81" s="143">
        <v>0.0</v>
      </c>
      <c r="I81" s="143">
        <v>120.0</v>
      </c>
      <c r="J81" s="143">
        <v>0.0</v>
      </c>
      <c r="K81" s="143">
        <v>0.0</v>
      </c>
      <c r="L81" s="143">
        <v>500.0</v>
      </c>
      <c r="M81" s="143">
        <v>300.0</v>
      </c>
      <c r="N81" s="21">
        <f t="shared" si="1"/>
        <v>82762</v>
      </c>
      <c r="O81" s="33">
        <v>1800.0</v>
      </c>
      <c r="P81" s="22">
        <v>0.0</v>
      </c>
      <c r="Q81" s="22">
        <v>0.0</v>
      </c>
      <c r="R81" s="23">
        <f t="shared" si="2"/>
        <v>80962</v>
      </c>
      <c r="S81" s="35">
        <v>93577.0</v>
      </c>
      <c r="T81" s="22" t="s">
        <v>28</v>
      </c>
      <c r="U81" s="36"/>
      <c r="V81" s="37" t="s">
        <v>31</v>
      </c>
      <c r="W81" s="42"/>
      <c r="X81" s="89"/>
    </row>
    <row r="82">
      <c r="A82" s="139"/>
      <c r="B82" s="140"/>
      <c r="C82" s="141"/>
      <c r="D82" s="142" t="s">
        <v>147</v>
      </c>
      <c r="E82" s="143">
        <v>26390.0</v>
      </c>
      <c r="F82" s="144">
        <v>47766.0</v>
      </c>
      <c r="G82" s="143">
        <v>5278.0</v>
      </c>
      <c r="H82" s="143">
        <v>0.0</v>
      </c>
      <c r="I82" s="143">
        <v>120.0</v>
      </c>
      <c r="J82" s="143">
        <v>0.0</v>
      </c>
      <c r="K82" s="143">
        <v>0.0</v>
      </c>
      <c r="L82" s="143">
        <v>500.0</v>
      </c>
      <c r="M82" s="143">
        <v>300.0</v>
      </c>
      <c r="N82" s="21">
        <f t="shared" si="1"/>
        <v>80354</v>
      </c>
      <c r="O82" s="33">
        <v>0.0</v>
      </c>
      <c r="P82" s="22">
        <v>0.0</v>
      </c>
      <c r="Q82" s="22">
        <v>0.0</v>
      </c>
      <c r="R82" s="23">
        <f t="shared" si="2"/>
        <v>80354</v>
      </c>
      <c r="S82" s="35">
        <v>93588.0</v>
      </c>
      <c r="T82" s="22" t="s">
        <v>28</v>
      </c>
      <c r="U82" s="36"/>
      <c r="V82" s="37" t="s">
        <v>31</v>
      </c>
      <c r="W82" s="42"/>
      <c r="X82" s="89"/>
    </row>
    <row r="83">
      <c r="A83" s="145">
        <v>27.0</v>
      </c>
      <c r="B83" s="146" t="s">
        <v>148</v>
      </c>
      <c r="C83" s="147">
        <v>3.1953719805E10</v>
      </c>
      <c r="D83" s="142" t="s">
        <v>149</v>
      </c>
      <c r="E83" s="143">
        <v>27190.0</v>
      </c>
      <c r="F83" s="144">
        <v>49214.0</v>
      </c>
      <c r="G83" s="143">
        <v>2719.0</v>
      </c>
      <c r="H83" s="143">
        <v>1631.0</v>
      </c>
      <c r="I83" s="143">
        <v>0.0</v>
      </c>
      <c r="J83" s="143">
        <v>0.0</v>
      </c>
      <c r="K83" s="143">
        <v>0.0</v>
      </c>
      <c r="L83" s="143">
        <v>500.0</v>
      </c>
      <c r="M83" s="143">
        <v>300.0</v>
      </c>
      <c r="N83" s="21">
        <f t="shared" si="1"/>
        <v>81554</v>
      </c>
      <c r="O83" s="33">
        <v>1800.0</v>
      </c>
      <c r="P83" s="22">
        <v>0.0</v>
      </c>
      <c r="Q83" s="22">
        <v>0.0</v>
      </c>
      <c r="R83" s="23">
        <f t="shared" si="2"/>
        <v>79754</v>
      </c>
      <c r="S83" s="35">
        <v>93966.0</v>
      </c>
      <c r="T83" s="22"/>
      <c r="U83" s="25">
        <f>R83+R84</f>
        <v>158932</v>
      </c>
      <c r="V83" s="26" t="s">
        <v>71</v>
      </c>
      <c r="W83" s="42"/>
      <c r="X83" s="89"/>
    </row>
    <row r="84">
      <c r="A84" s="139"/>
      <c r="B84" s="140"/>
      <c r="C84" s="141"/>
      <c r="D84" s="142" t="s">
        <v>150</v>
      </c>
      <c r="E84" s="143">
        <v>26390.0</v>
      </c>
      <c r="F84" s="144">
        <v>47766.0</v>
      </c>
      <c r="G84" s="143">
        <v>2639.0</v>
      </c>
      <c r="H84" s="143">
        <v>1583.0</v>
      </c>
      <c r="I84" s="143">
        <v>0.0</v>
      </c>
      <c r="J84" s="143">
        <v>0.0</v>
      </c>
      <c r="K84" s="143">
        <v>0.0</v>
      </c>
      <c r="L84" s="143">
        <v>500.0</v>
      </c>
      <c r="M84" s="143">
        <v>300.0</v>
      </c>
      <c r="N84" s="21">
        <f t="shared" si="1"/>
        <v>79178</v>
      </c>
      <c r="O84" s="33">
        <v>0.0</v>
      </c>
      <c r="P84" s="22">
        <v>0.0</v>
      </c>
      <c r="Q84" s="22">
        <v>0.0</v>
      </c>
      <c r="R84" s="23">
        <f t="shared" si="2"/>
        <v>79178</v>
      </c>
      <c r="S84" s="35">
        <v>93959.0</v>
      </c>
      <c r="T84" s="22"/>
      <c r="U84" s="36"/>
      <c r="V84" s="37" t="s">
        <v>31</v>
      </c>
      <c r="W84" s="42"/>
      <c r="X84" s="89"/>
    </row>
    <row r="85">
      <c r="A85" s="145">
        <v>28.0</v>
      </c>
      <c r="B85" s="146" t="s">
        <v>151</v>
      </c>
      <c r="C85" s="147">
        <v>3.1889860612E10</v>
      </c>
      <c r="D85" s="142" t="s">
        <v>152</v>
      </c>
      <c r="E85" s="143">
        <v>27190.0</v>
      </c>
      <c r="F85" s="144">
        <v>49214.0</v>
      </c>
      <c r="G85" s="143">
        <v>5438.0</v>
      </c>
      <c r="H85" s="143">
        <v>0.0</v>
      </c>
      <c r="I85" s="143">
        <v>120.0</v>
      </c>
      <c r="J85" s="143">
        <v>0.0</v>
      </c>
      <c r="K85" s="143">
        <v>0.0</v>
      </c>
      <c r="L85" s="143">
        <v>500.0</v>
      </c>
      <c r="M85" s="143">
        <v>300.0</v>
      </c>
      <c r="N85" s="21">
        <f t="shared" si="1"/>
        <v>82762</v>
      </c>
      <c r="O85" s="33">
        <v>1800.0</v>
      </c>
      <c r="P85" s="22">
        <v>0.0</v>
      </c>
      <c r="Q85" s="22">
        <v>0.0</v>
      </c>
      <c r="R85" s="23">
        <f t="shared" si="2"/>
        <v>80962</v>
      </c>
      <c r="S85" s="35">
        <v>94970.0</v>
      </c>
      <c r="T85" s="22" t="s">
        <v>28</v>
      </c>
      <c r="U85" s="25">
        <f>R85+R86+R87</f>
        <v>244686</v>
      </c>
      <c r="V85" s="26" t="s">
        <v>28</v>
      </c>
      <c r="W85" s="42"/>
      <c r="X85" s="89"/>
    </row>
    <row r="86">
      <c r="A86" s="139"/>
      <c r="B86" s="140"/>
      <c r="C86" s="141"/>
      <c r="D86" s="142" t="s">
        <v>155</v>
      </c>
      <c r="E86" s="143">
        <v>27190.0</v>
      </c>
      <c r="F86" s="144">
        <v>49214.0</v>
      </c>
      <c r="G86" s="143">
        <v>5438.0</v>
      </c>
      <c r="H86" s="143">
        <v>0.0</v>
      </c>
      <c r="I86" s="143">
        <v>120.0</v>
      </c>
      <c r="J86" s="143">
        <v>0.0</v>
      </c>
      <c r="K86" s="143">
        <v>0.0</v>
      </c>
      <c r="L86" s="143">
        <v>500.0</v>
      </c>
      <c r="M86" s="143">
        <v>300.0</v>
      </c>
      <c r="N86" s="21">
        <f t="shared" si="1"/>
        <v>82762</v>
      </c>
      <c r="O86" s="33">
        <v>1800.0</v>
      </c>
      <c r="P86" s="22">
        <v>0.0</v>
      </c>
      <c r="Q86" s="22">
        <v>0.0</v>
      </c>
      <c r="R86" s="23">
        <f t="shared" si="2"/>
        <v>80962</v>
      </c>
      <c r="S86" s="35">
        <v>94993.0</v>
      </c>
      <c r="T86" s="22" t="s">
        <v>28</v>
      </c>
      <c r="U86" s="36"/>
      <c r="V86" s="37" t="s">
        <v>31</v>
      </c>
      <c r="W86" s="42"/>
      <c r="X86" s="89"/>
    </row>
    <row r="87">
      <c r="A87" s="139"/>
      <c r="B87" s="140"/>
      <c r="C87" s="141"/>
      <c r="D87" s="142" t="s">
        <v>156</v>
      </c>
      <c r="E87" s="143">
        <v>27190.0</v>
      </c>
      <c r="F87" s="144">
        <v>49214.0</v>
      </c>
      <c r="G87" s="143">
        <v>5438.0</v>
      </c>
      <c r="H87" s="143">
        <v>0.0</v>
      </c>
      <c r="I87" s="143">
        <v>120.0</v>
      </c>
      <c r="J87" s="143">
        <v>0.0</v>
      </c>
      <c r="K87" s="143">
        <v>0.0</v>
      </c>
      <c r="L87" s="143">
        <v>500.0</v>
      </c>
      <c r="M87" s="143">
        <v>300.0</v>
      </c>
      <c r="N87" s="21">
        <f t="shared" si="1"/>
        <v>82762</v>
      </c>
      <c r="O87" s="33">
        <v>0.0</v>
      </c>
      <c r="P87" s="22">
        <v>0.0</v>
      </c>
      <c r="Q87" s="22">
        <v>0.0</v>
      </c>
      <c r="R87" s="23">
        <f t="shared" si="2"/>
        <v>82762</v>
      </c>
      <c r="S87" s="35">
        <v>94984.0</v>
      </c>
      <c r="T87" s="22" t="s">
        <v>28</v>
      </c>
      <c r="U87" s="36"/>
      <c r="V87" s="37" t="s">
        <v>31</v>
      </c>
      <c r="W87" s="42"/>
      <c r="X87" s="89"/>
    </row>
    <row r="88">
      <c r="A88" s="145">
        <v>29.0</v>
      </c>
      <c r="B88" s="146" t="s">
        <v>157</v>
      </c>
      <c r="C88" s="147">
        <v>3.2032154821E10</v>
      </c>
      <c r="D88" s="142" t="s">
        <v>158</v>
      </c>
      <c r="E88" s="143">
        <v>27190.0</v>
      </c>
      <c r="F88" s="144">
        <v>49214.0</v>
      </c>
      <c r="G88" s="143">
        <v>2719.0</v>
      </c>
      <c r="H88" s="143">
        <v>1631.0</v>
      </c>
      <c r="I88" s="143">
        <v>0.0</v>
      </c>
      <c r="J88" s="143">
        <v>0.0</v>
      </c>
      <c r="K88" s="143">
        <v>0.0</v>
      </c>
      <c r="L88" s="143">
        <v>500.0</v>
      </c>
      <c r="M88" s="143">
        <v>300.0</v>
      </c>
      <c r="N88" s="21">
        <f t="shared" si="1"/>
        <v>81554</v>
      </c>
      <c r="O88" s="33">
        <v>0.0</v>
      </c>
      <c r="P88" s="22">
        <v>0.0</v>
      </c>
      <c r="Q88" s="22">
        <v>0.0</v>
      </c>
      <c r="R88" s="23">
        <f t="shared" si="2"/>
        <v>81554</v>
      </c>
      <c r="S88" s="35">
        <v>95453.0</v>
      </c>
      <c r="T88" s="22" t="s">
        <v>28</v>
      </c>
      <c r="U88" s="25">
        <f>R88+R89+R90</f>
        <v>245662</v>
      </c>
      <c r="V88" s="26" t="s">
        <v>28</v>
      </c>
      <c r="W88" s="42"/>
      <c r="X88" s="89"/>
    </row>
    <row r="89">
      <c r="A89" s="139"/>
      <c r="B89" s="140"/>
      <c r="C89" s="141"/>
      <c r="D89" s="142" t="s">
        <v>160</v>
      </c>
      <c r="E89" s="143">
        <v>27190.0</v>
      </c>
      <c r="F89" s="144">
        <v>49214.0</v>
      </c>
      <c r="G89" s="143">
        <v>2719.0</v>
      </c>
      <c r="H89" s="143">
        <v>1631.0</v>
      </c>
      <c r="I89" s="143">
        <v>0.0</v>
      </c>
      <c r="J89" s="143">
        <v>0.0</v>
      </c>
      <c r="K89" s="143">
        <v>0.0</v>
      </c>
      <c r="L89" s="143">
        <v>500.0</v>
      </c>
      <c r="M89" s="143">
        <v>300.0</v>
      </c>
      <c r="N89" s="21">
        <f t="shared" si="1"/>
        <v>81554</v>
      </c>
      <c r="O89" s="33">
        <v>0.0</v>
      </c>
      <c r="P89" s="22">
        <v>0.0</v>
      </c>
      <c r="Q89" s="22">
        <v>0.0</v>
      </c>
      <c r="R89" s="23">
        <f t="shared" si="2"/>
        <v>81554</v>
      </c>
      <c r="S89" s="35">
        <v>95461.0</v>
      </c>
      <c r="T89" s="22" t="s">
        <v>28</v>
      </c>
      <c r="U89" s="36"/>
      <c r="V89" s="37" t="s">
        <v>31</v>
      </c>
      <c r="W89" s="27"/>
      <c r="X89" s="89"/>
    </row>
    <row r="90">
      <c r="A90" s="139"/>
      <c r="B90" s="140"/>
      <c r="C90" s="141"/>
      <c r="D90" s="142" t="s">
        <v>161</v>
      </c>
      <c r="E90" s="143">
        <v>27190.0</v>
      </c>
      <c r="F90" s="144">
        <v>49214.0</v>
      </c>
      <c r="G90" s="143">
        <v>2719.0</v>
      </c>
      <c r="H90" s="143">
        <v>1631.0</v>
      </c>
      <c r="I90" s="143">
        <v>0.0</v>
      </c>
      <c r="J90" s="143">
        <v>0.0</v>
      </c>
      <c r="K90" s="143">
        <v>1000.0</v>
      </c>
      <c r="L90" s="143">
        <v>500.0</v>
      </c>
      <c r="M90" s="143">
        <v>300.0</v>
      </c>
      <c r="N90" s="21">
        <f t="shared" si="1"/>
        <v>82554</v>
      </c>
      <c r="O90" s="33">
        <v>0.0</v>
      </c>
      <c r="P90" s="22">
        <v>0.0</v>
      </c>
      <c r="Q90" s="22">
        <v>0.0</v>
      </c>
      <c r="R90" s="23">
        <f t="shared" si="2"/>
        <v>82554</v>
      </c>
      <c r="S90" s="35">
        <v>95463.0</v>
      </c>
      <c r="T90" s="22" t="s">
        <v>28</v>
      </c>
      <c r="U90" s="36"/>
      <c r="V90" s="37" t="s">
        <v>31</v>
      </c>
      <c r="W90" s="27"/>
      <c r="X90" s="89"/>
    </row>
    <row r="91">
      <c r="A91" s="145">
        <v>30.0</v>
      </c>
      <c r="B91" s="146" t="s">
        <v>162</v>
      </c>
      <c r="C91" s="147">
        <v>3.1790815503E10</v>
      </c>
      <c r="D91" s="142" t="s">
        <v>163</v>
      </c>
      <c r="E91" s="143">
        <v>27190.0</v>
      </c>
      <c r="F91" s="144">
        <v>49214.0</v>
      </c>
      <c r="G91" s="143">
        <v>2719.0</v>
      </c>
      <c r="H91" s="143">
        <v>1631.0</v>
      </c>
      <c r="I91" s="143">
        <v>0.0</v>
      </c>
      <c r="J91" s="143">
        <v>0.0</v>
      </c>
      <c r="K91" s="143">
        <v>0.0</v>
      </c>
      <c r="L91" s="143">
        <v>500.0</v>
      </c>
      <c r="M91" s="143">
        <v>300.0</v>
      </c>
      <c r="N91" s="21">
        <f t="shared" si="1"/>
        <v>81554</v>
      </c>
      <c r="O91" s="33">
        <v>1800.0</v>
      </c>
      <c r="P91" s="22">
        <v>0.0</v>
      </c>
      <c r="Q91" s="22">
        <v>0.0</v>
      </c>
      <c r="R91" s="23">
        <f t="shared" si="2"/>
        <v>79754</v>
      </c>
      <c r="S91" s="35">
        <v>96563.0</v>
      </c>
      <c r="T91" s="22" t="s">
        <v>52</v>
      </c>
      <c r="U91" s="25">
        <f>R91+R92+R93</f>
        <v>241062</v>
      </c>
      <c r="V91" s="26" t="s">
        <v>52</v>
      </c>
      <c r="W91" s="27"/>
      <c r="X91" s="89"/>
      <c r="Y91" s="61" t="s">
        <v>712</v>
      </c>
    </row>
    <row r="92">
      <c r="A92" s="139"/>
      <c r="B92" s="140"/>
      <c r="C92" s="141"/>
      <c r="D92" s="142" t="s">
        <v>164</v>
      </c>
      <c r="E92" s="143">
        <v>27190.0</v>
      </c>
      <c r="F92" s="144">
        <v>49214.0</v>
      </c>
      <c r="G92" s="143">
        <v>2719.0</v>
      </c>
      <c r="H92" s="143">
        <v>1631.0</v>
      </c>
      <c r="I92" s="143">
        <v>0.0</v>
      </c>
      <c r="J92" s="143">
        <v>0.0</v>
      </c>
      <c r="K92" s="143">
        <v>0.0</v>
      </c>
      <c r="L92" s="143">
        <v>500.0</v>
      </c>
      <c r="M92" s="143">
        <v>300.0</v>
      </c>
      <c r="N92" s="21">
        <f t="shared" si="1"/>
        <v>81554</v>
      </c>
      <c r="O92" s="33">
        <v>0.0</v>
      </c>
      <c r="P92" s="22">
        <v>0.0</v>
      </c>
      <c r="Q92" s="22">
        <v>0.0</v>
      </c>
      <c r="R92" s="23">
        <f t="shared" si="2"/>
        <v>81554</v>
      </c>
      <c r="S92" s="35">
        <v>96560.0</v>
      </c>
      <c r="T92" s="22" t="s">
        <v>52</v>
      </c>
      <c r="U92" s="36"/>
      <c r="V92" s="37" t="s">
        <v>31</v>
      </c>
      <c r="W92" s="27"/>
      <c r="X92" s="89"/>
    </row>
    <row r="93">
      <c r="A93" s="139"/>
      <c r="B93" s="140"/>
      <c r="C93" s="141"/>
      <c r="D93" s="142" t="s">
        <v>145</v>
      </c>
      <c r="E93" s="143">
        <v>27190.0</v>
      </c>
      <c r="F93" s="144">
        <v>49214.0</v>
      </c>
      <c r="G93" s="143">
        <v>2719.0</v>
      </c>
      <c r="H93" s="143">
        <v>1631.0</v>
      </c>
      <c r="I93" s="143">
        <v>0.0</v>
      </c>
      <c r="J93" s="143">
        <v>0.0</v>
      </c>
      <c r="K93" s="143">
        <v>0.0</v>
      </c>
      <c r="L93" s="143">
        <v>500.0</v>
      </c>
      <c r="M93" s="143">
        <v>300.0</v>
      </c>
      <c r="N93" s="21">
        <f t="shared" si="1"/>
        <v>81554</v>
      </c>
      <c r="O93" s="33">
        <v>1800.0</v>
      </c>
      <c r="P93" s="22">
        <v>0.0</v>
      </c>
      <c r="Q93" s="22">
        <v>0.0</v>
      </c>
      <c r="R93" s="23">
        <f t="shared" si="2"/>
        <v>79754</v>
      </c>
      <c r="S93" s="35">
        <v>97605.0</v>
      </c>
      <c r="T93" s="22" t="s">
        <v>52</v>
      </c>
      <c r="U93" s="36"/>
      <c r="V93" s="37" t="s">
        <v>31</v>
      </c>
      <c r="W93" s="27"/>
      <c r="X93" s="89"/>
    </row>
    <row r="94">
      <c r="A94" s="145">
        <v>31.0</v>
      </c>
      <c r="B94" s="146" t="s">
        <v>165</v>
      </c>
      <c r="C94" s="147">
        <v>3.1099251029E10</v>
      </c>
      <c r="D94" s="142" t="s">
        <v>166</v>
      </c>
      <c r="E94" s="143">
        <v>27190.0</v>
      </c>
      <c r="F94" s="144">
        <v>49214.0</v>
      </c>
      <c r="G94" s="143">
        <v>2719.0</v>
      </c>
      <c r="H94" s="143">
        <v>1631.0</v>
      </c>
      <c r="I94" s="143">
        <v>0.0</v>
      </c>
      <c r="J94" s="143">
        <v>0.0</v>
      </c>
      <c r="K94" s="143">
        <v>0.0</v>
      </c>
      <c r="L94" s="143">
        <v>500.0</v>
      </c>
      <c r="M94" s="143">
        <v>300.0</v>
      </c>
      <c r="N94" s="21">
        <f t="shared" si="1"/>
        <v>81554</v>
      </c>
      <c r="O94" s="33">
        <v>1800.0</v>
      </c>
      <c r="P94" s="22">
        <v>0.0</v>
      </c>
      <c r="Q94" s="22">
        <v>0.0</v>
      </c>
      <c r="R94" s="23">
        <f t="shared" si="2"/>
        <v>79754</v>
      </c>
      <c r="S94" s="35">
        <v>14634.0</v>
      </c>
      <c r="T94" s="22" t="s">
        <v>28</v>
      </c>
      <c r="U94" s="25">
        <f>R94+R95</f>
        <v>161308</v>
      </c>
      <c r="V94" s="26"/>
      <c r="W94" s="42"/>
      <c r="X94" s="89"/>
    </row>
    <row r="95">
      <c r="A95" s="139"/>
      <c r="B95" s="140"/>
      <c r="C95" s="141"/>
      <c r="D95" s="142" t="s">
        <v>167</v>
      </c>
      <c r="E95" s="143">
        <v>27190.0</v>
      </c>
      <c r="F95" s="144">
        <v>49214.0</v>
      </c>
      <c r="G95" s="143">
        <v>2719.0</v>
      </c>
      <c r="H95" s="143">
        <v>1631.0</v>
      </c>
      <c r="I95" s="143">
        <v>0.0</v>
      </c>
      <c r="J95" s="143">
        <v>0.0</v>
      </c>
      <c r="K95" s="143">
        <v>0.0</v>
      </c>
      <c r="L95" s="143">
        <v>500.0</v>
      </c>
      <c r="M95" s="143">
        <v>300.0</v>
      </c>
      <c r="N95" s="21">
        <f t="shared" si="1"/>
        <v>81554</v>
      </c>
      <c r="O95" s="33">
        <v>0.0</v>
      </c>
      <c r="P95" s="22">
        <v>0.0</v>
      </c>
      <c r="Q95" s="22">
        <v>0.0</v>
      </c>
      <c r="R95" s="23">
        <f t="shared" si="2"/>
        <v>81554</v>
      </c>
      <c r="S95" s="35">
        <v>14626.0</v>
      </c>
      <c r="T95" s="22" t="s">
        <v>28</v>
      </c>
      <c r="U95" s="36"/>
      <c r="V95" s="37" t="s">
        <v>31</v>
      </c>
      <c r="W95" s="27"/>
      <c r="X95" s="89"/>
    </row>
    <row r="96">
      <c r="A96" s="145">
        <v>32.0</v>
      </c>
      <c r="B96" s="146" t="s">
        <v>168</v>
      </c>
      <c r="C96" s="147">
        <v>3.0746430498E10</v>
      </c>
      <c r="D96" s="142" t="s">
        <v>169</v>
      </c>
      <c r="E96" s="143">
        <v>27190.0</v>
      </c>
      <c r="F96" s="144">
        <v>49214.0</v>
      </c>
      <c r="G96" s="143">
        <v>2719.0</v>
      </c>
      <c r="H96" s="143">
        <v>1631.0</v>
      </c>
      <c r="I96" s="143">
        <v>0.0</v>
      </c>
      <c r="J96" s="143">
        <v>1360.0</v>
      </c>
      <c r="K96" s="143">
        <v>0.0</v>
      </c>
      <c r="L96" s="143">
        <v>500.0</v>
      </c>
      <c r="M96" s="143">
        <v>300.0</v>
      </c>
      <c r="N96" s="21">
        <f t="shared" si="1"/>
        <v>82914</v>
      </c>
      <c r="O96" s="33">
        <v>1800.0</v>
      </c>
      <c r="P96" s="22">
        <v>0.0</v>
      </c>
      <c r="Q96" s="22">
        <v>0.0</v>
      </c>
      <c r="R96" s="23">
        <f t="shared" si="2"/>
        <v>81114</v>
      </c>
      <c r="S96" s="35">
        <v>23583.0</v>
      </c>
      <c r="T96" s="22" t="s">
        <v>28</v>
      </c>
      <c r="U96" s="25">
        <f>R96+R97+R98</f>
        <v>245142</v>
      </c>
      <c r="V96" s="42" t="s">
        <v>52</v>
      </c>
      <c r="W96" s="52"/>
      <c r="X96" s="89"/>
    </row>
    <row r="97">
      <c r="A97" s="139"/>
      <c r="B97" s="140"/>
      <c r="C97" s="141"/>
      <c r="D97" s="142" t="s">
        <v>170</v>
      </c>
      <c r="E97" s="143">
        <v>27190.0</v>
      </c>
      <c r="F97" s="144">
        <v>49214.0</v>
      </c>
      <c r="G97" s="143">
        <v>2719.0</v>
      </c>
      <c r="H97" s="143">
        <v>1631.0</v>
      </c>
      <c r="I97" s="143">
        <v>0.0</v>
      </c>
      <c r="J97" s="143">
        <v>1360.0</v>
      </c>
      <c r="K97" s="143">
        <v>0.0</v>
      </c>
      <c r="L97" s="143">
        <v>500.0</v>
      </c>
      <c r="M97" s="143">
        <v>300.0</v>
      </c>
      <c r="N97" s="21">
        <f t="shared" si="1"/>
        <v>82914</v>
      </c>
      <c r="O97" s="33">
        <v>1800.0</v>
      </c>
      <c r="P97" s="22">
        <v>0.0</v>
      </c>
      <c r="Q97" s="22">
        <v>0.0</v>
      </c>
      <c r="R97" s="23">
        <f t="shared" si="2"/>
        <v>81114</v>
      </c>
      <c r="S97" s="35">
        <v>96868.0</v>
      </c>
      <c r="T97" s="22" t="s">
        <v>28</v>
      </c>
      <c r="U97" s="36"/>
      <c r="V97" s="37" t="s">
        <v>31</v>
      </c>
      <c r="W97" s="52"/>
      <c r="X97" s="89"/>
    </row>
    <row r="98">
      <c r="A98" s="139"/>
      <c r="B98" s="140"/>
      <c r="C98" s="141"/>
      <c r="D98" s="142" t="s">
        <v>171</v>
      </c>
      <c r="E98" s="143">
        <v>27190.0</v>
      </c>
      <c r="F98" s="144">
        <v>49214.0</v>
      </c>
      <c r="G98" s="143">
        <v>2719.0</v>
      </c>
      <c r="H98" s="143">
        <v>1631.0</v>
      </c>
      <c r="I98" s="143">
        <v>0.0</v>
      </c>
      <c r="J98" s="143">
        <v>1360.0</v>
      </c>
      <c r="K98" s="143">
        <v>0.0</v>
      </c>
      <c r="L98" s="143">
        <v>500.0</v>
      </c>
      <c r="M98" s="143">
        <v>300.0</v>
      </c>
      <c r="N98" s="21">
        <f t="shared" si="1"/>
        <v>82914</v>
      </c>
      <c r="O98" s="33">
        <v>0.0</v>
      </c>
      <c r="P98" s="22">
        <v>0.0</v>
      </c>
      <c r="Q98" s="22">
        <v>0.0</v>
      </c>
      <c r="R98" s="23">
        <f t="shared" si="2"/>
        <v>82914</v>
      </c>
      <c r="S98" s="35">
        <v>96881.0</v>
      </c>
      <c r="T98" s="22" t="s">
        <v>28</v>
      </c>
      <c r="U98" s="36"/>
      <c r="V98" s="37" t="s">
        <v>31</v>
      </c>
      <c r="W98" s="52"/>
      <c r="X98" s="89"/>
    </row>
    <row r="99">
      <c r="A99" s="145">
        <v>33.0</v>
      </c>
      <c r="B99" s="146" t="s">
        <v>172</v>
      </c>
      <c r="C99" s="147">
        <v>3.1992456087E10</v>
      </c>
      <c r="D99" s="142" t="s">
        <v>173</v>
      </c>
      <c r="E99" s="143">
        <v>27190.0</v>
      </c>
      <c r="F99" s="144">
        <v>49214.0</v>
      </c>
      <c r="G99" s="143">
        <v>2719.0</v>
      </c>
      <c r="H99" s="143">
        <v>1631.0</v>
      </c>
      <c r="I99" s="143">
        <v>0.0</v>
      </c>
      <c r="J99" s="143">
        <v>0.0</v>
      </c>
      <c r="K99" s="143">
        <v>0.0</v>
      </c>
      <c r="L99" s="143">
        <v>500.0</v>
      </c>
      <c r="M99" s="143">
        <v>300.0</v>
      </c>
      <c r="N99" s="21">
        <f t="shared" si="1"/>
        <v>81554</v>
      </c>
      <c r="O99" s="33">
        <v>0.0</v>
      </c>
      <c r="P99" s="22">
        <v>0.0</v>
      </c>
      <c r="Q99" s="22">
        <v>0.0</v>
      </c>
      <c r="R99" s="23">
        <f t="shared" si="2"/>
        <v>81554</v>
      </c>
      <c r="S99" s="35">
        <v>14999.0</v>
      </c>
      <c r="T99" s="22" t="s">
        <v>28</v>
      </c>
      <c r="U99" s="25">
        <f>R99+R100+R101</f>
        <v>233803</v>
      </c>
      <c r="V99" s="26" t="s">
        <v>28</v>
      </c>
      <c r="W99" s="42"/>
      <c r="X99" s="89"/>
    </row>
    <row r="100">
      <c r="A100" s="139"/>
      <c r="B100" s="140"/>
      <c r="C100" s="141"/>
      <c r="D100" s="142" t="s">
        <v>174</v>
      </c>
      <c r="E100" s="143">
        <v>27190.0</v>
      </c>
      <c r="F100" s="144">
        <v>49214.0</v>
      </c>
      <c r="G100" s="143">
        <v>2719.0</v>
      </c>
      <c r="H100" s="143">
        <v>1631.0</v>
      </c>
      <c r="I100" s="143">
        <v>0.0</v>
      </c>
      <c r="J100" s="143">
        <v>0.0</v>
      </c>
      <c r="K100" s="143">
        <v>0.0</v>
      </c>
      <c r="L100" s="143">
        <v>500.0</v>
      </c>
      <c r="M100" s="143">
        <v>300.0</v>
      </c>
      <c r="N100" s="21">
        <f t="shared" si="1"/>
        <v>81554</v>
      </c>
      <c r="O100" s="33">
        <v>0.0</v>
      </c>
      <c r="P100" s="22">
        <v>0.0</v>
      </c>
      <c r="Q100" s="22">
        <v>0.0</v>
      </c>
      <c r="R100" s="23">
        <f t="shared" si="2"/>
        <v>81554</v>
      </c>
      <c r="S100" s="35">
        <v>15004.0</v>
      </c>
      <c r="T100" s="22" t="s">
        <v>28</v>
      </c>
      <c r="U100" s="36"/>
      <c r="V100" s="37" t="s">
        <v>31</v>
      </c>
      <c r="W100" s="42"/>
      <c r="X100" s="89"/>
    </row>
    <row r="101">
      <c r="A101" s="139"/>
      <c r="B101" s="140"/>
      <c r="C101" s="141"/>
      <c r="D101" s="142" t="s">
        <v>175</v>
      </c>
      <c r="E101" s="143">
        <v>24140.0</v>
      </c>
      <c r="F101" s="144">
        <v>43693.0</v>
      </c>
      <c r="G101" s="143">
        <v>2414.0</v>
      </c>
      <c r="H101" s="143">
        <v>1448.0</v>
      </c>
      <c r="I101" s="143">
        <v>0.0</v>
      </c>
      <c r="J101" s="143">
        <v>0.0</v>
      </c>
      <c r="K101" s="143">
        <v>0.0</v>
      </c>
      <c r="L101" s="143">
        <v>500.0</v>
      </c>
      <c r="M101" s="143">
        <v>300.0</v>
      </c>
      <c r="N101" s="21">
        <f t="shared" si="1"/>
        <v>72495</v>
      </c>
      <c r="O101" s="33">
        <v>1800.0</v>
      </c>
      <c r="P101" s="22">
        <v>0.0</v>
      </c>
      <c r="Q101" s="22">
        <v>0.0</v>
      </c>
      <c r="R101" s="23">
        <f t="shared" si="2"/>
        <v>70695</v>
      </c>
      <c r="S101" s="35">
        <v>102775.0</v>
      </c>
      <c r="T101" s="22" t="s">
        <v>28</v>
      </c>
      <c r="U101" s="36"/>
      <c r="V101" s="37" t="s">
        <v>31</v>
      </c>
      <c r="W101" s="42"/>
      <c r="X101" s="89"/>
    </row>
    <row r="102">
      <c r="A102" s="145">
        <v>34.0</v>
      </c>
      <c r="B102" s="146" t="s">
        <v>177</v>
      </c>
      <c r="C102" s="147">
        <v>3.1985250697E10</v>
      </c>
      <c r="D102" s="142" t="s">
        <v>178</v>
      </c>
      <c r="E102" s="143">
        <v>27190.0</v>
      </c>
      <c r="F102" s="144">
        <v>49214.0</v>
      </c>
      <c r="G102" s="143">
        <v>5438.0</v>
      </c>
      <c r="H102" s="143">
        <v>0.0</v>
      </c>
      <c r="I102" s="143">
        <v>120.0</v>
      </c>
      <c r="J102" s="143">
        <v>0.0</v>
      </c>
      <c r="K102" s="143">
        <v>0.0</v>
      </c>
      <c r="L102" s="143">
        <v>500.0</v>
      </c>
      <c r="M102" s="143">
        <v>300.0</v>
      </c>
      <c r="N102" s="21">
        <f t="shared" si="1"/>
        <v>82762</v>
      </c>
      <c r="O102" s="33">
        <v>1800.0</v>
      </c>
      <c r="P102" s="22">
        <v>0.0</v>
      </c>
      <c r="Q102" s="22">
        <v>0.0</v>
      </c>
      <c r="R102" s="23">
        <f t="shared" si="2"/>
        <v>80962</v>
      </c>
      <c r="S102" s="35">
        <v>97596.0</v>
      </c>
      <c r="T102" s="22" t="s">
        <v>52</v>
      </c>
      <c r="U102" s="25">
        <f>R102+R103+R104</f>
        <v>233705</v>
      </c>
      <c r="V102" s="26" t="s">
        <v>364</v>
      </c>
      <c r="W102" s="42"/>
      <c r="X102" s="89"/>
    </row>
    <row r="103">
      <c r="A103" s="139"/>
      <c r="B103" s="140"/>
      <c r="C103" s="141"/>
      <c r="D103" s="142" t="s">
        <v>180</v>
      </c>
      <c r="E103" s="143">
        <v>24140.0</v>
      </c>
      <c r="F103" s="144">
        <v>43693.0</v>
      </c>
      <c r="G103" s="143">
        <v>4828.0</v>
      </c>
      <c r="H103" s="143">
        <v>0.0</v>
      </c>
      <c r="I103" s="143">
        <v>120.0</v>
      </c>
      <c r="J103" s="143">
        <v>0.0</v>
      </c>
      <c r="K103" s="143">
        <v>0.0</v>
      </c>
      <c r="L103" s="143">
        <v>500.0</v>
      </c>
      <c r="M103" s="143">
        <v>300.0</v>
      </c>
      <c r="N103" s="21">
        <f t="shared" si="1"/>
        <v>73581</v>
      </c>
      <c r="O103" s="33">
        <v>1800.0</v>
      </c>
      <c r="P103" s="22">
        <v>0.0</v>
      </c>
      <c r="Q103" s="22">
        <v>0.0</v>
      </c>
      <c r="R103" s="23">
        <f t="shared" si="2"/>
        <v>71781</v>
      </c>
      <c r="S103" s="35">
        <v>114241.0</v>
      </c>
      <c r="T103" s="22" t="s">
        <v>52</v>
      </c>
      <c r="U103" s="36"/>
      <c r="V103" s="37" t="s">
        <v>31</v>
      </c>
      <c r="W103" s="42"/>
      <c r="X103" s="89"/>
    </row>
    <row r="104">
      <c r="A104" s="139"/>
      <c r="B104" s="140"/>
      <c r="C104" s="141"/>
      <c r="D104" s="142" t="s">
        <v>181</v>
      </c>
      <c r="E104" s="143">
        <v>27190.0</v>
      </c>
      <c r="F104" s="144">
        <v>49214.0</v>
      </c>
      <c r="G104" s="143">
        <v>5438.0</v>
      </c>
      <c r="H104" s="143">
        <v>0.0</v>
      </c>
      <c r="I104" s="143">
        <v>120.0</v>
      </c>
      <c r="J104" s="143">
        <v>0.0</v>
      </c>
      <c r="K104" s="143">
        <v>0.0</v>
      </c>
      <c r="L104" s="143">
        <v>500.0</v>
      </c>
      <c r="M104" s="143">
        <v>300.0</v>
      </c>
      <c r="N104" s="21">
        <f t="shared" si="1"/>
        <v>82762</v>
      </c>
      <c r="O104" s="33">
        <v>1800.0</v>
      </c>
      <c r="P104" s="22">
        <v>0.0</v>
      </c>
      <c r="Q104" s="22">
        <v>0.0</v>
      </c>
      <c r="R104" s="23">
        <f t="shared" si="2"/>
        <v>80962</v>
      </c>
      <c r="S104" s="35">
        <v>97588.0</v>
      </c>
      <c r="T104" s="22" t="s">
        <v>52</v>
      </c>
      <c r="U104" s="36"/>
      <c r="V104" s="37" t="s">
        <v>31</v>
      </c>
      <c r="W104" s="42"/>
      <c r="X104" s="89"/>
    </row>
    <row r="105">
      <c r="A105" s="145">
        <v>35.0</v>
      </c>
      <c r="B105" s="146" t="s">
        <v>182</v>
      </c>
      <c r="C105" s="147">
        <v>3.1941160555E10</v>
      </c>
      <c r="D105" s="142" t="s">
        <v>57</v>
      </c>
      <c r="E105" s="143">
        <v>27190.0</v>
      </c>
      <c r="F105" s="144">
        <v>49214.0</v>
      </c>
      <c r="G105" s="143">
        <v>2719.0</v>
      </c>
      <c r="H105" s="143">
        <v>1631.0</v>
      </c>
      <c r="I105" s="143">
        <v>0.0</v>
      </c>
      <c r="J105" s="143">
        <v>1360.0</v>
      </c>
      <c r="K105" s="143">
        <v>0.0</v>
      </c>
      <c r="L105" s="143">
        <v>500.0</v>
      </c>
      <c r="M105" s="143">
        <v>300.0</v>
      </c>
      <c r="N105" s="21">
        <f t="shared" si="1"/>
        <v>82914</v>
      </c>
      <c r="O105" s="33">
        <v>1800.0</v>
      </c>
      <c r="P105" s="22">
        <v>0.0</v>
      </c>
      <c r="Q105" s="22">
        <v>0.0</v>
      </c>
      <c r="R105" s="23">
        <f t="shared" si="2"/>
        <v>81114</v>
      </c>
      <c r="S105" s="35">
        <v>15182.0</v>
      </c>
      <c r="T105" s="22" t="s">
        <v>28</v>
      </c>
      <c r="U105" s="25">
        <f>R105+R106+R107</f>
        <v>244526</v>
      </c>
      <c r="V105" s="26" t="s">
        <v>364</v>
      </c>
      <c r="W105" s="22"/>
      <c r="X105" s="89"/>
    </row>
    <row r="106">
      <c r="A106" s="139"/>
      <c r="B106" s="140"/>
      <c r="C106" s="141"/>
      <c r="D106" s="142" t="s">
        <v>184</v>
      </c>
      <c r="E106" s="143">
        <v>27190.0</v>
      </c>
      <c r="F106" s="144">
        <v>49214.0</v>
      </c>
      <c r="G106" s="143">
        <v>2719.0</v>
      </c>
      <c r="H106" s="143">
        <v>1631.0</v>
      </c>
      <c r="I106" s="143">
        <v>0.0</v>
      </c>
      <c r="J106" s="143">
        <v>1360.0</v>
      </c>
      <c r="K106" s="143">
        <v>0.0</v>
      </c>
      <c r="L106" s="143">
        <v>500.0</v>
      </c>
      <c r="M106" s="143">
        <v>300.0</v>
      </c>
      <c r="N106" s="21">
        <f t="shared" si="1"/>
        <v>82914</v>
      </c>
      <c r="O106" s="33">
        <v>0.0</v>
      </c>
      <c r="P106" s="22">
        <v>0.0</v>
      </c>
      <c r="Q106" s="22">
        <v>0.0</v>
      </c>
      <c r="R106" s="23">
        <f t="shared" si="2"/>
        <v>82914</v>
      </c>
      <c r="S106" s="35">
        <v>15175.0</v>
      </c>
      <c r="T106" s="22" t="s">
        <v>28</v>
      </c>
      <c r="U106" s="36"/>
      <c r="V106" s="37" t="s">
        <v>31</v>
      </c>
      <c r="W106" s="42"/>
      <c r="X106" s="89"/>
    </row>
    <row r="107">
      <c r="A107" s="139"/>
      <c r="B107" s="140"/>
      <c r="C107" s="141"/>
      <c r="D107" s="142" t="s">
        <v>185</v>
      </c>
      <c r="E107" s="143">
        <v>26390.0</v>
      </c>
      <c r="F107" s="144">
        <v>47766.0</v>
      </c>
      <c r="G107" s="143">
        <v>2639.0</v>
      </c>
      <c r="H107" s="143">
        <v>1583.0</v>
      </c>
      <c r="I107" s="143">
        <v>0.0</v>
      </c>
      <c r="J107" s="143">
        <v>1320.0</v>
      </c>
      <c r="K107" s="143">
        <v>0.0</v>
      </c>
      <c r="L107" s="143">
        <v>500.0</v>
      </c>
      <c r="M107" s="143">
        <v>300.0</v>
      </c>
      <c r="N107" s="21">
        <f t="shared" si="1"/>
        <v>80498</v>
      </c>
      <c r="O107" s="33">
        <v>0.0</v>
      </c>
      <c r="P107" s="22">
        <v>0.0</v>
      </c>
      <c r="Q107" s="22">
        <v>0.0</v>
      </c>
      <c r="R107" s="23">
        <f t="shared" si="2"/>
        <v>80498</v>
      </c>
      <c r="S107" s="35">
        <v>15187.0</v>
      </c>
      <c r="T107" s="22" t="s">
        <v>28</v>
      </c>
      <c r="U107" s="36"/>
      <c r="V107" s="37" t="s">
        <v>31</v>
      </c>
      <c r="W107" s="42"/>
      <c r="X107" s="89"/>
    </row>
    <row r="108">
      <c r="A108" s="145">
        <v>36.0</v>
      </c>
      <c r="B108" s="146" t="s">
        <v>186</v>
      </c>
      <c r="C108" s="147">
        <v>3.229845755E10</v>
      </c>
      <c r="D108" s="142" t="s">
        <v>187</v>
      </c>
      <c r="E108" s="143">
        <v>27190.0</v>
      </c>
      <c r="F108" s="144">
        <v>49214.0</v>
      </c>
      <c r="G108" s="143">
        <v>2719.0</v>
      </c>
      <c r="H108" s="143">
        <v>1631.0</v>
      </c>
      <c r="I108" s="143">
        <v>0.0</v>
      </c>
      <c r="J108" s="143">
        <v>1360.0</v>
      </c>
      <c r="K108" s="143">
        <v>0.0</v>
      </c>
      <c r="L108" s="143">
        <v>500.0</v>
      </c>
      <c r="M108" s="143">
        <v>300.0</v>
      </c>
      <c r="N108" s="21">
        <f t="shared" si="1"/>
        <v>82914</v>
      </c>
      <c r="O108" s="33">
        <v>0.0</v>
      </c>
      <c r="P108" s="22">
        <v>0.0</v>
      </c>
      <c r="Q108" s="22">
        <v>0.0</v>
      </c>
      <c r="R108" s="23">
        <f t="shared" si="2"/>
        <v>82914</v>
      </c>
      <c r="S108" s="35">
        <v>99326.0</v>
      </c>
      <c r="T108" s="22" t="s">
        <v>28</v>
      </c>
      <c r="U108" s="25">
        <f>R108+R109+R110</f>
        <v>246942</v>
      </c>
      <c r="V108" s="26" t="s">
        <v>28</v>
      </c>
      <c r="W108" s="42"/>
      <c r="X108" s="89"/>
    </row>
    <row r="109">
      <c r="A109" s="139"/>
      <c r="B109" s="140"/>
      <c r="C109" s="141"/>
      <c r="D109" s="142" t="s">
        <v>189</v>
      </c>
      <c r="E109" s="143">
        <v>27190.0</v>
      </c>
      <c r="F109" s="144">
        <v>49214.0</v>
      </c>
      <c r="G109" s="143">
        <v>2719.0</v>
      </c>
      <c r="H109" s="143">
        <v>1631.0</v>
      </c>
      <c r="I109" s="143">
        <v>0.0</v>
      </c>
      <c r="J109" s="143">
        <v>1360.0</v>
      </c>
      <c r="K109" s="143">
        <v>0.0</v>
      </c>
      <c r="L109" s="143">
        <v>500.0</v>
      </c>
      <c r="M109" s="143">
        <v>300.0</v>
      </c>
      <c r="N109" s="21">
        <f t="shared" si="1"/>
        <v>82914</v>
      </c>
      <c r="O109" s="33">
        <v>1800.0</v>
      </c>
      <c r="P109" s="22">
        <v>0.0</v>
      </c>
      <c r="Q109" s="22">
        <v>0.0</v>
      </c>
      <c r="R109" s="23">
        <f t="shared" si="2"/>
        <v>81114</v>
      </c>
      <c r="S109" s="35">
        <v>99320.0</v>
      </c>
      <c r="T109" s="22" t="s">
        <v>28</v>
      </c>
      <c r="U109" s="36"/>
      <c r="V109" s="37" t="s">
        <v>31</v>
      </c>
      <c r="W109" s="42"/>
      <c r="X109" s="89"/>
    </row>
    <row r="110">
      <c r="A110" s="139"/>
      <c r="B110" s="140"/>
      <c r="C110" s="141"/>
      <c r="D110" s="142" t="s">
        <v>190</v>
      </c>
      <c r="E110" s="143">
        <v>27190.0</v>
      </c>
      <c r="F110" s="144">
        <v>49214.0</v>
      </c>
      <c r="G110" s="143">
        <v>2719.0</v>
      </c>
      <c r="H110" s="143">
        <v>1631.0</v>
      </c>
      <c r="I110" s="143">
        <v>0.0</v>
      </c>
      <c r="J110" s="143">
        <v>1360.0</v>
      </c>
      <c r="K110" s="143">
        <v>0.0</v>
      </c>
      <c r="L110" s="143">
        <v>500.0</v>
      </c>
      <c r="M110" s="143">
        <v>300.0</v>
      </c>
      <c r="N110" s="21">
        <f t="shared" si="1"/>
        <v>82914</v>
      </c>
      <c r="O110" s="33">
        <v>0.0</v>
      </c>
      <c r="P110" s="22">
        <v>0.0</v>
      </c>
      <c r="Q110" s="22">
        <v>0.0</v>
      </c>
      <c r="R110" s="23">
        <f t="shared" si="2"/>
        <v>82914</v>
      </c>
      <c r="S110" s="35">
        <v>99342.0</v>
      </c>
      <c r="T110" s="22" t="s">
        <v>28</v>
      </c>
      <c r="U110" s="36"/>
      <c r="V110" s="37" t="s">
        <v>31</v>
      </c>
      <c r="W110" s="42"/>
      <c r="X110" s="89"/>
    </row>
    <row r="111">
      <c r="A111" s="145">
        <v>37.0</v>
      </c>
      <c r="B111" s="146" t="s">
        <v>191</v>
      </c>
      <c r="C111" s="147">
        <v>3.1845933082E10</v>
      </c>
      <c r="D111" s="142" t="s">
        <v>192</v>
      </c>
      <c r="E111" s="143">
        <v>27190.0</v>
      </c>
      <c r="F111" s="144">
        <v>49214.0</v>
      </c>
      <c r="G111" s="143">
        <v>2719.0</v>
      </c>
      <c r="H111" s="143">
        <v>1631.0</v>
      </c>
      <c r="I111" s="143">
        <v>0.0</v>
      </c>
      <c r="J111" s="143">
        <v>0.0</v>
      </c>
      <c r="K111" s="143">
        <v>0.0</v>
      </c>
      <c r="L111" s="143">
        <v>500.0</v>
      </c>
      <c r="M111" s="143">
        <v>300.0</v>
      </c>
      <c r="N111" s="21">
        <f t="shared" si="1"/>
        <v>81554</v>
      </c>
      <c r="O111" s="33">
        <v>1800.0</v>
      </c>
      <c r="P111" s="22">
        <v>0.0</v>
      </c>
      <c r="Q111" s="22">
        <v>0.0</v>
      </c>
      <c r="R111" s="23">
        <f t="shared" si="2"/>
        <v>79754</v>
      </c>
      <c r="S111" s="35">
        <v>100204.0</v>
      </c>
      <c r="T111" s="22" t="s">
        <v>28</v>
      </c>
      <c r="U111" s="25">
        <f>R111+R112+R113</f>
        <v>240486</v>
      </c>
      <c r="V111" s="26" t="s">
        <v>61</v>
      </c>
      <c r="W111" s="42"/>
      <c r="X111" s="89"/>
    </row>
    <row r="112">
      <c r="A112" s="139"/>
      <c r="B112" s="140"/>
      <c r="C112" s="141"/>
      <c r="D112" s="142" t="s">
        <v>91</v>
      </c>
      <c r="E112" s="143">
        <v>27190.0</v>
      </c>
      <c r="F112" s="144">
        <v>49214.0</v>
      </c>
      <c r="G112" s="143">
        <v>2719.0</v>
      </c>
      <c r="H112" s="143">
        <v>1631.0</v>
      </c>
      <c r="I112" s="143">
        <v>0.0</v>
      </c>
      <c r="J112" s="143">
        <v>0.0</v>
      </c>
      <c r="K112" s="143">
        <v>0.0</v>
      </c>
      <c r="L112" s="143">
        <v>500.0</v>
      </c>
      <c r="M112" s="143">
        <v>300.0</v>
      </c>
      <c r="N112" s="21">
        <f t="shared" si="1"/>
        <v>81554</v>
      </c>
      <c r="O112" s="33">
        <v>0.0</v>
      </c>
      <c r="P112" s="22">
        <v>0.0</v>
      </c>
      <c r="Q112" s="22">
        <v>0.0</v>
      </c>
      <c r="R112" s="23">
        <f t="shared" si="2"/>
        <v>81554</v>
      </c>
      <c r="S112" s="35">
        <v>100220.0</v>
      </c>
      <c r="T112" s="22" t="s">
        <v>28</v>
      </c>
      <c r="U112" s="36"/>
      <c r="V112" s="37" t="s">
        <v>31</v>
      </c>
      <c r="W112" s="42"/>
      <c r="X112" s="89"/>
    </row>
    <row r="113">
      <c r="A113" s="139"/>
      <c r="B113" s="140"/>
      <c r="C113" s="141"/>
      <c r="D113" s="142" t="s">
        <v>194</v>
      </c>
      <c r="E113" s="143">
        <v>26390.0</v>
      </c>
      <c r="F113" s="144">
        <v>47766.0</v>
      </c>
      <c r="G113" s="143">
        <v>2639.0</v>
      </c>
      <c r="H113" s="143">
        <v>1583.0</v>
      </c>
      <c r="I113" s="143">
        <v>0.0</v>
      </c>
      <c r="J113" s="143">
        <v>0.0</v>
      </c>
      <c r="K113" s="143">
        <v>0.0</v>
      </c>
      <c r="L113" s="143">
        <v>500.0</v>
      </c>
      <c r="M113" s="143">
        <v>300.0</v>
      </c>
      <c r="N113" s="21">
        <f t="shared" si="1"/>
        <v>79178</v>
      </c>
      <c r="O113" s="33">
        <v>0.0</v>
      </c>
      <c r="P113" s="22">
        <v>0.0</v>
      </c>
      <c r="Q113" s="22">
        <v>0.0</v>
      </c>
      <c r="R113" s="23">
        <f t="shared" si="2"/>
        <v>79178</v>
      </c>
      <c r="S113" s="35">
        <v>100238.0</v>
      </c>
      <c r="T113" s="22" t="s">
        <v>28</v>
      </c>
      <c r="U113" s="36"/>
      <c r="V113" s="37" t="s">
        <v>31</v>
      </c>
      <c r="W113" s="42"/>
      <c r="X113" s="89"/>
    </row>
    <row r="114">
      <c r="A114" s="145">
        <v>38.0</v>
      </c>
      <c r="B114" s="146" t="s">
        <v>195</v>
      </c>
      <c r="C114" s="147">
        <v>1.0495332164E10</v>
      </c>
      <c r="D114" s="142" t="s">
        <v>196</v>
      </c>
      <c r="E114" s="143">
        <v>26390.0</v>
      </c>
      <c r="F114" s="144">
        <v>47766.0</v>
      </c>
      <c r="G114" s="143">
        <v>2639.0</v>
      </c>
      <c r="H114" s="143">
        <v>1583.0</v>
      </c>
      <c r="I114" s="143">
        <v>0.0</v>
      </c>
      <c r="J114" s="143">
        <v>0.0</v>
      </c>
      <c r="K114" s="143">
        <v>0.0</v>
      </c>
      <c r="L114" s="143">
        <v>500.0</v>
      </c>
      <c r="M114" s="143">
        <v>300.0</v>
      </c>
      <c r="N114" s="21">
        <f t="shared" si="1"/>
        <v>79178</v>
      </c>
      <c r="O114" s="33">
        <v>1800.0</v>
      </c>
      <c r="P114" s="22">
        <v>0.0</v>
      </c>
      <c r="Q114" s="22">
        <v>0.0</v>
      </c>
      <c r="R114" s="23">
        <f t="shared" si="2"/>
        <v>77378</v>
      </c>
      <c r="S114" s="35">
        <v>100387.0</v>
      </c>
      <c r="T114" s="22" t="s">
        <v>28</v>
      </c>
      <c r="U114" s="25">
        <f>R114+R115+R116</f>
        <v>234167</v>
      </c>
      <c r="V114" s="26" t="s">
        <v>66</v>
      </c>
      <c r="W114" s="42"/>
      <c r="X114" s="89"/>
    </row>
    <row r="115">
      <c r="A115" s="139"/>
      <c r="B115" s="140"/>
      <c r="C115" s="141"/>
      <c r="D115" s="142" t="s">
        <v>198</v>
      </c>
      <c r="E115" s="143">
        <v>27190.0</v>
      </c>
      <c r="F115" s="144">
        <v>49214.0</v>
      </c>
      <c r="G115" s="143">
        <v>2719.0</v>
      </c>
      <c r="H115" s="143">
        <v>1631.0</v>
      </c>
      <c r="I115" s="143">
        <v>0.0</v>
      </c>
      <c r="J115" s="143">
        <v>0.0</v>
      </c>
      <c r="K115" s="143">
        <v>0.0</v>
      </c>
      <c r="L115" s="143">
        <v>500.0</v>
      </c>
      <c r="M115" s="143">
        <v>300.0</v>
      </c>
      <c r="N115" s="21">
        <f t="shared" si="1"/>
        <v>81554</v>
      </c>
      <c r="O115" s="33">
        <v>1800.0</v>
      </c>
      <c r="P115" s="22">
        <v>0.0</v>
      </c>
      <c r="Q115" s="22">
        <v>0.0</v>
      </c>
      <c r="R115" s="23">
        <f t="shared" si="2"/>
        <v>79754</v>
      </c>
      <c r="S115" s="35">
        <v>22614.0</v>
      </c>
      <c r="T115" s="22" t="s">
        <v>28</v>
      </c>
      <c r="U115" s="36"/>
      <c r="V115" s="37" t="s">
        <v>31</v>
      </c>
      <c r="W115" s="42"/>
      <c r="X115" s="89"/>
    </row>
    <row r="116">
      <c r="A116" s="139"/>
      <c r="B116" s="140"/>
      <c r="C116" s="141"/>
      <c r="D116" s="142" t="s">
        <v>199</v>
      </c>
      <c r="E116" s="143">
        <v>27190.0</v>
      </c>
      <c r="F116" s="144">
        <v>49214.0</v>
      </c>
      <c r="G116" s="143">
        <v>0.0</v>
      </c>
      <c r="H116" s="143">
        <v>1631.0</v>
      </c>
      <c r="I116" s="143">
        <v>0.0</v>
      </c>
      <c r="J116" s="143">
        <v>0.0</v>
      </c>
      <c r="K116" s="143">
        <v>0.0</v>
      </c>
      <c r="L116" s="143">
        <v>500.0</v>
      </c>
      <c r="M116" s="143">
        <v>300.0</v>
      </c>
      <c r="N116" s="21">
        <f t="shared" si="1"/>
        <v>78835</v>
      </c>
      <c r="O116" s="33">
        <v>1800.0</v>
      </c>
      <c r="P116" s="22">
        <v>0.0</v>
      </c>
      <c r="Q116" s="22">
        <v>0.0</v>
      </c>
      <c r="R116" s="23">
        <f t="shared" si="2"/>
        <v>77035</v>
      </c>
      <c r="S116" s="35">
        <v>16023.0</v>
      </c>
      <c r="T116" s="22" t="s">
        <v>28</v>
      </c>
      <c r="U116" s="36"/>
      <c r="V116" s="37" t="s">
        <v>31</v>
      </c>
      <c r="W116" s="42"/>
      <c r="X116" s="89"/>
    </row>
    <row r="117">
      <c r="A117" s="145">
        <v>39.0</v>
      </c>
      <c r="B117" s="146" t="s">
        <v>200</v>
      </c>
      <c r="C117" s="147">
        <v>3.0345895712E10</v>
      </c>
      <c r="D117" s="142" t="s">
        <v>201</v>
      </c>
      <c r="E117" s="143">
        <v>27190.0</v>
      </c>
      <c r="F117" s="144">
        <v>49214.0</v>
      </c>
      <c r="G117" s="143">
        <v>2719.0</v>
      </c>
      <c r="H117" s="143">
        <v>1631.0</v>
      </c>
      <c r="I117" s="143">
        <v>0.0</v>
      </c>
      <c r="J117" s="143">
        <v>0.0</v>
      </c>
      <c r="K117" s="143">
        <v>0.0</v>
      </c>
      <c r="L117" s="143">
        <v>500.0</v>
      </c>
      <c r="M117" s="143">
        <v>300.0</v>
      </c>
      <c r="N117" s="21">
        <f t="shared" si="1"/>
        <v>81554</v>
      </c>
      <c r="O117" s="33">
        <v>1800.0</v>
      </c>
      <c r="P117" s="22">
        <v>0.0</v>
      </c>
      <c r="Q117" s="22">
        <v>0.0</v>
      </c>
      <c r="R117" s="23">
        <f t="shared" si="2"/>
        <v>79754</v>
      </c>
      <c r="S117" s="35">
        <v>16787.0</v>
      </c>
      <c r="T117" s="22" t="s">
        <v>28</v>
      </c>
      <c r="U117" s="25">
        <f>R117+R118</f>
        <v>161308</v>
      </c>
      <c r="V117" s="26" t="s">
        <v>52</v>
      </c>
      <c r="W117" s="27"/>
      <c r="X117" s="89"/>
    </row>
    <row r="118">
      <c r="A118" s="139"/>
      <c r="B118" s="140"/>
      <c r="C118" s="141"/>
      <c r="D118" s="142" t="s">
        <v>202</v>
      </c>
      <c r="E118" s="143">
        <v>27190.0</v>
      </c>
      <c r="F118" s="144">
        <v>49214.0</v>
      </c>
      <c r="G118" s="143">
        <v>2719.0</v>
      </c>
      <c r="H118" s="143">
        <v>1631.0</v>
      </c>
      <c r="I118" s="143">
        <v>0.0</v>
      </c>
      <c r="J118" s="143">
        <v>0.0</v>
      </c>
      <c r="K118" s="143">
        <v>0.0</v>
      </c>
      <c r="L118" s="143">
        <v>500.0</v>
      </c>
      <c r="M118" s="143">
        <v>300.0</v>
      </c>
      <c r="N118" s="21">
        <f t="shared" si="1"/>
        <v>81554</v>
      </c>
      <c r="O118" s="33">
        <v>0.0</v>
      </c>
      <c r="P118" s="22">
        <v>0.0</v>
      </c>
      <c r="Q118" s="22">
        <v>0.0</v>
      </c>
      <c r="R118" s="23">
        <f t="shared" si="2"/>
        <v>81554</v>
      </c>
      <c r="S118" s="35">
        <v>16786.0</v>
      </c>
      <c r="T118" s="22" t="s">
        <v>28</v>
      </c>
      <c r="U118" s="36"/>
      <c r="V118" s="37" t="s">
        <v>31</v>
      </c>
      <c r="W118" s="27"/>
      <c r="X118" s="89"/>
    </row>
    <row r="119">
      <c r="A119" s="145">
        <v>40.0</v>
      </c>
      <c r="B119" s="146" t="s">
        <v>203</v>
      </c>
      <c r="C119" s="147">
        <v>3.204175249E10</v>
      </c>
      <c r="D119" s="142" t="s">
        <v>204</v>
      </c>
      <c r="E119" s="143">
        <v>27190.0</v>
      </c>
      <c r="F119" s="144">
        <v>49214.0</v>
      </c>
      <c r="G119" s="143">
        <v>2719.0</v>
      </c>
      <c r="H119" s="143">
        <v>0.0</v>
      </c>
      <c r="I119" s="143">
        <v>0.0</v>
      </c>
      <c r="J119" s="143">
        <v>0.0</v>
      </c>
      <c r="K119" s="143">
        <v>0.0</v>
      </c>
      <c r="L119" s="143">
        <v>500.0</v>
      </c>
      <c r="M119" s="143">
        <v>300.0</v>
      </c>
      <c r="N119" s="21">
        <f t="shared" si="1"/>
        <v>79923</v>
      </c>
      <c r="O119" s="33">
        <v>1800.0</v>
      </c>
      <c r="P119" s="22">
        <v>0.0</v>
      </c>
      <c r="Q119" s="22">
        <v>0.0</v>
      </c>
      <c r="R119" s="23">
        <f t="shared" si="2"/>
        <v>78123</v>
      </c>
      <c r="S119" s="35">
        <v>101391.0</v>
      </c>
      <c r="T119" s="22" t="s">
        <v>71</v>
      </c>
      <c r="U119" s="25">
        <f>R119+R120+R121+R122</f>
        <v>310164</v>
      </c>
      <c r="V119" s="26" t="s">
        <v>71</v>
      </c>
      <c r="W119" s="42"/>
      <c r="X119" s="89"/>
    </row>
    <row r="120">
      <c r="A120" s="139"/>
      <c r="B120" s="140"/>
      <c r="C120" s="141"/>
      <c r="D120" s="142" t="s">
        <v>206</v>
      </c>
      <c r="E120" s="143">
        <v>27190.0</v>
      </c>
      <c r="F120" s="144">
        <v>49214.0</v>
      </c>
      <c r="G120" s="143">
        <v>2719.0</v>
      </c>
      <c r="H120" s="143">
        <v>0.0</v>
      </c>
      <c r="I120" s="143">
        <v>0.0</v>
      </c>
      <c r="J120" s="143">
        <v>0.0</v>
      </c>
      <c r="K120" s="143">
        <v>0.0</v>
      </c>
      <c r="L120" s="143">
        <v>500.0</v>
      </c>
      <c r="M120" s="143">
        <v>300.0</v>
      </c>
      <c r="N120" s="21">
        <f t="shared" si="1"/>
        <v>79923</v>
      </c>
      <c r="O120" s="33">
        <v>1800.0</v>
      </c>
      <c r="P120" s="22">
        <v>0.0</v>
      </c>
      <c r="Q120" s="22">
        <v>0.0</v>
      </c>
      <c r="R120" s="23">
        <f t="shared" si="2"/>
        <v>78123</v>
      </c>
      <c r="S120" s="35">
        <v>101383.0</v>
      </c>
      <c r="T120" s="22" t="s">
        <v>71</v>
      </c>
      <c r="U120" s="36"/>
      <c r="V120" s="26" t="s">
        <v>28</v>
      </c>
      <c r="W120" s="42"/>
      <c r="X120" s="89"/>
    </row>
    <row r="121">
      <c r="A121" s="139"/>
      <c r="B121" s="140"/>
      <c r="C121" s="141"/>
      <c r="D121" s="149" t="s">
        <v>207</v>
      </c>
      <c r="E121" s="150">
        <v>26390.0</v>
      </c>
      <c r="F121" s="144">
        <v>47766.0</v>
      </c>
      <c r="G121" s="143">
        <v>2639.0</v>
      </c>
      <c r="H121" s="143">
        <v>0.0</v>
      </c>
      <c r="I121" s="143">
        <v>0.0</v>
      </c>
      <c r="J121" s="143">
        <v>0.0</v>
      </c>
      <c r="K121" s="143">
        <v>0.0</v>
      </c>
      <c r="L121" s="143">
        <v>500.0</v>
      </c>
      <c r="M121" s="143">
        <v>300.0</v>
      </c>
      <c r="N121" s="21">
        <f t="shared" si="1"/>
        <v>77595</v>
      </c>
      <c r="O121" s="33">
        <v>1800.0</v>
      </c>
      <c r="P121" s="22">
        <v>0.0</v>
      </c>
      <c r="Q121" s="22">
        <v>0.0</v>
      </c>
      <c r="R121" s="23">
        <f t="shared" si="2"/>
        <v>75795</v>
      </c>
      <c r="S121" s="35">
        <v>101378.0</v>
      </c>
      <c r="T121" s="22" t="s">
        <v>71</v>
      </c>
      <c r="U121" s="36"/>
      <c r="V121" s="26" t="s">
        <v>28</v>
      </c>
      <c r="W121" s="42"/>
      <c r="X121" s="89"/>
    </row>
    <row r="122">
      <c r="A122" s="139"/>
      <c r="B122" s="140"/>
      <c r="C122" s="141"/>
      <c r="D122" s="136" t="s">
        <v>208</v>
      </c>
      <c r="E122" s="137">
        <v>27190.0</v>
      </c>
      <c r="F122" s="144">
        <v>49214.0</v>
      </c>
      <c r="G122" s="143">
        <v>2719.0</v>
      </c>
      <c r="H122" s="143">
        <v>0.0</v>
      </c>
      <c r="I122" s="143">
        <v>0.0</v>
      </c>
      <c r="J122" s="143">
        <v>0.0</v>
      </c>
      <c r="K122" s="143">
        <v>0.0</v>
      </c>
      <c r="L122" s="143">
        <v>500.0</v>
      </c>
      <c r="M122" s="143">
        <v>300.0</v>
      </c>
      <c r="N122" s="21">
        <f t="shared" si="1"/>
        <v>79923</v>
      </c>
      <c r="O122" s="33">
        <v>1800.0</v>
      </c>
      <c r="P122" s="22">
        <v>0.0</v>
      </c>
      <c r="Q122" s="22">
        <v>0.0</v>
      </c>
      <c r="R122" s="23">
        <f t="shared" si="2"/>
        <v>78123</v>
      </c>
      <c r="S122" s="35">
        <v>101359.0</v>
      </c>
      <c r="T122" s="22" t="s">
        <v>71</v>
      </c>
      <c r="U122" s="36"/>
      <c r="V122" s="26" t="s">
        <v>28</v>
      </c>
      <c r="W122" s="42"/>
      <c r="X122" s="89"/>
    </row>
    <row r="123">
      <c r="A123" s="145">
        <v>41.0</v>
      </c>
      <c r="B123" s="146" t="s">
        <v>209</v>
      </c>
      <c r="C123" s="147">
        <v>3.1792289645E10</v>
      </c>
      <c r="D123" s="142" t="s">
        <v>210</v>
      </c>
      <c r="E123" s="143">
        <v>27190.0</v>
      </c>
      <c r="F123" s="144">
        <v>49214.0</v>
      </c>
      <c r="G123" s="143">
        <v>2719.0</v>
      </c>
      <c r="H123" s="143">
        <v>0.0</v>
      </c>
      <c r="I123" s="143">
        <v>0.0</v>
      </c>
      <c r="J123" s="143">
        <v>0.0</v>
      </c>
      <c r="K123" s="143">
        <v>0.0</v>
      </c>
      <c r="L123" s="143">
        <v>500.0</v>
      </c>
      <c r="M123" s="143">
        <v>300.0</v>
      </c>
      <c r="N123" s="21">
        <f t="shared" si="1"/>
        <v>79923</v>
      </c>
      <c r="O123" s="33">
        <v>1800.0</v>
      </c>
      <c r="P123" s="22">
        <v>0.0</v>
      </c>
      <c r="Q123" s="22">
        <v>0.0</v>
      </c>
      <c r="R123" s="23">
        <f t="shared" si="2"/>
        <v>78123</v>
      </c>
      <c r="S123" s="35">
        <v>101435.0</v>
      </c>
      <c r="T123" s="61" t="s">
        <v>71</v>
      </c>
      <c r="U123" s="25">
        <f>R123+R124+R125+R126+R127</f>
        <v>394215</v>
      </c>
      <c r="V123" s="26" t="s">
        <v>52</v>
      </c>
      <c r="W123" s="42"/>
      <c r="X123" s="89"/>
    </row>
    <row r="124">
      <c r="A124" s="139"/>
      <c r="B124" s="140"/>
      <c r="C124" s="141"/>
      <c r="D124" s="142" t="s">
        <v>211</v>
      </c>
      <c r="E124" s="143">
        <v>27190.0</v>
      </c>
      <c r="F124" s="144">
        <v>49214.0</v>
      </c>
      <c r="G124" s="143">
        <v>2719.0</v>
      </c>
      <c r="H124" s="143">
        <v>0.0</v>
      </c>
      <c r="I124" s="143">
        <v>0.0</v>
      </c>
      <c r="J124" s="143">
        <v>0.0</v>
      </c>
      <c r="K124" s="143">
        <v>0.0</v>
      </c>
      <c r="L124" s="143">
        <v>500.0</v>
      </c>
      <c r="M124" s="143">
        <v>300.0</v>
      </c>
      <c r="N124" s="21">
        <f t="shared" si="1"/>
        <v>79923</v>
      </c>
      <c r="O124" s="33">
        <v>1800.0</v>
      </c>
      <c r="P124" s="22">
        <v>0.0</v>
      </c>
      <c r="Q124" s="22">
        <v>0.0</v>
      </c>
      <c r="R124" s="23">
        <f t="shared" si="2"/>
        <v>78123</v>
      </c>
      <c r="S124" s="35">
        <v>101398.0</v>
      </c>
      <c r="T124" s="22" t="s">
        <v>71</v>
      </c>
      <c r="U124" s="36"/>
      <c r="V124" s="37" t="s">
        <v>31</v>
      </c>
      <c r="W124" s="27"/>
      <c r="X124" s="89"/>
    </row>
    <row r="125">
      <c r="A125" s="139"/>
      <c r="B125" s="140"/>
      <c r="C125" s="141"/>
      <c r="D125" s="142" t="s">
        <v>212</v>
      </c>
      <c r="E125" s="143">
        <v>27190.0</v>
      </c>
      <c r="F125" s="144">
        <v>49214.0</v>
      </c>
      <c r="G125" s="143">
        <v>2719.0</v>
      </c>
      <c r="H125" s="143">
        <v>0.0</v>
      </c>
      <c r="I125" s="143">
        <v>0.0</v>
      </c>
      <c r="J125" s="143">
        <v>0.0</v>
      </c>
      <c r="K125" s="143">
        <v>0.0</v>
      </c>
      <c r="L125" s="143">
        <v>500.0</v>
      </c>
      <c r="M125" s="143">
        <v>300.0</v>
      </c>
      <c r="N125" s="21">
        <f t="shared" si="1"/>
        <v>79923</v>
      </c>
      <c r="O125" s="33">
        <v>0.0</v>
      </c>
      <c r="P125" s="22">
        <v>0.0</v>
      </c>
      <c r="Q125" s="22">
        <v>0.0</v>
      </c>
      <c r="R125" s="23">
        <f t="shared" si="2"/>
        <v>79923</v>
      </c>
      <c r="S125" s="35">
        <v>101424.0</v>
      </c>
      <c r="T125" s="22" t="s">
        <v>71</v>
      </c>
      <c r="U125" s="36"/>
      <c r="V125" s="37" t="s">
        <v>31</v>
      </c>
      <c r="W125" s="27"/>
      <c r="X125" s="89"/>
    </row>
    <row r="126">
      <c r="A126" s="139"/>
      <c r="B126" s="140"/>
      <c r="C126" s="141"/>
      <c r="D126" s="142" t="s">
        <v>213</v>
      </c>
      <c r="E126" s="143">
        <v>27190.0</v>
      </c>
      <c r="F126" s="144">
        <v>49214.0</v>
      </c>
      <c r="G126" s="143">
        <v>2719.0</v>
      </c>
      <c r="H126" s="143">
        <v>0.0</v>
      </c>
      <c r="I126" s="143">
        <v>0.0</v>
      </c>
      <c r="J126" s="143">
        <v>0.0</v>
      </c>
      <c r="K126" s="143">
        <v>0.0</v>
      </c>
      <c r="L126" s="143">
        <v>500.0</v>
      </c>
      <c r="M126" s="143">
        <v>300.0</v>
      </c>
      <c r="N126" s="21">
        <f t="shared" si="1"/>
        <v>79923</v>
      </c>
      <c r="O126" s="33">
        <v>1800.0</v>
      </c>
      <c r="P126" s="22">
        <v>0.0</v>
      </c>
      <c r="Q126" s="22">
        <v>0.0</v>
      </c>
      <c r="R126" s="23">
        <f t="shared" si="2"/>
        <v>78123</v>
      </c>
      <c r="S126" s="35">
        <v>101433.0</v>
      </c>
      <c r="T126" s="22" t="s">
        <v>71</v>
      </c>
      <c r="U126" s="36"/>
      <c r="V126" s="37" t="s">
        <v>31</v>
      </c>
      <c r="W126" s="27"/>
      <c r="X126" s="89"/>
    </row>
    <row r="127">
      <c r="A127" s="139"/>
      <c r="B127" s="140"/>
      <c r="C127" s="141"/>
      <c r="D127" s="142" t="s">
        <v>214</v>
      </c>
      <c r="E127" s="143">
        <v>27190.0</v>
      </c>
      <c r="F127" s="144">
        <v>49214.0</v>
      </c>
      <c r="G127" s="143">
        <v>2719.0</v>
      </c>
      <c r="H127" s="143">
        <v>0.0</v>
      </c>
      <c r="I127" s="143">
        <v>0.0</v>
      </c>
      <c r="J127" s="143">
        <v>0.0</v>
      </c>
      <c r="K127" s="143">
        <v>0.0</v>
      </c>
      <c r="L127" s="143">
        <v>500.0</v>
      </c>
      <c r="M127" s="143">
        <v>300.0</v>
      </c>
      <c r="N127" s="21">
        <f t="shared" si="1"/>
        <v>79923</v>
      </c>
      <c r="O127" s="33">
        <v>0.0</v>
      </c>
      <c r="P127" s="22">
        <v>0.0</v>
      </c>
      <c r="Q127" s="22">
        <v>0.0</v>
      </c>
      <c r="R127" s="23">
        <f t="shared" si="2"/>
        <v>79923</v>
      </c>
      <c r="S127" s="35">
        <v>123510.0</v>
      </c>
      <c r="T127" s="22" t="s">
        <v>721</v>
      </c>
      <c r="U127" s="36"/>
      <c r="V127" s="37" t="s">
        <v>31</v>
      </c>
      <c r="W127" s="27"/>
      <c r="X127" s="89"/>
    </row>
    <row r="128">
      <c r="A128" s="145">
        <v>42.0</v>
      </c>
      <c r="B128" s="146" t="s">
        <v>215</v>
      </c>
      <c r="C128" s="147">
        <v>1.1329286236E10</v>
      </c>
      <c r="D128" s="142" t="s">
        <v>216</v>
      </c>
      <c r="E128" s="143">
        <v>27190.0</v>
      </c>
      <c r="F128" s="144">
        <v>49214.0</v>
      </c>
      <c r="G128" s="143">
        <v>2719.0</v>
      </c>
      <c r="H128" s="143">
        <v>1631.0</v>
      </c>
      <c r="I128" s="143">
        <v>0.0</v>
      </c>
      <c r="J128" s="143">
        <v>0.0</v>
      </c>
      <c r="K128" s="143">
        <v>0.0</v>
      </c>
      <c r="L128" s="143">
        <v>500.0</v>
      </c>
      <c r="M128" s="143">
        <v>300.0</v>
      </c>
      <c r="N128" s="21">
        <f t="shared" si="1"/>
        <v>81554</v>
      </c>
      <c r="O128" s="33">
        <v>1800.0</v>
      </c>
      <c r="P128" s="22">
        <v>0.0</v>
      </c>
      <c r="Q128" s="22">
        <v>0.0</v>
      </c>
      <c r="R128" s="23">
        <f t="shared" si="2"/>
        <v>79754</v>
      </c>
      <c r="S128" s="35">
        <v>100700.0</v>
      </c>
      <c r="T128" s="22" t="s">
        <v>71</v>
      </c>
      <c r="U128" s="25">
        <f>R128+R129</f>
        <v>161308</v>
      </c>
      <c r="V128" s="26" t="s">
        <v>71</v>
      </c>
      <c r="W128" s="42"/>
      <c r="X128" s="89"/>
    </row>
    <row r="129">
      <c r="A129" s="139"/>
      <c r="B129" s="140"/>
      <c r="C129" s="141"/>
      <c r="D129" s="142" t="s">
        <v>217</v>
      </c>
      <c r="E129" s="143">
        <v>27190.0</v>
      </c>
      <c r="F129" s="144">
        <v>49214.0</v>
      </c>
      <c r="G129" s="143">
        <v>2719.0</v>
      </c>
      <c r="H129" s="143">
        <v>1631.0</v>
      </c>
      <c r="I129" s="143">
        <v>0.0</v>
      </c>
      <c r="J129" s="143">
        <v>0.0</v>
      </c>
      <c r="K129" s="143">
        <v>0.0</v>
      </c>
      <c r="L129" s="143">
        <v>500.0</v>
      </c>
      <c r="M129" s="143">
        <v>300.0</v>
      </c>
      <c r="N129" s="21">
        <f t="shared" si="1"/>
        <v>81554</v>
      </c>
      <c r="O129" s="33">
        <v>0.0</v>
      </c>
      <c r="P129" s="22">
        <v>0.0</v>
      </c>
      <c r="Q129" s="22">
        <v>0.0</v>
      </c>
      <c r="R129" s="23">
        <f t="shared" si="2"/>
        <v>81554</v>
      </c>
      <c r="S129" s="35">
        <v>96357.0</v>
      </c>
      <c r="T129" s="22" t="s">
        <v>71</v>
      </c>
      <c r="U129" s="36"/>
      <c r="V129" s="37" t="s">
        <v>31</v>
      </c>
      <c r="W129" s="42"/>
      <c r="X129" s="89"/>
    </row>
    <row r="130">
      <c r="A130" s="145">
        <v>43.0</v>
      </c>
      <c r="B130" s="146" t="s">
        <v>218</v>
      </c>
      <c r="C130" s="147">
        <v>3.1863798201E10</v>
      </c>
      <c r="D130" s="142" t="s">
        <v>219</v>
      </c>
      <c r="E130" s="143">
        <v>27190.0</v>
      </c>
      <c r="F130" s="144">
        <v>49214.0</v>
      </c>
      <c r="G130" s="143">
        <v>2719.0</v>
      </c>
      <c r="H130" s="143">
        <v>1631.0</v>
      </c>
      <c r="I130" s="143">
        <v>0.0</v>
      </c>
      <c r="J130" s="143">
        <v>0.0</v>
      </c>
      <c r="K130" s="143">
        <v>0.0</v>
      </c>
      <c r="L130" s="143">
        <v>500.0</v>
      </c>
      <c r="M130" s="143">
        <v>300.0</v>
      </c>
      <c r="N130" s="21">
        <f t="shared" si="1"/>
        <v>81554</v>
      </c>
      <c r="O130" s="33">
        <v>1800.0</v>
      </c>
      <c r="P130" s="22">
        <v>0.0</v>
      </c>
      <c r="Q130" s="22">
        <v>0.0</v>
      </c>
      <c r="R130" s="23">
        <f t="shared" si="2"/>
        <v>79754</v>
      </c>
      <c r="S130" s="35">
        <v>100779.0</v>
      </c>
      <c r="T130" s="22" t="s">
        <v>71</v>
      </c>
      <c r="U130" s="25">
        <f>R130+R131+R132</f>
        <v>241062</v>
      </c>
      <c r="V130" s="26" t="s">
        <v>71</v>
      </c>
      <c r="W130" s="27"/>
      <c r="X130" s="89"/>
    </row>
    <row r="131">
      <c r="A131" s="139"/>
      <c r="B131" s="140"/>
      <c r="C131" s="141"/>
      <c r="D131" s="142" t="s">
        <v>56</v>
      </c>
      <c r="E131" s="143">
        <v>27190.0</v>
      </c>
      <c r="F131" s="144">
        <v>49214.0</v>
      </c>
      <c r="G131" s="143">
        <v>2719.0</v>
      </c>
      <c r="H131" s="143">
        <v>1631.0</v>
      </c>
      <c r="I131" s="143">
        <v>0.0</v>
      </c>
      <c r="J131" s="143">
        <v>0.0</v>
      </c>
      <c r="K131" s="143">
        <v>0.0</v>
      </c>
      <c r="L131" s="143">
        <v>500.0</v>
      </c>
      <c r="M131" s="143">
        <v>300.0</v>
      </c>
      <c r="N131" s="21">
        <f t="shared" si="1"/>
        <v>81554</v>
      </c>
      <c r="O131" s="33">
        <v>1800.0</v>
      </c>
      <c r="P131" s="22">
        <v>0.0</v>
      </c>
      <c r="Q131" s="22">
        <v>0.0</v>
      </c>
      <c r="R131" s="23">
        <f t="shared" si="2"/>
        <v>79754</v>
      </c>
      <c r="S131" s="35">
        <v>100784.0</v>
      </c>
      <c r="T131" s="22" t="s">
        <v>71</v>
      </c>
      <c r="U131" s="36"/>
      <c r="V131" s="37" t="s">
        <v>31</v>
      </c>
      <c r="W131" s="27"/>
      <c r="X131" s="89"/>
    </row>
    <row r="132">
      <c r="A132" s="139"/>
      <c r="B132" s="140"/>
      <c r="C132" s="141"/>
      <c r="D132" s="142" t="s">
        <v>220</v>
      </c>
      <c r="E132" s="143">
        <v>27190.0</v>
      </c>
      <c r="F132" s="144">
        <v>49214.0</v>
      </c>
      <c r="G132" s="143">
        <v>2719.0</v>
      </c>
      <c r="H132" s="143">
        <v>1631.0</v>
      </c>
      <c r="I132" s="143">
        <v>0.0</v>
      </c>
      <c r="J132" s="143">
        <v>0.0</v>
      </c>
      <c r="K132" s="143">
        <v>0.0</v>
      </c>
      <c r="L132" s="143">
        <v>500.0</v>
      </c>
      <c r="M132" s="143">
        <v>300.0</v>
      </c>
      <c r="N132" s="21">
        <f t="shared" si="1"/>
        <v>81554</v>
      </c>
      <c r="O132" s="33">
        <v>0.0</v>
      </c>
      <c r="P132" s="22">
        <v>0.0</v>
      </c>
      <c r="Q132" s="22">
        <v>0.0</v>
      </c>
      <c r="R132" s="23">
        <f t="shared" si="2"/>
        <v>81554</v>
      </c>
      <c r="S132" s="35">
        <v>100767.0</v>
      </c>
      <c r="T132" s="22" t="s">
        <v>71</v>
      </c>
      <c r="U132" s="36"/>
      <c r="V132" s="37" t="s">
        <v>31</v>
      </c>
      <c r="W132" s="27"/>
      <c r="X132" s="89"/>
    </row>
    <row r="133">
      <c r="A133" s="145">
        <v>44.0</v>
      </c>
      <c r="B133" s="146" t="s">
        <v>221</v>
      </c>
      <c r="C133" s="147">
        <v>1.0734672894E10</v>
      </c>
      <c r="D133" s="142" t="s">
        <v>222</v>
      </c>
      <c r="E133" s="143">
        <v>27190.0</v>
      </c>
      <c r="F133" s="144">
        <v>49214.0</v>
      </c>
      <c r="G133" s="143">
        <v>2719.0</v>
      </c>
      <c r="H133" s="143">
        <v>1631.0</v>
      </c>
      <c r="I133" s="143">
        <v>0.0</v>
      </c>
      <c r="J133" s="143">
        <v>1360.0</v>
      </c>
      <c r="K133" s="143">
        <v>0.0</v>
      </c>
      <c r="L133" s="143">
        <v>500.0</v>
      </c>
      <c r="M133" s="143">
        <v>300.0</v>
      </c>
      <c r="N133" s="21">
        <f t="shared" si="1"/>
        <v>82914</v>
      </c>
      <c r="O133" s="33">
        <v>1800.0</v>
      </c>
      <c r="P133" s="22">
        <v>0.0</v>
      </c>
      <c r="Q133" s="22">
        <v>0.0</v>
      </c>
      <c r="R133" s="23">
        <f t="shared" si="2"/>
        <v>81114</v>
      </c>
      <c r="S133" s="35">
        <v>16946.0</v>
      </c>
      <c r="T133" s="22" t="s">
        <v>711</v>
      </c>
      <c r="U133" s="25">
        <f>R133+R134+R135+R136</f>
        <v>328056</v>
      </c>
      <c r="V133" s="26" t="s">
        <v>71</v>
      </c>
      <c r="W133" s="42"/>
      <c r="X133" s="89"/>
    </row>
    <row r="134">
      <c r="A134" s="139"/>
      <c r="B134" s="140"/>
      <c r="C134" s="141"/>
      <c r="D134" s="142" t="s">
        <v>223</v>
      </c>
      <c r="E134" s="143">
        <v>27190.0</v>
      </c>
      <c r="F134" s="144">
        <v>49214.0</v>
      </c>
      <c r="G134" s="143">
        <v>2719.0</v>
      </c>
      <c r="H134" s="143">
        <v>1631.0</v>
      </c>
      <c r="I134" s="143">
        <v>0.0</v>
      </c>
      <c r="J134" s="143">
        <v>1360.0</v>
      </c>
      <c r="K134" s="143">
        <v>0.0</v>
      </c>
      <c r="L134" s="143">
        <v>500.0</v>
      </c>
      <c r="M134" s="143">
        <v>300.0</v>
      </c>
      <c r="N134" s="21">
        <f t="shared" si="1"/>
        <v>82914</v>
      </c>
      <c r="O134" s="33">
        <v>1800.0</v>
      </c>
      <c r="P134" s="22">
        <v>0.0</v>
      </c>
      <c r="Q134" s="22">
        <v>0.0</v>
      </c>
      <c r="R134" s="23">
        <f t="shared" si="2"/>
        <v>81114</v>
      </c>
      <c r="S134" s="35">
        <v>16941.0</v>
      </c>
      <c r="T134" s="22" t="s">
        <v>71</v>
      </c>
      <c r="U134" s="36"/>
      <c r="V134" s="37" t="s">
        <v>31</v>
      </c>
      <c r="W134" s="27"/>
      <c r="X134" s="89"/>
    </row>
    <row r="135">
      <c r="A135" s="139"/>
      <c r="B135" s="140"/>
      <c r="C135" s="141"/>
      <c r="D135" s="142" t="s">
        <v>224</v>
      </c>
      <c r="E135" s="143">
        <v>27190.0</v>
      </c>
      <c r="F135" s="144">
        <v>49214.0</v>
      </c>
      <c r="G135" s="143">
        <v>2719.0</v>
      </c>
      <c r="H135" s="143">
        <v>1631.0</v>
      </c>
      <c r="I135" s="143">
        <v>0.0</v>
      </c>
      <c r="J135" s="143">
        <v>1360.0</v>
      </c>
      <c r="K135" s="143">
        <v>0.0</v>
      </c>
      <c r="L135" s="143">
        <v>500.0</v>
      </c>
      <c r="M135" s="143">
        <v>300.0</v>
      </c>
      <c r="N135" s="21">
        <f t="shared" si="1"/>
        <v>82914</v>
      </c>
      <c r="O135" s="33">
        <v>0.0</v>
      </c>
      <c r="P135" s="22">
        <v>0.0</v>
      </c>
      <c r="Q135" s="22">
        <v>0.0</v>
      </c>
      <c r="R135" s="23">
        <f t="shared" si="2"/>
        <v>82914</v>
      </c>
      <c r="S135" s="35">
        <v>16945.0</v>
      </c>
      <c r="T135" s="22" t="s">
        <v>71</v>
      </c>
      <c r="U135" s="36"/>
      <c r="V135" s="37" t="s">
        <v>31</v>
      </c>
      <c r="W135" s="51"/>
      <c r="X135" s="89"/>
    </row>
    <row r="136">
      <c r="A136" s="139"/>
      <c r="B136" s="140"/>
      <c r="C136" s="141"/>
      <c r="D136" s="142" t="s">
        <v>226</v>
      </c>
      <c r="E136" s="143">
        <v>27190.0</v>
      </c>
      <c r="F136" s="144">
        <v>49214.0</v>
      </c>
      <c r="G136" s="143">
        <v>2719.0</v>
      </c>
      <c r="H136" s="143">
        <v>1631.0</v>
      </c>
      <c r="I136" s="143">
        <v>0.0</v>
      </c>
      <c r="J136" s="143">
        <v>1360.0</v>
      </c>
      <c r="K136" s="143">
        <v>0.0</v>
      </c>
      <c r="L136" s="143">
        <v>500.0</v>
      </c>
      <c r="M136" s="143">
        <v>300.0</v>
      </c>
      <c r="N136" s="21">
        <f t="shared" si="1"/>
        <v>82914</v>
      </c>
      <c r="O136" s="33">
        <v>0.0</v>
      </c>
      <c r="P136" s="22">
        <v>0.0</v>
      </c>
      <c r="Q136" s="22">
        <v>0.0</v>
      </c>
      <c r="R136" s="23">
        <f t="shared" si="2"/>
        <v>82914</v>
      </c>
      <c r="S136" s="35">
        <v>96500.0</v>
      </c>
      <c r="T136" s="22" t="s">
        <v>71</v>
      </c>
      <c r="U136" s="36"/>
      <c r="V136" s="37" t="s">
        <v>31</v>
      </c>
      <c r="W136" s="27"/>
      <c r="X136" s="89"/>
    </row>
    <row r="137">
      <c r="A137" s="145">
        <v>45.0</v>
      </c>
      <c r="B137" s="146" t="s">
        <v>227</v>
      </c>
      <c r="C137" s="147">
        <v>3.1972358302E10</v>
      </c>
      <c r="D137" s="142" t="s">
        <v>228</v>
      </c>
      <c r="E137" s="143">
        <v>27190.0</v>
      </c>
      <c r="F137" s="144">
        <v>49214.0</v>
      </c>
      <c r="G137" s="143">
        <v>2719.0</v>
      </c>
      <c r="H137" s="143">
        <v>1631.0</v>
      </c>
      <c r="I137" s="143">
        <v>0.0</v>
      </c>
      <c r="J137" s="143">
        <v>1360.0</v>
      </c>
      <c r="K137" s="143">
        <v>0.0</v>
      </c>
      <c r="L137" s="143">
        <v>500.0</v>
      </c>
      <c r="M137" s="143">
        <v>300.0</v>
      </c>
      <c r="N137" s="21">
        <f t="shared" si="1"/>
        <v>82914</v>
      </c>
      <c r="O137" s="33">
        <v>1800.0</v>
      </c>
      <c r="P137" s="22">
        <v>0.0</v>
      </c>
      <c r="Q137" s="22">
        <v>0.0</v>
      </c>
      <c r="R137" s="23">
        <f t="shared" si="2"/>
        <v>81114</v>
      </c>
      <c r="S137" s="35">
        <v>17478.0</v>
      </c>
      <c r="T137" s="22" t="s">
        <v>71</v>
      </c>
      <c r="U137" s="25">
        <f>R137+R138+R139+R140</f>
        <v>303090</v>
      </c>
      <c r="V137" s="22" t="s">
        <v>71</v>
      </c>
      <c r="W137" s="27"/>
      <c r="X137" s="89"/>
    </row>
    <row r="138">
      <c r="A138" s="139"/>
      <c r="B138" s="140"/>
      <c r="C138" s="141"/>
      <c r="D138" s="142" t="s">
        <v>229</v>
      </c>
      <c r="E138" s="143">
        <v>25620.0</v>
      </c>
      <c r="F138" s="144">
        <v>46372.0</v>
      </c>
      <c r="G138" s="143">
        <v>2562.0</v>
      </c>
      <c r="H138" s="143">
        <v>1537.0</v>
      </c>
      <c r="I138" s="143">
        <v>0.0</v>
      </c>
      <c r="J138" s="143">
        <v>1281.0</v>
      </c>
      <c r="K138" s="143">
        <v>0.0</v>
      </c>
      <c r="L138" s="143">
        <v>500.0</v>
      </c>
      <c r="M138" s="143">
        <v>300.0</v>
      </c>
      <c r="N138" s="21">
        <f t="shared" si="1"/>
        <v>78172</v>
      </c>
      <c r="O138" s="33">
        <v>0.0</v>
      </c>
      <c r="P138" s="22">
        <v>0.0</v>
      </c>
      <c r="Q138" s="22">
        <v>0.0</v>
      </c>
      <c r="R138" s="23">
        <f t="shared" si="2"/>
        <v>78172</v>
      </c>
      <c r="S138" s="35">
        <v>17477.0</v>
      </c>
      <c r="T138" s="22" t="s">
        <v>71</v>
      </c>
      <c r="U138" s="36"/>
      <c r="V138" s="37" t="s">
        <v>31</v>
      </c>
      <c r="W138" s="42"/>
      <c r="X138" s="89"/>
    </row>
    <row r="139">
      <c r="A139" s="139"/>
      <c r="B139" s="140"/>
      <c r="C139" s="141"/>
      <c r="D139" s="142" t="s">
        <v>231</v>
      </c>
      <c r="E139" s="143">
        <v>24140.0</v>
      </c>
      <c r="F139" s="144">
        <v>43693.0</v>
      </c>
      <c r="G139" s="143">
        <v>2414.0</v>
      </c>
      <c r="H139" s="143">
        <v>1448.0</v>
      </c>
      <c r="I139" s="143">
        <v>0.0</v>
      </c>
      <c r="J139" s="143">
        <v>1207.0</v>
      </c>
      <c r="K139" s="143">
        <v>0.0</v>
      </c>
      <c r="L139" s="143">
        <v>500.0</v>
      </c>
      <c r="M139" s="143">
        <v>300.0</v>
      </c>
      <c r="N139" s="21">
        <f t="shared" si="1"/>
        <v>73702</v>
      </c>
      <c r="O139" s="33">
        <v>1800.0</v>
      </c>
      <c r="P139" s="22">
        <v>0.0</v>
      </c>
      <c r="Q139" s="22">
        <v>0.0</v>
      </c>
      <c r="R139" s="23">
        <f t="shared" si="2"/>
        <v>71902</v>
      </c>
      <c r="S139" s="35">
        <v>17474.0</v>
      </c>
      <c r="T139" s="22" t="s">
        <v>71</v>
      </c>
      <c r="U139" s="36"/>
      <c r="V139" s="37" t="s">
        <v>31</v>
      </c>
      <c r="W139" s="42"/>
      <c r="X139" s="89"/>
    </row>
    <row r="140">
      <c r="A140" s="139"/>
      <c r="B140" s="140"/>
      <c r="C140" s="141"/>
      <c r="D140" s="142" t="s">
        <v>233</v>
      </c>
      <c r="E140" s="143">
        <v>24140.0</v>
      </c>
      <c r="F140" s="144">
        <v>43693.0</v>
      </c>
      <c r="G140" s="143">
        <v>2414.0</v>
      </c>
      <c r="H140" s="143">
        <v>1448.0</v>
      </c>
      <c r="I140" s="143">
        <v>0.0</v>
      </c>
      <c r="J140" s="143">
        <v>1207.0</v>
      </c>
      <c r="K140" s="143">
        <v>0.0</v>
      </c>
      <c r="L140" s="143">
        <v>500.0</v>
      </c>
      <c r="M140" s="143">
        <v>300.0</v>
      </c>
      <c r="N140" s="21">
        <f t="shared" si="1"/>
        <v>73702</v>
      </c>
      <c r="O140" s="33">
        <v>1800.0</v>
      </c>
      <c r="P140" s="22">
        <v>0.0</v>
      </c>
      <c r="Q140" s="22">
        <v>0.0</v>
      </c>
      <c r="R140" s="23">
        <f t="shared" si="2"/>
        <v>71902</v>
      </c>
      <c r="S140" s="35">
        <v>17466.0</v>
      </c>
      <c r="T140" s="22" t="s">
        <v>71</v>
      </c>
      <c r="U140" s="36"/>
      <c r="V140" s="37" t="s">
        <v>31</v>
      </c>
      <c r="W140" s="42"/>
      <c r="X140" s="89"/>
    </row>
    <row r="141">
      <c r="A141" s="145">
        <v>46.0</v>
      </c>
      <c r="B141" s="146" t="s">
        <v>234</v>
      </c>
      <c r="C141" s="147">
        <v>1.1408780666E10</v>
      </c>
      <c r="D141" s="142" t="s">
        <v>235</v>
      </c>
      <c r="E141" s="143">
        <v>27190.0</v>
      </c>
      <c r="F141" s="144">
        <v>49214.0</v>
      </c>
      <c r="G141" s="143">
        <v>2719.0</v>
      </c>
      <c r="H141" s="143">
        <v>1631.0</v>
      </c>
      <c r="I141" s="143">
        <v>0.0</v>
      </c>
      <c r="J141" s="143">
        <v>0.0</v>
      </c>
      <c r="K141" s="143">
        <v>0.0</v>
      </c>
      <c r="L141" s="143">
        <v>500.0</v>
      </c>
      <c r="M141" s="143">
        <v>300.0</v>
      </c>
      <c r="N141" s="21">
        <f t="shared" si="1"/>
        <v>81554</v>
      </c>
      <c r="O141" s="33">
        <v>1800.0</v>
      </c>
      <c r="P141" s="22">
        <v>0.0</v>
      </c>
      <c r="Q141" s="22">
        <v>0.0</v>
      </c>
      <c r="R141" s="23">
        <f t="shared" si="2"/>
        <v>79754</v>
      </c>
      <c r="S141" s="35">
        <v>101812.0</v>
      </c>
      <c r="T141" s="22" t="s">
        <v>52</v>
      </c>
      <c r="U141" s="25">
        <f>R141+R142+R143</f>
        <v>239262</v>
      </c>
      <c r="V141" s="26" t="s">
        <v>52</v>
      </c>
      <c r="W141" s="27"/>
      <c r="X141" s="89"/>
    </row>
    <row r="142">
      <c r="A142" s="139"/>
      <c r="B142" s="140"/>
      <c r="C142" s="141"/>
      <c r="D142" s="142" t="s">
        <v>236</v>
      </c>
      <c r="E142" s="143">
        <v>27190.0</v>
      </c>
      <c r="F142" s="144">
        <v>49214.0</v>
      </c>
      <c r="G142" s="143">
        <v>2719.0</v>
      </c>
      <c r="H142" s="143">
        <v>1631.0</v>
      </c>
      <c r="I142" s="143">
        <v>0.0</v>
      </c>
      <c r="J142" s="143">
        <v>0.0</v>
      </c>
      <c r="K142" s="143">
        <v>0.0</v>
      </c>
      <c r="L142" s="143">
        <v>500.0</v>
      </c>
      <c r="M142" s="143">
        <v>300.0</v>
      </c>
      <c r="N142" s="21">
        <f t="shared" si="1"/>
        <v>81554</v>
      </c>
      <c r="O142" s="33">
        <v>1800.0</v>
      </c>
      <c r="P142" s="22">
        <v>0.0</v>
      </c>
      <c r="Q142" s="22">
        <v>0.0</v>
      </c>
      <c r="R142" s="23">
        <f t="shared" si="2"/>
        <v>79754</v>
      </c>
      <c r="S142" s="35">
        <v>101805.0</v>
      </c>
      <c r="T142" s="22" t="s">
        <v>52</v>
      </c>
      <c r="U142" s="36"/>
      <c r="V142" s="37" t="s">
        <v>31</v>
      </c>
      <c r="W142" s="27"/>
      <c r="X142" s="89"/>
    </row>
    <row r="143">
      <c r="A143" s="139"/>
      <c r="B143" s="140"/>
      <c r="C143" s="141"/>
      <c r="D143" s="142" t="s">
        <v>237</v>
      </c>
      <c r="E143" s="143">
        <v>27190.0</v>
      </c>
      <c r="F143" s="144">
        <v>49214.0</v>
      </c>
      <c r="G143" s="143">
        <v>2719.0</v>
      </c>
      <c r="H143" s="143">
        <v>1631.0</v>
      </c>
      <c r="I143" s="143">
        <v>0.0</v>
      </c>
      <c r="J143" s="143">
        <v>0.0</v>
      </c>
      <c r="K143" s="143">
        <v>0.0</v>
      </c>
      <c r="L143" s="143">
        <v>500.0</v>
      </c>
      <c r="M143" s="143">
        <v>300.0</v>
      </c>
      <c r="N143" s="21">
        <f t="shared" si="1"/>
        <v>81554</v>
      </c>
      <c r="O143" s="33">
        <v>1800.0</v>
      </c>
      <c r="P143" s="22">
        <v>0.0</v>
      </c>
      <c r="Q143" s="22">
        <v>0.0</v>
      </c>
      <c r="R143" s="23">
        <f t="shared" si="2"/>
        <v>79754</v>
      </c>
      <c r="S143" s="35">
        <v>101791.0</v>
      </c>
      <c r="T143" s="22" t="s">
        <v>52</v>
      </c>
      <c r="U143" s="36"/>
      <c r="V143" s="37" t="s">
        <v>31</v>
      </c>
      <c r="W143" s="27"/>
      <c r="X143" s="89"/>
    </row>
    <row r="144">
      <c r="A144" s="145">
        <v>47.0</v>
      </c>
      <c r="B144" s="146" t="s">
        <v>238</v>
      </c>
      <c r="C144" s="147">
        <v>3.2175058498E10</v>
      </c>
      <c r="D144" s="142" t="s">
        <v>57</v>
      </c>
      <c r="E144" s="143">
        <v>26390.0</v>
      </c>
      <c r="F144" s="144">
        <v>47766.0</v>
      </c>
      <c r="G144" s="143">
        <v>2639.0</v>
      </c>
      <c r="H144" s="143">
        <v>1583.0</v>
      </c>
      <c r="I144" s="143">
        <v>0.0</v>
      </c>
      <c r="J144" s="143">
        <v>1320.0</v>
      </c>
      <c r="K144" s="143">
        <v>0.0</v>
      </c>
      <c r="L144" s="143">
        <v>500.0</v>
      </c>
      <c r="M144" s="143">
        <v>300.0</v>
      </c>
      <c r="N144" s="21">
        <f t="shared" si="1"/>
        <v>80498</v>
      </c>
      <c r="O144" s="33">
        <v>1800.0</v>
      </c>
      <c r="P144" s="22">
        <v>0.0</v>
      </c>
      <c r="Q144" s="22">
        <v>0.0</v>
      </c>
      <c r="R144" s="23">
        <f t="shared" si="2"/>
        <v>78698</v>
      </c>
      <c r="S144" s="35">
        <v>18115.0</v>
      </c>
      <c r="T144" s="22" t="s">
        <v>96</v>
      </c>
      <c r="U144" s="25">
        <f>R144+R145</f>
        <v>159812</v>
      </c>
      <c r="V144" s="26"/>
      <c r="W144" s="42" t="s">
        <v>732</v>
      </c>
      <c r="X144" s="108" t="s">
        <v>733</v>
      </c>
    </row>
    <row r="145">
      <c r="A145" s="139"/>
      <c r="B145" s="140"/>
      <c r="C145" s="141"/>
      <c r="D145" s="142" t="s">
        <v>239</v>
      </c>
      <c r="E145" s="143">
        <v>27190.0</v>
      </c>
      <c r="F145" s="144">
        <v>49214.0</v>
      </c>
      <c r="G145" s="143">
        <v>2719.0</v>
      </c>
      <c r="H145" s="143">
        <v>1631.0</v>
      </c>
      <c r="I145" s="143">
        <v>0.0</v>
      </c>
      <c r="J145" s="143">
        <v>1360.0</v>
      </c>
      <c r="K145" s="143">
        <v>0.0</v>
      </c>
      <c r="L145" s="143">
        <v>500.0</v>
      </c>
      <c r="M145" s="143">
        <v>300.0</v>
      </c>
      <c r="N145" s="21">
        <f t="shared" si="1"/>
        <v>82914</v>
      </c>
      <c r="O145" s="33">
        <v>1800.0</v>
      </c>
      <c r="P145" s="22">
        <v>0.0</v>
      </c>
      <c r="Q145" s="22">
        <v>0.0</v>
      </c>
      <c r="R145" s="23">
        <f t="shared" si="2"/>
        <v>81114</v>
      </c>
      <c r="S145" s="35">
        <v>18120.0</v>
      </c>
      <c r="T145" s="22" t="s">
        <v>28</v>
      </c>
      <c r="U145" s="36"/>
      <c r="V145" s="37" t="s">
        <v>31</v>
      </c>
      <c r="W145" s="42"/>
      <c r="X145" s="89"/>
    </row>
    <row r="146">
      <c r="A146" s="145">
        <v>48.0</v>
      </c>
      <c r="B146" s="146" t="s">
        <v>240</v>
      </c>
      <c r="C146" s="147">
        <v>3.1848504072E10</v>
      </c>
      <c r="D146" s="142" t="s">
        <v>241</v>
      </c>
      <c r="E146" s="143">
        <v>27190.0</v>
      </c>
      <c r="F146" s="144">
        <v>49214.0</v>
      </c>
      <c r="G146" s="143">
        <v>2719.0</v>
      </c>
      <c r="H146" s="143">
        <v>1631.0</v>
      </c>
      <c r="I146" s="143">
        <v>0.0</v>
      </c>
      <c r="J146" s="143">
        <v>0.0</v>
      </c>
      <c r="K146" s="143">
        <v>0.0</v>
      </c>
      <c r="L146" s="143">
        <v>500.0</v>
      </c>
      <c r="M146" s="143">
        <v>300.0</v>
      </c>
      <c r="N146" s="21">
        <f t="shared" si="1"/>
        <v>81554</v>
      </c>
      <c r="O146" s="33">
        <v>1800.0</v>
      </c>
      <c r="P146" s="22">
        <v>0.0</v>
      </c>
      <c r="Q146" s="22">
        <v>0.0</v>
      </c>
      <c r="R146" s="23">
        <f t="shared" si="2"/>
        <v>79754</v>
      </c>
      <c r="S146" s="35">
        <v>18482.0</v>
      </c>
      <c r="T146" s="22" t="s">
        <v>28</v>
      </c>
      <c r="U146" s="25">
        <f>R146+R147</f>
        <v>159508</v>
      </c>
      <c r="V146" s="26" t="s">
        <v>52</v>
      </c>
      <c r="W146" s="42"/>
      <c r="X146" s="89"/>
    </row>
    <row r="147">
      <c r="A147" s="139"/>
      <c r="B147" s="140"/>
      <c r="C147" s="141"/>
      <c r="D147" s="142" t="s">
        <v>242</v>
      </c>
      <c r="E147" s="143">
        <v>27190.0</v>
      </c>
      <c r="F147" s="144">
        <v>49214.0</v>
      </c>
      <c r="G147" s="143">
        <v>2719.0</v>
      </c>
      <c r="H147" s="143">
        <v>1631.0</v>
      </c>
      <c r="I147" s="143">
        <v>0.0</v>
      </c>
      <c r="J147" s="143">
        <v>0.0</v>
      </c>
      <c r="K147" s="143">
        <v>0.0</v>
      </c>
      <c r="L147" s="143">
        <v>500.0</v>
      </c>
      <c r="M147" s="143">
        <v>300.0</v>
      </c>
      <c r="N147" s="21">
        <f t="shared" si="1"/>
        <v>81554</v>
      </c>
      <c r="O147" s="33">
        <v>1800.0</v>
      </c>
      <c r="P147" s="22">
        <v>0.0</v>
      </c>
      <c r="Q147" s="22">
        <v>0.0</v>
      </c>
      <c r="R147" s="23">
        <f t="shared" si="2"/>
        <v>79754</v>
      </c>
      <c r="S147" s="35">
        <v>18489.0</v>
      </c>
      <c r="T147" s="22" t="s">
        <v>52</v>
      </c>
      <c r="U147" s="36"/>
      <c r="V147" s="37" t="s">
        <v>31</v>
      </c>
      <c r="W147" s="42"/>
      <c r="X147" s="89"/>
    </row>
    <row r="148">
      <c r="A148" s="145">
        <v>49.0</v>
      </c>
      <c r="B148" s="146" t="s">
        <v>243</v>
      </c>
      <c r="C148" s="147">
        <v>3.2228220216E10</v>
      </c>
      <c r="D148" s="142" t="s">
        <v>244</v>
      </c>
      <c r="E148" s="143">
        <v>27190.0</v>
      </c>
      <c r="F148" s="144">
        <v>49214.0</v>
      </c>
      <c r="G148" s="143">
        <v>5438.0</v>
      </c>
      <c r="H148" s="143">
        <v>0.0</v>
      </c>
      <c r="I148" s="143">
        <v>120.0</v>
      </c>
      <c r="J148" s="143">
        <v>0.0</v>
      </c>
      <c r="K148" s="143">
        <v>0.0</v>
      </c>
      <c r="L148" s="143">
        <v>500.0</v>
      </c>
      <c r="M148" s="143">
        <v>300.0</v>
      </c>
      <c r="N148" s="21">
        <f t="shared" si="1"/>
        <v>82762</v>
      </c>
      <c r="O148" s="33">
        <v>0.0</v>
      </c>
      <c r="P148" s="22">
        <v>0.0</v>
      </c>
      <c r="Q148" s="22">
        <v>0.0</v>
      </c>
      <c r="R148" s="23">
        <f t="shared" si="2"/>
        <v>82762</v>
      </c>
      <c r="S148" s="35">
        <v>19019.0</v>
      </c>
      <c r="T148" s="22" t="s">
        <v>28</v>
      </c>
      <c r="U148" s="25">
        <f>R148+R149+R150</f>
        <v>248286</v>
      </c>
      <c r="V148" s="26" t="s">
        <v>28</v>
      </c>
      <c r="W148" s="42"/>
      <c r="X148" s="89"/>
    </row>
    <row r="149">
      <c r="A149" s="139"/>
      <c r="B149" s="140"/>
      <c r="C149" s="141"/>
      <c r="D149" s="142" t="s">
        <v>245</v>
      </c>
      <c r="E149" s="143">
        <v>27190.0</v>
      </c>
      <c r="F149" s="144">
        <v>49214.0</v>
      </c>
      <c r="G149" s="143">
        <v>5438.0</v>
      </c>
      <c r="H149" s="143">
        <v>0.0</v>
      </c>
      <c r="I149" s="143">
        <v>120.0</v>
      </c>
      <c r="J149" s="143">
        <v>0.0</v>
      </c>
      <c r="K149" s="143">
        <v>0.0</v>
      </c>
      <c r="L149" s="143">
        <v>500.0</v>
      </c>
      <c r="M149" s="143">
        <v>300.0</v>
      </c>
      <c r="N149" s="21">
        <f t="shared" si="1"/>
        <v>82762</v>
      </c>
      <c r="O149" s="33">
        <v>0.0</v>
      </c>
      <c r="P149" s="22">
        <v>0.0</v>
      </c>
      <c r="Q149" s="22">
        <v>0.0</v>
      </c>
      <c r="R149" s="23">
        <f t="shared" si="2"/>
        <v>82762</v>
      </c>
      <c r="S149" s="35">
        <v>35633.0</v>
      </c>
      <c r="T149" s="22" t="s">
        <v>28</v>
      </c>
      <c r="U149" s="36"/>
      <c r="V149" s="37" t="s">
        <v>31</v>
      </c>
      <c r="W149" s="42"/>
      <c r="X149" s="89"/>
    </row>
    <row r="150">
      <c r="A150" s="139"/>
      <c r="B150" s="140"/>
      <c r="C150" s="141"/>
      <c r="D150" s="142" t="s">
        <v>246</v>
      </c>
      <c r="E150" s="143">
        <v>27190.0</v>
      </c>
      <c r="F150" s="144">
        <v>49214.0</v>
      </c>
      <c r="G150" s="143">
        <v>5438.0</v>
      </c>
      <c r="H150" s="143">
        <v>0.0</v>
      </c>
      <c r="I150" s="143">
        <v>120.0</v>
      </c>
      <c r="J150" s="143">
        <v>0.0</v>
      </c>
      <c r="K150" s="143">
        <v>0.0</v>
      </c>
      <c r="L150" s="143">
        <v>500.0</v>
      </c>
      <c r="M150" s="143">
        <v>300.0</v>
      </c>
      <c r="N150" s="21">
        <f t="shared" si="1"/>
        <v>82762</v>
      </c>
      <c r="O150" s="33">
        <v>0.0</v>
      </c>
      <c r="P150" s="22">
        <v>0.0</v>
      </c>
      <c r="Q150" s="22">
        <v>0.0</v>
      </c>
      <c r="R150" s="23">
        <f t="shared" si="2"/>
        <v>82762</v>
      </c>
      <c r="S150" s="35">
        <v>19014.0</v>
      </c>
      <c r="T150" s="22" t="s">
        <v>28</v>
      </c>
      <c r="U150" s="36"/>
      <c r="V150" s="37" t="s">
        <v>31</v>
      </c>
      <c r="W150" s="42"/>
      <c r="X150" s="89"/>
    </row>
    <row r="151">
      <c r="A151" s="145">
        <v>50.0</v>
      </c>
      <c r="B151" s="146" t="s">
        <v>247</v>
      </c>
      <c r="C151" s="147">
        <v>3.1906128933E10</v>
      </c>
      <c r="D151" s="142" t="s">
        <v>248</v>
      </c>
      <c r="E151" s="143">
        <v>27190.0</v>
      </c>
      <c r="F151" s="144">
        <v>49214.0</v>
      </c>
      <c r="G151" s="143">
        <v>2719.0</v>
      </c>
      <c r="H151" s="143">
        <v>1631.0</v>
      </c>
      <c r="I151" s="143">
        <v>0.0</v>
      </c>
      <c r="J151" s="143">
        <v>0.0</v>
      </c>
      <c r="K151" s="143">
        <v>0.0</v>
      </c>
      <c r="L151" s="143">
        <v>500.0</v>
      </c>
      <c r="M151" s="143">
        <v>300.0</v>
      </c>
      <c r="N151" s="21">
        <f t="shared" si="1"/>
        <v>81554</v>
      </c>
      <c r="O151" s="33">
        <v>0.0</v>
      </c>
      <c r="P151" s="22">
        <v>0.0</v>
      </c>
      <c r="Q151" s="22">
        <v>0.0</v>
      </c>
      <c r="R151" s="23">
        <f t="shared" si="2"/>
        <v>81554</v>
      </c>
      <c r="S151" s="35">
        <v>103940.0</v>
      </c>
      <c r="T151" s="22" t="s">
        <v>52</v>
      </c>
      <c r="U151" s="25">
        <f>R151+R152+R153</f>
        <v>240486</v>
      </c>
      <c r="V151" s="26" t="s">
        <v>28</v>
      </c>
      <c r="W151" s="42"/>
      <c r="X151" s="89"/>
    </row>
    <row r="152">
      <c r="A152" s="139"/>
      <c r="B152" s="140"/>
      <c r="C152" s="141"/>
      <c r="D152" s="142" t="s">
        <v>63</v>
      </c>
      <c r="E152" s="143">
        <v>26390.0</v>
      </c>
      <c r="F152" s="144">
        <v>47766.0</v>
      </c>
      <c r="G152" s="143">
        <v>2639.0</v>
      </c>
      <c r="H152" s="143">
        <v>1583.0</v>
      </c>
      <c r="I152" s="143">
        <v>0.0</v>
      </c>
      <c r="J152" s="143">
        <v>0.0</v>
      </c>
      <c r="K152" s="143">
        <v>0.0</v>
      </c>
      <c r="L152" s="143">
        <v>500.0</v>
      </c>
      <c r="M152" s="143">
        <v>300.0</v>
      </c>
      <c r="N152" s="21">
        <f t="shared" si="1"/>
        <v>79178</v>
      </c>
      <c r="O152" s="33">
        <v>0.0</v>
      </c>
      <c r="P152" s="22">
        <v>0.0</v>
      </c>
      <c r="Q152" s="22">
        <v>0.0</v>
      </c>
      <c r="R152" s="23">
        <f t="shared" si="2"/>
        <v>79178</v>
      </c>
      <c r="S152" s="35">
        <v>118821.0</v>
      </c>
      <c r="T152" s="22" t="s">
        <v>28</v>
      </c>
      <c r="U152" s="36"/>
      <c r="V152" s="37" t="s">
        <v>31</v>
      </c>
      <c r="W152" s="42"/>
      <c r="X152" s="89"/>
    </row>
    <row r="153">
      <c r="A153" s="139"/>
      <c r="B153" s="140"/>
      <c r="C153" s="141"/>
      <c r="D153" s="142" t="s">
        <v>249</v>
      </c>
      <c r="E153" s="143">
        <v>27190.0</v>
      </c>
      <c r="F153" s="144">
        <v>49214.0</v>
      </c>
      <c r="G153" s="143">
        <v>2719.0</v>
      </c>
      <c r="H153" s="143">
        <v>1631.0</v>
      </c>
      <c r="I153" s="143">
        <v>0.0</v>
      </c>
      <c r="J153" s="143">
        <v>0.0</v>
      </c>
      <c r="K153" s="143">
        <v>0.0</v>
      </c>
      <c r="L153" s="143">
        <v>500.0</v>
      </c>
      <c r="M153" s="143">
        <v>300.0</v>
      </c>
      <c r="N153" s="21">
        <f t="shared" si="1"/>
        <v>81554</v>
      </c>
      <c r="O153" s="33">
        <v>1800.0</v>
      </c>
      <c r="P153" s="22">
        <v>0.0</v>
      </c>
      <c r="Q153" s="22">
        <v>0.0</v>
      </c>
      <c r="R153" s="23">
        <f t="shared" si="2"/>
        <v>79754</v>
      </c>
      <c r="S153" s="35">
        <v>103955.0</v>
      </c>
      <c r="T153" s="22" t="s">
        <v>28</v>
      </c>
      <c r="U153" s="36"/>
      <c r="V153" s="37" t="s">
        <v>31</v>
      </c>
      <c r="W153" s="42"/>
      <c r="X153" s="89"/>
    </row>
    <row r="154">
      <c r="A154" s="145">
        <v>51.0</v>
      </c>
      <c r="B154" s="146" t="s">
        <v>250</v>
      </c>
      <c r="C154" s="147">
        <v>3.0003981225E10</v>
      </c>
      <c r="D154" s="142" t="s">
        <v>251</v>
      </c>
      <c r="E154" s="143">
        <v>27190.0</v>
      </c>
      <c r="F154" s="144">
        <v>49214.0</v>
      </c>
      <c r="G154" s="143">
        <v>5438.0</v>
      </c>
      <c r="H154" s="143">
        <v>0.0</v>
      </c>
      <c r="I154" s="143">
        <v>120.0</v>
      </c>
      <c r="J154" s="143">
        <v>0.0</v>
      </c>
      <c r="K154" s="143">
        <v>0.0</v>
      </c>
      <c r="L154" s="143">
        <v>500.0</v>
      </c>
      <c r="M154" s="143">
        <v>300.0</v>
      </c>
      <c r="N154" s="21">
        <f t="shared" si="1"/>
        <v>82762</v>
      </c>
      <c r="O154" s="33">
        <v>1800.0</v>
      </c>
      <c r="P154" s="22">
        <v>0.0</v>
      </c>
      <c r="Q154" s="22">
        <v>0.0</v>
      </c>
      <c r="R154" s="23">
        <f t="shared" si="2"/>
        <v>80962</v>
      </c>
      <c r="S154" s="35">
        <v>103981.0</v>
      </c>
      <c r="T154" s="22" t="s">
        <v>28</v>
      </c>
      <c r="U154" s="25">
        <f>R154+R155</f>
        <v>161924</v>
      </c>
      <c r="V154" s="26" t="s">
        <v>28</v>
      </c>
      <c r="W154" s="42"/>
      <c r="X154" s="89"/>
    </row>
    <row r="155">
      <c r="A155" s="139"/>
      <c r="B155" s="140"/>
      <c r="C155" s="141"/>
      <c r="D155" s="142" t="s">
        <v>252</v>
      </c>
      <c r="E155" s="143">
        <v>27190.0</v>
      </c>
      <c r="F155" s="144">
        <v>49214.0</v>
      </c>
      <c r="G155" s="143">
        <v>5438.0</v>
      </c>
      <c r="H155" s="143">
        <v>0.0</v>
      </c>
      <c r="I155" s="143">
        <v>120.0</v>
      </c>
      <c r="J155" s="143">
        <v>0.0</v>
      </c>
      <c r="K155" s="143">
        <v>0.0</v>
      </c>
      <c r="L155" s="143">
        <v>500.0</v>
      </c>
      <c r="M155" s="143">
        <v>300.0</v>
      </c>
      <c r="N155" s="21">
        <f t="shared" si="1"/>
        <v>82762</v>
      </c>
      <c r="O155" s="33">
        <v>1800.0</v>
      </c>
      <c r="P155" s="22">
        <v>0.0</v>
      </c>
      <c r="Q155" s="22">
        <v>0.0</v>
      </c>
      <c r="R155" s="23">
        <f t="shared" si="2"/>
        <v>80962</v>
      </c>
      <c r="S155" s="35">
        <v>103960.0</v>
      </c>
      <c r="T155" s="112" t="s">
        <v>28</v>
      </c>
      <c r="U155" s="36"/>
      <c r="V155" s="37" t="s">
        <v>31</v>
      </c>
      <c r="W155" s="27"/>
      <c r="X155" s="89"/>
    </row>
    <row r="156">
      <c r="A156" s="145">
        <v>52.0</v>
      </c>
      <c r="B156" s="146" t="s">
        <v>253</v>
      </c>
      <c r="C156" s="147">
        <v>3.1817349432E10</v>
      </c>
      <c r="D156" s="142" t="s">
        <v>254</v>
      </c>
      <c r="E156" s="143">
        <v>24140.0</v>
      </c>
      <c r="F156" s="144">
        <v>43693.0</v>
      </c>
      <c r="G156" s="143">
        <v>2414.0</v>
      </c>
      <c r="H156" s="143">
        <v>1448.0</v>
      </c>
      <c r="I156" s="143">
        <v>0.0</v>
      </c>
      <c r="J156" s="143">
        <v>0.0</v>
      </c>
      <c r="K156" s="143">
        <v>0.0</v>
      </c>
      <c r="L156" s="143">
        <v>500.0</v>
      </c>
      <c r="M156" s="143">
        <v>300.0</v>
      </c>
      <c r="N156" s="21">
        <f t="shared" si="1"/>
        <v>72495</v>
      </c>
      <c r="O156" s="33">
        <v>1800.0</v>
      </c>
      <c r="P156" s="22">
        <v>0.0</v>
      </c>
      <c r="Q156" s="22">
        <v>0.0</v>
      </c>
      <c r="R156" s="23">
        <f t="shared" si="2"/>
        <v>70695</v>
      </c>
      <c r="S156" s="35">
        <v>104140.0</v>
      </c>
      <c r="T156" s="22" t="s">
        <v>52</v>
      </c>
      <c r="U156" s="25">
        <f>R156+R157</f>
        <v>149873</v>
      </c>
      <c r="V156" s="26" t="s">
        <v>52</v>
      </c>
      <c r="W156" s="42"/>
      <c r="X156" s="89"/>
    </row>
    <row r="157">
      <c r="A157" s="139"/>
      <c r="B157" s="140"/>
      <c r="C157" s="141"/>
      <c r="D157" s="142" t="s">
        <v>255</v>
      </c>
      <c r="E157" s="143">
        <v>26390.0</v>
      </c>
      <c r="F157" s="144">
        <v>47766.0</v>
      </c>
      <c r="G157" s="143">
        <v>2639.0</v>
      </c>
      <c r="H157" s="143">
        <v>1583.0</v>
      </c>
      <c r="I157" s="143">
        <v>0.0</v>
      </c>
      <c r="J157" s="143">
        <v>0.0</v>
      </c>
      <c r="K157" s="143">
        <v>0.0</v>
      </c>
      <c r="L157" s="143">
        <v>500.0</v>
      </c>
      <c r="M157" s="143">
        <v>300.0</v>
      </c>
      <c r="N157" s="21">
        <f t="shared" si="1"/>
        <v>79178</v>
      </c>
      <c r="O157" s="33">
        <v>0.0</v>
      </c>
      <c r="P157" s="22">
        <v>0.0</v>
      </c>
      <c r="Q157" s="22">
        <v>0.0</v>
      </c>
      <c r="R157" s="23">
        <f t="shared" si="2"/>
        <v>79178</v>
      </c>
      <c r="S157" s="35">
        <v>104144.0</v>
      </c>
      <c r="T157" s="22"/>
      <c r="U157" s="36"/>
      <c r="V157" s="37" t="s">
        <v>31</v>
      </c>
      <c r="W157" s="27"/>
      <c r="X157" s="89"/>
    </row>
    <row r="158">
      <c r="A158" s="145">
        <v>53.0</v>
      </c>
      <c r="B158" s="146" t="s">
        <v>256</v>
      </c>
      <c r="C158" s="147">
        <v>3.1887095539E10</v>
      </c>
      <c r="D158" s="142" t="s">
        <v>257</v>
      </c>
      <c r="E158" s="143">
        <v>27190.0</v>
      </c>
      <c r="F158" s="144">
        <v>49214.0</v>
      </c>
      <c r="G158" s="143">
        <v>2719.0</v>
      </c>
      <c r="H158" s="143">
        <v>1631.0</v>
      </c>
      <c r="I158" s="143">
        <v>0.0</v>
      </c>
      <c r="J158" s="143">
        <v>1360.0</v>
      </c>
      <c r="K158" s="143">
        <v>0.0</v>
      </c>
      <c r="L158" s="143">
        <v>500.0</v>
      </c>
      <c r="M158" s="143">
        <v>300.0</v>
      </c>
      <c r="N158" s="21">
        <f t="shared" si="1"/>
        <v>82914</v>
      </c>
      <c r="O158" s="33">
        <v>1800.0</v>
      </c>
      <c r="P158" s="22">
        <v>0.0</v>
      </c>
      <c r="Q158" s="22">
        <v>0.0</v>
      </c>
      <c r="R158" s="23">
        <f t="shared" si="2"/>
        <v>81114</v>
      </c>
      <c r="S158" s="35">
        <v>104499.0</v>
      </c>
      <c r="T158" s="22" t="s">
        <v>28</v>
      </c>
      <c r="U158" s="25">
        <f>R158+R159+R160+R161</f>
        <v>325640</v>
      </c>
      <c r="V158" s="26" t="s">
        <v>364</v>
      </c>
      <c r="W158" s="42"/>
      <c r="X158" s="89"/>
    </row>
    <row r="159">
      <c r="A159" s="139"/>
      <c r="B159" s="140"/>
      <c r="C159" s="141"/>
      <c r="D159" s="142" t="s">
        <v>58</v>
      </c>
      <c r="E159" s="143">
        <v>27190.0</v>
      </c>
      <c r="F159" s="144">
        <v>49214.0</v>
      </c>
      <c r="G159" s="143">
        <v>2719.0</v>
      </c>
      <c r="H159" s="143">
        <v>1631.0</v>
      </c>
      <c r="I159" s="143">
        <v>0.0</v>
      </c>
      <c r="J159" s="143">
        <v>1360.0</v>
      </c>
      <c r="K159" s="143">
        <v>0.0</v>
      </c>
      <c r="L159" s="143">
        <v>500.0</v>
      </c>
      <c r="M159" s="143">
        <v>300.0</v>
      </c>
      <c r="N159" s="21">
        <f t="shared" si="1"/>
        <v>82914</v>
      </c>
      <c r="O159" s="33">
        <v>0.0</v>
      </c>
      <c r="P159" s="22">
        <v>0.0</v>
      </c>
      <c r="Q159" s="22">
        <v>0.0</v>
      </c>
      <c r="R159" s="23">
        <f t="shared" si="2"/>
        <v>82914</v>
      </c>
      <c r="S159" s="35">
        <v>104489.0</v>
      </c>
      <c r="T159" s="22" t="s">
        <v>28</v>
      </c>
      <c r="U159" s="36"/>
      <c r="V159" s="37" t="s">
        <v>31</v>
      </c>
      <c r="W159" s="42"/>
      <c r="X159" s="89"/>
    </row>
    <row r="160">
      <c r="A160" s="139"/>
      <c r="B160" s="140"/>
      <c r="C160" s="141"/>
      <c r="D160" s="142" t="s">
        <v>245</v>
      </c>
      <c r="E160" s="143">
        <v>27190.0</v>
      </c>
      <c r="F160" s="144">
        <v>49214.0</v>
      </c>
      <c r="G160" s="143">
        <v>2719.0</v>
      </c>
      <c r="H160" s="143">
        <v>1631.0</v>
      </c>
      <c r="I160" s="143">
        <v>0.0</v>
      </c>
      <c r="J160" s="143">
        <v>1360.0</v>
      </c>
      <c r="K160" s="143">
        <v>0.0</v>
      </c>
      <c r="L160" s="143">
        <v>500.0</v>
      </c>
      <c r="M160" s="143">
        <v>300.0</v>
      </c>
      <c r="N160" s="21">
        <f t="shared" si="1"/>
        <v>82914</v>
      </c>
      <c r="O160" s="33">
        <v>1800.0</v>
      </c>
      <c r="P160" s="22">
        <v>0.0</v>
      </c>
      <c r="Q160" s="22">
        <v>0.0</v>
      </c>
      <c r="R160" s="23">
        <f t="shared" si="2"/>
        <v>81114</v>
      </c>
      <c r="S160" s="35">
        <v>104482.0</v>
      </c>
      <c r="T160" s="22" t="s">
        <v>28</v>
      </c>
      <c r="U160" s="36"/>
      <c r="V160" s="37" t="s">
        <v>31</v>
      </c>
      <c r="W160" s="42"/>
      <c r="X160" s="89"/>
    </row>
    <row r="161">
      <c r="A161" s="139"/>
      <c r="B161" s="140"/>
      <c r="C161" s="141"/>
      <c r="D161" s="142" t="s">
        <v>57</v>
      </c>
      <c r="E161" s="143">
        <v>26390.0</v>
      </c>
      <c r="F161" s="144">
        <v>47766.0</v>
      </c>
      <c r="G161" s="143">
        <v>2639.0</v>
      </c>
      <c r="H161" s="143">
        <v>1583.0</v>
      </c>
      <c r="I161" s="143">
        <v>0.0</v>
      </c>
      <c r="J161" s="143">
        <v>1320.0</v>
      </c>
      <c r="K161" s="143">
        <v>0.0</v>
      </c>
      <c r="L161" s="143">
        <v>500.0</v>
      </c>
      <c r="M161" s="143">
        <v>300.0</v>
      </c>
      <c r="N161" s="21">
        <f t="shared" si="1"/>
        <v>80498</v>
      </c>
      <c r="O161" s="33">
        <v>0.0</v>
      </c>
      <c r="P161" s="22">
        <v>0.0</v>
      </c>
      <c r="Q161" s="22">
        <v>0.0</v>
      </c>
      <c r="R161" s="23">
        <f t="shared" si="2"/>
        <v>80498</v>
      </c>
      <c r="S161" s="35">
        <v>104488.0</v>
      </c>
      <c r="T161" s="22" t="s">
        <v>28</v>
      </c>
      <c r="U161" s="36"/>
      <c r="V161" s="37" t="s">
        <v>31</v>
      </c>
      <c r="W161" s="42"/>
      <c r="X161" s="89"/>
    </row>
    <row r="162">
      <c r="A162" s="145">
        <v>54.0</v>
      </c>
      <c r="B162" s="146" t="s">
        <v>258</v>
      </c>
      <c r="C162" s="147">
        <v>3.1837059022E10</v>
      </c>
      <c r="D162" s="142" t="s">
        <v>259</v>
      </c>
      <c r="E162" s="143">
        <v>27190.0</v>
      </c>
      <c r="F162" s="144">
        <v>49214.0</v>
      </c>
      <c r="G162" s="143">
        <v>2719.0</v>
      </c>
      <c r="H162" s="143">
        <v>1631.0</v>
      </c>
      <c r="I162" s="143">
        <v>0.0</v>
      </c>
      <c r="J162" s="143">
        <v>0.0</v>
      </c>
      <c r="K162" s="143">
        <v>0.0</v>
      </c>
      <c r="L162" s="143">
        <v>500.0</v>
      </c>
      <c r="M162" s="143">
        <v>300.0</v>
      </c>
      <c r="N162" s="21">
        <f t="shared" si="1"/>
        <v>81554</v>
      </c>
      <c r="O162" s="33">
        <v>1800.0</v>
      </c>
      <c r="P162" s="22">
        <v>0.0</v>
      </c>
      <c r="Q162" s="22">
        <v>0.0</v>
      </c>
      <c r="R162" s="23">
        <f t="shared" si="2"/>
        <v>79754</v>
      </c>
      <c r="S162" s="35">
        <v>104740.0</v>
      </c>
      <c r="T162" s="22" t="s">
        <v>28</v>
      </c>
      <c r="U162" s="25">
        <f>R162+R163+R164+R165</f>
        <v>316153</v>
      </c>
      <c r="V162" s="26"/>
      <c r="W162" s="42"/>
      <c r="X162" s="89"/>
    </row>
    <row r="163">
      <c r="A163" s="139"/>
      <c r="B163" s="140"/>
      <c r="C163" s="141"/>
      <c r="D163" s="142" t="s">
        <v>260</v>
      </c>
      <c r="E163" s="143">
        <v>27190.0</v>
      </c>
      <c r="F163" s="144">
        <v>49214.0</v>
      </c>
      <c r="G163" s="143">
        <v>2719.0</v>
      </c>
      <c r="H163" s="143">
        <v>1631.0</v>
      </c>
      <c r="I163" s="143">
        <v>0.0</v>
      </c>
      <c r="J163" s="143">
        <v>0.0</v>
      </c>
      <c r="K163" s="143">
        <v>0.0</v>
      </c>
      <c r="L163" s="143">
        <v>500.0</v>
      </c>
      <c r="M163" s="143">
        <v>300.0</v>
      </c>
      <c r="N163" s="21">
        <f t="shared" si="1"/>
        <v>81554</v>
      </c>
      <c r="O163" s="33">
        <v>1800.0</v>
      </c>
      <c r="P163" s="22">
        <v>0.0</v>
      </c>
      <c r="Q163" s="22">
        <v>0.0</v>
      </c>
      <c r="R163" s="23">
        <f t="shared" si="2"/>
        <v>79754</v>
      </c>
      <c r="S163" s="35">
        <v>104704.0</v>
      </c>
      <c r="T163" s="22" t="s">
        <v>28</v>
      </c>
      <c r="U163" s="36"/>
      <c r="V163" s="37" t="s">
        <v>31</v>
      </c>
      <c r="W163" s="42"/>
      <c r="X163" s="89"/>
    </row>
    <row r="164">
      <c r="A164" s="139"/>
      <c r="B164" s="140"/>
      <c r="C164" s="141"/>
      <c r="D164" s="142" t="s">
        <v>261</v>
      </c>
      <c r="E164" s="143">
        <v>27190.0</v>
      </c>
      <c r="F164" s="144">
        <v>49214.0</v>
      </c>
      <c r="G164" s="143">
        <v>2719.0</v>
      </c>
      <c r="H164" s="143">
        <v>1631.0</v>
      </c>
      <c r="I164" s="143">
        <v>0.0</v>
      </c>
      <c r="J164" s="143">
        <v>0.0</v>
      </c>
      <c r="K164" s="143">
        <v>0.0</v>
      </c>
      <c r="L164" s="143">
        <v>500.0</v>
      </c>
      <c r="M164" s="143">
        <v>300.0</v>
      </c>
      <c r="N164" s="21">
        <f t="shared" si="1"/>
        <v>81554</v>
      </c>
      <c r="O164" s="33">
        <v>1800.0</v>
      </c>
      <c r="P164" s="22">
        <v>0.0</v>
      </c>
      <c r="Q164" s="22">
        <v>0.0</v>
      </c>
      <c r="R164" s="23">
        <f t="shared" si="2"/>
        <v>79754</v>
      </c>
      <c r="S164" s="35">
        <v>104718.0</v>
      </c>
      <c r="T164" s="22" t="s">
        <v>28</v>
      </c>
      <c r="U164" s="36"/>
      <c r="V164" s="37" t="s">
        <v>31</v>
      </c>
      <c r="W164" s="42"/>
      <c r="X164" s="89"/>
    </row>
    <row r="165">
      <c r="A165" s="139"/>
      <c r="B165" s="140"/>
      <c r="C165" s="141"/>
      <c r="D165" s="142" t="s">
        <v>262</v>
      </c>
      <c r="E165" s="143">
        <v>25620.0</v>
      </c>
      <c r="F165" s="144">
        <v>46372.0</v>
      </c>
      <c r="G165" s="143">
        <v>2562.0</v>
      </c>
      <c r="H165" s="143">
        <v>1537.0</v>
      </c>
      <c r="I165" s="143">
        <v>0.0</v>
      </c>
      <c r="J165" s="143">
        <v>0.0</v>
      </c>
      <c r="K165" s="143">
        <v>0.0</v>
      </c>
      <c r="L165" s="143">
        <v>500.0</v>
      </c>
      <c r="M165" s="143">
        <v>300.0</v>
      </c>
      <c r="N165" s="21">
        <f t="shared" si="1"/>
        <v>76891</v>
      </c>
      <c r="O165" s="33">
        <v>0.0</v>
      </c>
      <c r="P165" s="22">
        <v>0.0</v>
      </c>
      <c r="Q165" s="22">
        <v>0.0</v>
      </c>
      <c r="R165" s="23">
        <f t="shared" si="2"/>
        <v>76891</v>
      </c>
      <c r="S165" s="35">
        <v>104582.0</v>
      </c>
      <c r="T165" s="22"/>
      <c r="U165" s="36"/>
      <c r="V165" s="37" t="s">
        <v>31</v>
      </c>
      <c r="W165" s="42"/>
      <c r="X165" s="89"/>
    </row>
    <row r="166">
      <c r="A166" s="145">
        <v>55.0</v>
      </c>
      <c r="B166" s="146" t="s">
        <v>263</v>
      </c>
      <c r="C166" s="147">
        <v>3.0004364314E10</v>
      </c>
      <c r="D166" s="142" t="s">
        <v>264</v>
      </c>
      <c r="E166" s="143">
        <v>27190.0</v>
      </c>
      <c r="F166" s="144">
        <v>49214.0</v>
      </c>
      <c r="G166" s="143">
        <v>2719.0</v>
      </c>
      <c r="H166" s="143">
        <v>1631.0</v>
      </c>
      <c r="I166" s="143">
        <v>0.0</v>
      </c>
      <c r="J166" s="143">
        <v>1360.0</v>
      </c>
      <c r="K166" s="143">
        <v>0.0</v>
      </c>
      <c r="L166" s="143">
        <v>500.0</v>
      </c>
      <c r="M166" s="143">
        <v>300.0</v>
      </c>
      <c r="N166" s="21">
        <f t="shared" si="1"/>
        <v>82914</v>
      </c>
      <c r="O166" s="33">
        <v>1800.0</v>
      </c>
      <c r="P166" s="22">
        <v>0.0</v>
      </c>
      <c r="Q166" s="22">
        <v>0.0</v>
      </c>
      <c r="R166" s="23">
        <f t="shared" si="2"/>
        <v>81114</v>
      </c>
      <c r="S166" s="35">
        <v>105384.0</v>
      </c>
      <c r="T166" s="22" t="s">
        <v>28</v>
      </c>
      <c r="U166" s="25">
        <f>R166+R167+R168</f>
        <v>245142</v>
      </c>
      <c r="V166" s="26" t="s">
        <v>52</v>
      </c>
      <c r="W166" s="42"/>
      <c r="X166" s="89"/>
    </row>
    <row r="167">
      <c r="A167" s="139"/>
      <c r="B167" s="140"/>
      <c r="C167" s="141"/>
      <c r="D167" s="142" t="s">
        <v>265</v>
      </c>
      <c r="E167" s="143">
        <v>27190.0</v>
      </c>
      <c r="F167" s="144">
        <v>49214.0</v>
      </c>
      <c r="G167" s="143">
        <v>2719.0</v>
      </c>
      <c r="H167" s="143">
        <v>1631.0</v>
      </c>
      <c r="I167" s="143">
        <v>0.0</v>
      </c>
      <c r="J167" s="143">
        <v>1360.0</v>
      </c>
      <c r="K167" s="143">
        <v>0.0</v>
      </c>
      <c r="L167" s="143">
        <v>500.0</v>
      </c>
      <c r="M167" s="143">
        <v>300.0</v>
      </c>
      <c r="N167" s="21">
        <f t="shared" si="1"/>
        <v>82914</v>
      </c>
      <c r="O167" s="33">
        <v>1800.0</v>
      </c>
      <c r="P167" s="22">
        <v>0.0</v>
      </c>
      <c r="Q167" s="22">
        <v>0.0</v>
      </c>
      <c r="R167" s="23">
        <f t="shared" si="2"/>
        <v>81114</v>
      </c>
      <c r="S167" s="35">
        <v>105375.0</v>
      </c>
      <c r="T167" s="22" t="s">
        <v>28</v>
      </c>
      <c r="U167" s="36"/>
      <c r="V167" s="37" t="s">
        <v>31</v>
      </c>
      <c r="W167" s="42"/>
      <c r="X167" s="89"/>
    </row>
    <row r="168">
      <c r="A168" s="139"/>
      <c r="B168" s="140"/>
      <c r="C168" s="141"/>
      <c r="D168" s="142" t="s">
        <v>266</v>
      </c>
      <c r="E168" s="143">
        <v>27190.0</v>
      </c>
      <c r="F168" s="144">
        <v>49214.0</v>
      </c>
      <c r="G168" s="143">
        <v>2719.0</v>
      </c>
      <c r="H168" s="143">
        <v>1631.0</v>
      </c>
      <c r="I168" s="143">
        <v>0.0</v>
      </c>
      <c r="J168" s="143">
        <v>1360.0</v>
      </c>
      <c r="K168" s="143">
        <v>0.0</v>
      </c>
      <c r="L168" s="143">
        <v>500.0</v>
      </c>
      <c r="M168" s="143">
        <v>300.0</v>
      </c>
      <c r="N168" s="21">
        <f t="shared" si="1"/>
        <v>82914</v>
      </c>
      <c r="O168" s="33">
        <v>0.0</v>
      </c>
      <c r="P168" s="22">
        <v>0.0</v>
      </c>
      <c r="Q168" s="22">
        <v>0.0</v>
      </c>
      <c r="R168" s="23">
        <f t="shared" si="2"/>
        <v>82914</v>
      </c>
      <c r="S168" s="35">
        <v>105357.0</v>
      </c>
      <c r="T168" s="22" t="s">
        <v>28</v>
      </c>
      <c r="U168" s="36"/>
      <c r="V168" s="37" t="s">
        <v>31</v>
      </c>
      <c r="W168" s="42"/>
      <c r="X168" s="89"/>
    </row>
    <row r="169">
      <c r="A169" s="145">
        <v>56.0</v>
      </c>
      <c r="B169" s="146" t="s">
        <v>267</v>
      </c>
      <c r="C169" s="147">
        <v>3.1822017158E10</v>
      </c>
      <c r="D169" s="142" t="s">
        <v>268</v>
      </c>
      <c r="E169" s="143">
        <v>27190.0</v>
      </c>
      <c r="F169" s="144">
        <v>49214.0</v>
      </c>
      <c r="G169" s="143">
        <v>5438.0</v>
      </c>
      <c r="H169" s="143">
        <v>0.0</v>
      </c>
      <c r="I169" s="143">
        <v>120.0</v>
      </c>
      <c r="J169" s="143">
        <v>0.0</v>
      </c>
      <c r="K169" s="143">
        <v>0.0</v>
      </c>
      <c r="L169" s="143">
        <v>500.0</v>
      </c>
      <c r="M169" s="143">
        <v>300.0</v>
      </c>
      <c r="N169" s="21">
        <f t="shared" si="1"/>
        <v>82762</v>
      </c>
      <c r="O169" s="33">
        <v>1800.0</v>
      </c>
      <c r="P169" s="22">
        <v>0.0</v>
      </c>
      <c r="Q169" s="22">
        <v>0.0</v>
      </c>
      <c r="R169" s="23">
        <f t="shared" si="2"/>
        <v>80962</v>
      </c>
      <c r="S169" s="35">
        <v>102486.0</v>
      </c>
      <c r="T169" s="22" t="s">
        <v>28</v>
      </c>
      <c r="U169" s="25">
        <f>R169+R170+R171</f>
        <v>244686</v>
      </c>
      <c r="V169" s="26" t="s">
        <v>52</v>
      </c>
      <c r="W169" s="42"/>
      <c r="X169" s="89"/>
    </row>
    <row r="170">
      <c r="A170" s="139"/>
      <c r="B170" s="140"/>
      <c r="C170" s="141"/>
      <c r="D170" s="142" t="s">
        <v>269</v>
      </c>
      <c r="E170" s="143">
        <v>27190.0</v>
      </c>
      <c r="F170" s="144">
        <v>49214.0</v>
      </c>
      <c r="G170" s="143">
        <v>5438.0</v>
      </c>
      <c r="H170" s="143">
        <v>0.0</v>
      </c>
      <c r="I170" s="143">
        <v>120.0</v>
      </c>
      <c r="J170" s="143">
        <v>0.0</v>
      </c>
      <c r="K170" s="143">
        <v>0.0</v>
      </c>
      <c r="L170" s="143">
        <v>500.0</v>
      </c>
      <c r="M170" s="143">
        <v>300.0</v>
      </c>
      <c r="N170" s="21">
        <f t="shared" si="1"/>
        <v>82762</v>
      </c>
      <c r="O170" s="33">
        <v>1800.0</v>
      </c>
      <c r="P170" s="22">
        <v>0.0</v>
      </c>
      <c r="Q170" s="22">
        <v>0.0</v>
      </c>
      <c r="R170" s="23">
        <f t="shared" si="2"/>
        <v>80962</v>
      </c>
      <c r="S170" s="35">
        <v>102480.0</v>
      </c>
      <c r="T170" s="22" t="s">
        <v>28</v>
      </c>
      <c r="U170" s="36"/>
      <c r="V170" s="37" t="s">
        <v>31</v>
      </c>
      <c r="W170" s="42"/>
      <c r="X170" s="89"/>
    </row>
    <row r="171">
      <c r="A171" s="139"/>
      <c r="B171" s="140"/>
      <c r="C171" s="141"/>
      <c r="D171" s="142" t="s">
        <v>72</v>
      </c>
      <c r="E171" s="143">
        <v>27190.0</v>
      </c>
      <c r="F171" s="144">
        <v>49214.0</v>
      </c>
      <c r="G171" s="143">
        <v>5438.0</v>
      </c>
      <c r="H171" s="143">
        <v>0.0</v>
      </c>
      <c r="I171" s="143">
        <v>120.0</v>
      </c>
      <c r="J171" s="143">
        <v>0.0</v>
      </c>
      <c r="K171" s="143">
        <v>0.0</v>
      </c>
      <c r="L171" s="143">
        <v>500.0</v>
      </c>
      <c r="M171" s="143">
        <v>300.0</v>
      </c>
      <c r="N171" s="21">
        <f t="shared" si="1"/>
        <v>82762</v>
      </c>
      <c r="O171" s="33">
        <v>0.0</v>
      </c>
      <c r="P171" s="22">
        <v>0.0</v>
      </c>
      <c r="Q171" s="22">
        <v>0.0</v>
      </c>
      <c r="R171" s="23">
        <f t="shared" si="2"/>
        <v>82762</v>
      </c>
      <c r="S171" s="35">
        <v>102470.0</v>
      </c>
      <c r="T171" s="22" t="s">
        <v>28</v>
      </c>
      <c r="U171" s="36"/>
      <c r="V171" s="37" t="s">
        <v>31</v>
      </c>
      <c r="W171" s="42"/>
      <c r="X171" s="89"/>
    </row>
    <row r="172">
      <c r="A172" s="145">
        <v>57.0</v>
      </c>
      <c r="B172" s="146" t="s">
        <v>270</v>
      </c>
      <c r="C172" s="147">
        <v>3.1790911749E10</v>
      </c>
      <c r="D172" s="142" t="s">
        <v>271</v>
      </c>
      <c r="E172" s="143">
        <v>27190.0</v>
      </c>
      <c r="F172" s="144">
        <v>49214.0</v>
      </c>
      <c r="G172" s="143">
        <v>5438.0</v>
      </c>
      <c r="H172" s="143">
        <v>0.0</v>
      </c>
      <c r="I172" s="143">
        <v>120.0</v>
      </c>
      <c r="J172" s="143">
        <v>0.0</v>
      </c>
      <c r="K172" s="143">
        <v>0.0</v>
      </c>
      <c r="L172" s="143">
        <v>500.0</v>
      </c>
      <c r="M172" s="143">
        <v>300.0</v>
      </c>
      <c r="N172" s="21">
        <f t="shared" si="1"/>
        <v>82762</v>
      </c>
      <c r="O172" s="33">
        <v>1800.0</v>
      </c>
      <c r="P172" s="22">
        <v>0.0</v>
      </c>
      <c r="Q172" s="22">
        <v>0.0</v>
      </c>
      <c r="R172" s="23">
        <f t="shared" si="2"/>
        <v>80962</v>
      </c>
      <c r="S172" s="35">
        <v>102537.0</v>
      </c>
      <c r="T172" s="22" t="s">
        <v>52</v>
      </c>
      <c r="U172" s="25">
        <f>R172+R173+R174</f>
        <v>161924</v>
      </c>
      <c r="V172" s="26" t="s">
        <v>52</v>
      </c>
      <c r="W172" s="42"/>
      <c r="X172" s="89"/>
    </row>
    <row r="173">
      <c r="A173" s="139"/>
      <c r="B173" s="140"/>
      <c r="C173" s="141"/>
      <c r="D173" s="142" t="s">
        <v>273</v>
      </c>
      <c r="E173" s="143">
        <v>27190.0</v>
      </c>
      <c r="F173" s="144">
        <v>49214.0</v>
      </c>
      <c r="G173" s="143">
        <v>5438.0</v>
      </c>
      <c r="H173" s="143">
        <v>0.0</v>
      </c>
      <c r="I173" s="143">
        <v>120.0</v>
      </c>
      <c r="J173" s="143">
        <v>0.0</v>
      </c>
      <c r="K173" s="143">
        <v>0.0</v>
      </c>
      <c r="L173" s="143">
        <v>500.0</v>
      </c>
      <c r="M173" s="143">
        <v>300.0</v>
      </c>
      <c r="N173" s="21">
        <f t="shared" si="1"/>
        <v>82762</v>
      </c>
      <c r="O173" s="33">
        <v>1800.0</v>
      </c>
      <c r="P173" s="22">
        <v>0.0</v>
      </c>
      <c r="Q173" s="22">
        <v>0.0</v>
      </c>
      <c r="R173" s="23">
        <f t="shared" si="2"/>
        <v>80962</v>
      </c>
      <c r="S173" s="35">
        <v>102514.0</v>
      </c>
      <c r="T173" s="22" t="s">
        <v>52</v>
      </c>
      <c r="U173" s="36"/>
      <c r="V173" s="37" t="s">
        <v>31</v>
      </c>
      <c r="W173" s="42"/>
      <c r="X173" s="89"/>
    </row>
    <row r="174">
      <c r="A174" s="139"/>
      <c r="B174" s="140"/>
      <c r="C174" s="141"/>
      <c r="D174" s="142" t="s">
        <v>274</v>
      </c>
      <c r="E174" s="143">
        <v>0.0</v>
      </c>
      <c r="F174" s="144">
        <v>0.0</v>
      </c>
      <c r="G174" s="143">
        <v>0.0</v>
      </c>
      <c r="H174" s="143">
        <v>0.0</v>
      </c>
      <c r="I174" s="143">
        <v>0.0</v>
      </c>
      <c r="J174" s="143">
        <v>0.0</v>
      </c>
      <c r="K174" s="143">
        <v>0.0</v>
      </c>
      <c r="L174" s="143">
        <v>0.0</v>
      </c>
      <c r="M174" s="143">
        <v>0.0</v>
      </c>
      <c r="N174" s="21">
        <f t="shared" si="1"/>
        <v>0</v>
      </c>
      <c r="O174" s="33">
        <v>0.0</v>
      </c>
      <c r="P174" s="22">
        <v>0.0</v>
      </c>
      <c r="Q174" s="22">
        <v>0.0</v>
      </c>
      <c r="R174" s="23">
        <f t="shared" si="2"/>
        <v>0</v>
      </c>
      <c r="S174" s="35" t="s">
        <v>77</v>
      </c>
      <c r="T174" s="22" t="s">
        <v>52</v>
      </c>
      <c r="U174" s="36"/>
      <c r="V174" s="37" t="s">
        <v>31</v>
      </c>
      <c r="W174" s="27"/>
      <c r="X174" s="89"/>
    </row>
    <row r="175">
      <c r="A175" s="145">
        <v>58.0</v>
      </c>
      <c r="B175" s="146" t="s">
        <v>275</v>
      </c>
      <c r="C175" s="147">
        <v>3.19390205E10</v>
      </c>
      <c r="D175" s="142" t="s">
        <v>276</v>
      </c>
      <c r="E175" s="143">
        <v>27190.0</v>
      </c>
      <c r="F175" s="144">
        <v>49214.0</v>
      </c>
      <c r="G175" s="143">
        <v>5438.0</v>
      </c>
      <c r="H175" s="143">
        <v>0.0</v>
      </c>
      <c r="I175" s="143">
        <v>120.0</v>
      </c>
      <c r="J175" s="143">
        <v>0.0</v>
      </c>
      <c r="K175" s="143">
        <v>0.0</v>
      </c>
      <c r="L175" s="143">
        <v>500.0</v>
      </c>
      <c r="M175" s="143">
        <v>300.0</v>
      </c>
      <c r="N175" s="21">
        <f t="shared" si="1"/>
        <v>82762</v>
      </c>
      <c r="O175" s="33">
        <v>0.0</v>
      </c>
      <c r="P175" s="22">
        <v>0.0</v>
      </c>
      <c r="Q175" s="22">
        <v>0.0</v>
      </c>
      <c r="R175" s="23">
        <f t="shared" si="2"/>
        <v>82762</v>
      </c>
      <c r="S175" s="35">
        <v>105679.0</v>
      </c>
      <c r="T175" s="22" t="s">
        <v>28</v>
      </c>
      <c r="U175" s="25">
        <f>R175+R176+R177</f>
        <v>244686</v>
      </c>
      <c r="V175" s="26" t="s">
        <v>28</v>
      </c>
      <c r="W175" s="42"/>
      <c r="X175" s="89"/>
    </row>
    <row r="176">
      <c r="A176" s="139"/>
      <c r="B176" s="140"/>
      <c r="C176" s="141"/>
      <c r="D176" s="142" t="s">
        <v>277</v>
      </c>
      <c r="E176" s="143">
        <v>27190.0</v>
      </c>
      <c r="F176" s="144">
        <v>49214.0</v>
      </c>
      <c r="G176" s="143">
        <v>5438.0</v>
      </c>
      <c r="H176" s="143">
        <v>0.0</v>
      </c>
      <c r="I176" s="143">
        <v>120.0</v>
      </c>
      <c r="J176" s="143">
        <v>0.0</v>
      </c>
      <c r="K176" s="143">
        <v>0.0</v>
      </c>
      <c r="L176" s="143">
        <v>500.0</v>
      </c>
      <c r="M176" s="143">
        <v>300.0</v>
      </c>
      <c r="N176" s="21">
        <f t="shared" si="1"/>
        <v>82762</v>
      </c>
      <c r="O176" s="33">
        <v>1800.0</v>
      </c>
      <c r="P176" s="22">
        <v>0.0</v>
      </c>
      <c r="Q176" s="22">
        <v>0.0</v>
      </c>
      <c r="R176" s="23">
        <f t="shared" si="2"/>
        <v>80962</v>
      </c>
      <c r="S176" s="35">
        <v>105663.0</v>
      </c>
      <c r="T176" s="22" t="s">
        <v>28</v>
      </c>
      <c r="U176" s="36"/>
      <c r="V176" s="37" t="s">
        <v>31</v>
      </c>
      <c r="W176" s="27"/>
      <c r="X176" s="89"/>
    </row>
    <row r="177">
      <c r="A177" s="139"/>
      <c r="B177" s="140"/>
      <c r="C177" s="141"/>
      <c r="D177" s="142" t="s">
        <v>278</v>
      </c>
      <c r="E177" s="143">
        <v>27190.0</v>
      </c>
      <c r="F177" s="144">
        <v>49214.0</v>
      </c>
      <c r="G177" s="143">
        <v>5438.0</v>
      </c>
      <c r="H177" s="143">
        <v>0.0</v>
      </c>
      <c r="I177" s="143">
        <v>120.0</v>
      </c>
      <c r="J177" s="143">
        <v>0.0</v>
      </c>
      <c r="K177" s="143">
        <v>0.0</v>
      </c>
      <c r="L177" s="143">
        <v>500.0</v>
      </c>
      <c r="M177" s="143">
        <v>300.0</v>
      </c>
      <c r="N177" s="21">
        <f t="shared" si="1"/>
        <v>82762</v>
      </c>
      <c r="O177" s="33">
        <v>1800.0</v>
      </c>
      <c r="P177" s="22">
        <v>0.0</v>
      </c>
      <c r="Q177" s="22">
        <v>0.0</v>
      </c>
      <c r="R177" s="23">
        <f t="shared" si="2"/>
        <v>80962</v>
      </c>
      <c r="S177" s="35">
        <v>105658.0</v>
      </c>
      <c r="T177" s="22" t="s">
        <v>28</v>
      </c>
      <c r="U177" s="36"/>
      <c r="V177" s="37" t="s">
        <v>31</v>
      </c>
      <c r="W177" s="27"/>
      <c r="X177" s="89"/>
    </row>
    <row r="178">
      <c r="A178" s="145">
        <v>59.0</v>
      </c>
      <c r="B178" s="146" t="s">
        <v>279</v>
      </c>
      <c r="C178" s="147">
        <v>3.1849526073E10</v>
      </c>
      <c r="D178" s="142" t="s">
        <v>280</v>
      </c>
      <c r="E178" s="143">
        <v>27190.0</v>
      </c>
      <c r="F178" s="144">
        <v>49214.0</v>
      </c>
      <c r="G178" s="143">
        <v>2719.0</v>
      </c>
      <c r="H178" s="143">
        <v>1631.0</v>
      </c>
      <c r="I178" s="143">
        <v>0.0</v>
      </c>
      <c r="J178" s="143">
        <v>1360.0</v>
      </c>
      <c r="K178" s="143">
        <v>0.0</v>
      </c>
      <c r="L178" s="143">
        <v>500.0</v>
      </c>
      <c r="M178" s="143">
        <v>300.0</v>
      </c>
      <c r="N178" s="21">
        <f t="shared" si="1"/>
        <v>82914</v>
      </c>
      <c r="O178" s="33">
        <v>0.0</v>
      </c>
      <c r="P178" s="22">
        <v>0.0</v>
      </c>
      <c r="Q178" s="22">
        <v>0.0</v>
      </c>
      <c r="R178" s="23">
        <f t="shared" si="2"/>
        <v>82914</v>
      </c>
      <c r="S178" s="35">
        <v>107541.0</v>
      </c>
      <c r="T178" s="22" t="s">
        <v>71</v>
      </c>
      <c r="U178" s="25">
        <f>R178+R179+R180</f>
        <v>248742</v>
      </c>
      <c r="V178" s="26" t="s">
        <v>71</v>
      </c>
      <c r="W178" s="42"/>
      <c r="X178" s="89"/>
    </row>
    <row r="179">
      <c r="A179" s="139"/>
      <c r="B179" s="140"/>
      <c r="C179" s="141"/>
      <c r="D179" s="142" t="s">
        <v>281</v>
      </c>
      <c r="E179" s="143">
        <v>27190.0</v>
      </c>
      <c r="F179" s="144">
        <v>49214.0</v>
      </c>
      <c r="G179" s="143">
        <v>2719.0</v>
      </c>
      <c r="H179" s="143">
        <v>1631.0</v>
      </c>
      <c r="I179" s="143">
        <v>0.0</v>
      </c>
      <c r="J179" s="143">
        <v>1360.0</v>
      </c>
      <c r="K179" s="143">
        <v>0.0</v>
      </c>
      <c r="L179" s="143">
        <v>500.0</v>
      </c>
      <c r="M179" s="143">
        <v>300.0</v>
      </c>
      <c r="N179" s="21">
        <f t="shared" si="1"/>
        <v>82914</v>
      </c>
      <c r="O179" s="33">
        <v>0.0</v>
      </c>
      <c r="P179" s="22">
        <v>0.0</v>
      </c>
      <c r="Q179" s="22">
        <v>0.0</v>
      </c>
      <c r="R179" s="23">
        <f t="shared" si="2"/>
        <v>82914</v>
      </c>
      <c r="S179" s="35">
        <v>107530.0</v>
      </c>
      <c r="T179" s="22" t="s">
        <v>71</v>
      </c>
      <c r="U179" s="36"/>
      <c r="V179" s="37" t="s">
        <v>31</v>
      </c>
      <c r="W179" s="42"/>
      <c r="X179" s="89"/>
    </row>
    <row r="180">
      <c r="A180" s="139"/>
      <c r="B180" s="140"/>
      <c r="C180" s="141"/>
      <c r="D180" s="142" t="s">
        <v>282</v>
      </c>
      <c r="E180" s="143">
        <v>27190.0</v>
      </c>
      <c r="F180" s="144">
        <v>49214.0</v>
      </c>
      <c r="G180" s="143">
        <v>2719.0</v>
      </c>
      <c r="H180" s="143">
        <v>1631.0</v>
      </c>
      <c r="I180" s="143">
        <v>0.0</v>
      </c>
      <c r="J180" s="143">
        <v>1360.0</v>
      </c>
      <c r="K180" s="143">
        <v>0.0</v>
      </c>
      <c r="L180" s="143">
        <v>500.0</v>
      </c>
      <c r="M180" s="143">
        <v>300.0</v>
      </c>
      <c r="N180" s="21">
        <f t="shared" si="1"/>
        <v>82914</v>
      </c>
      <c r="O180" s="33">
        <v>0.0</v>
      </c>
      <c r="P180" s="22">
        <v>0.0</v>
      </c>
      <c r="Q180" s="22">
        <v>0.0</v>
      </c>
      <c r="R180" s="23">
        <f t="shared" si="2"/>
        <v>82914</v>
      </c>
      <c r="S180" s="35">
        <v>107514.0</v>
      </c>
      <c r="T180" s="22" t="s">
        <v>71</v>
      </c>
      <c r="U180" s="36"/>
      <c r="V180" s="37" t="s">
        <v>31</v>
      </c>
      <c r="W180" s="42"/>
      <c r="X180" s="89"/>
    </row>
    <row r="181">
      <c r="A181" s="145">
        <v>60.0</v>
      </c>
      <c r="B181" s="146" t="s">
        <v>283</v>
      </c>
      <c r="C181" s="147">
        <v>3.1958569295E10</v>
      </c>
      <c r="D181" s="142" t="s">
        <v>57</v>
      </c>
      <c r="E181" s="143">
        <v>27190.0</v>
      </c>
      <c r="F181" s="144">
        <v>49214.0</v>
      </c>
      <c r="G181" s="143">
        <v>5438.0</v>
      </c>
      <c r="H181" s="143">
        <v>0.0</v>
      </c>
      <c r="I181" s="143">
        <v>120.0</v>
      </c>
      <c r="J181" s="143">
        <v>0.0</v>
      </c>
      <c r="K181" s="143">
        <v>0.0</v>
      </c>
      <c r="L181" s="143">
        <v>500.0</v>
      </c>
      <c r="M181" s="143">
        <v>300.0</v>
      </c>
      <c r="N181" s="21">
        <f t="shared" si="1"/>
        <v>82762</v>
      </c>
      <c r="O181" s="33">
        <v>1800.0</v>
      </c>
      <c r="P181" s="22">
        <v>0.0</v>
      </c>
      <c r="Q181" s="22">
        <v>0.0</v>
      </c>
      <c r="R181" s="23">
        <f t="shared" si="2"/>
        <v>80962</v>
      </c>
      <c r="S181" s="35">
        <v>107637.0</v>
      </c>
      <c r="T181" s="22" t="s">
        <v>71</v>
      </c>
      <c r="U181" s="25">
        <f>R181+R182+R183+R184+R185</f>
        <v>404202</v>
      </c>
      <c r="V181" s="26" t="s">
        <v>71</v>
      </c>
      <c r="W181" s="42"/>
      <c r="X181" s="89"/>
    </row>
    <row r="182">
      <c r="A182" s="139"/>
      <c r="B182" s="140"/>
      <c r="C182" s="141"/>
      <c r="D182" s="142" t="s">
        <v>284</v>
      </c>
      <c r="E182" s="143">
        <v>27190.0</v>
      </c>
      <c r="F182" s="144">
        <v>49214.0</v>
      </c>
      <c r="G182" s="143">
        <v>5438.0</v>
      </c>
      <c r="H182" s="143">
        <v>0.0</v>
      </c>
      <c r="I182" s="143">
        <v>120.0</v>
      </c>
      <c r="J182" s="143">
        <v>0.0</v>
      </c>
      <c r="K182" s="143">
        <v>0.0</v>
      </c>
      <c r="L182" s="143">
        <v>500.0</v>
      </c>
      <c r="M182" s="143">
        <v>300.0</v>
      </c>
      <c r="N182" s="21">
        <f t="shared" si="1"/>
        <v>82762</v>
      </c>
      <c r="O182" s="33">
        <v>1800.0</v>
      </c>
      <c r="P182" s="22">
        <v>0.0</v>
      </c>
      <c r="Q182" s="22">
        <v>0.0</v>
      </c>
      <c r="R182" s="23">
        <f t="shared" si="2"/>
        <v>80962</v>
      </c>
      <c r="S182" s="35">
        <v>107657.0</v>
      </c>
      <c r="T182" s="22" t="s">
        <v>71</v>
      </c>
      <c r="U182" s="36"/>
      <c r="V182" s="37" t="s">
        <v>31</v>
      </c>
      <c r="W182" s="42"/>
      <c r="X182" s="89"/>
    </row>
    <row r="183">
      <c r="A183" s="139"/>
      <c r="B183" s="140"/>
      <c r="C183" s="141"/>
      <c r="D183" s="142" t="s">
        <v>285</v>
      </c>
      <c r="E183" s="143">
        <v>27190.0</v>
      </c>
      <c r="F183" s="144">
        <v>49214.0</v>
      </c>
      <c r="G183" s="143">
        <v>5438.0</v>
      </c>
      <c r="H183" s="143">
        <v>0.0</v>
      </c>
      <c r="I183" s="143">
        <v>120.0</v>
      </c>
      <c r="J183" s="143">
        <v>0.0</v>
      </c>
      <c r="K183" s="143">
        <v>0.0</v>
      </c>
      <c r="L183" s="143">
        <v>500.0</v>
      </c>
      <c r="M183" s="143">
        <v>300.0</v>
      </c>
      <c r="N183" s="21">
        <f t="shared" si="1"/>
        <v>82762</v>
      </c>
      <c r="O183" s="33">
        <v>0.0</v>
      </c>
      <c r="P183" s="22">
        <v>0.0</v>
      </c>
      <c r="Q183" s="22">
        <v>0.0</v>
      </c>
      <c r="R183" s="23">
        <f t="shared" si="2"/>
        <v>82762</v>
      </c>
      <c r="S183" s="35">
        <v>107628.0</v>
      </c>
      <c r="T183" s="22" t="s">
        <v>71</v>
      </c>
      <c r="U183" s="36"/>
      <c r="V183" s="37" t="s">
        <v>31</v>
      </c>
      <c r="W183" s="42"/>
      <c r="X183" s="89"/>
    </row>
    <row r="184">
      <c r="A184" s="139"/>
      <c r="B184" s="140"/>
      <c r="C184" s="141"/>
      <c r="D184" s="142" t="s">
        <v>207</v>
      </c>
      <c r="E184" s="143">
        <v>26390.0</v>
      </c>
      <c r="F184" s="144">
        <v>47766.0</v>
      </c>
      <c r="G184" s="143">
        <v>5278.0</v>
      </c>
      <c r="H184" s="143">
        <v>0.0</v>
      </c>
      <c r="I184" s="143">
        <v>120.0</v>
      </c>
      <c r="J184" s="143">
        <v>0.0</v>
      </c>
      <c r="K184" s="143">
        <v>0.0</v>
      </c>
      <c r="L184" s="143">
        <v>500.0</v>
      </c>
      <c r="M184" s="143">
        <v>300.0</v>
      </c>
      <c r="N184" s="21">
        <f t="shared" si="1"/>
        <v>80354</v>
      </c>
      <c r="O184" s="33">
        <v>1800.0</v>
      </c>
      <c r="P184" s="22">
        <v>0.0</v>
      </c>
      <c r="Q184" s="22">
        <v>0.0</v>
      </c>
      <c r="R184" s="23">
        <f t="shared" si="2"/>
        <v>78554</v>
      </c>
      <c r="S184" s="35">
        <v>107645.0</v>
      </c>
      <c r="T184" s="22" t="s">
        <v>71</v>
      </c>
      <c r="U184" s="36"/>
      <c r="V184" s="37" t="s">
        <v>31</v>
      </c>
      <c r="W184" s="42"/>
      <c r="X184" s="89"/>
    </row>
    <row r="185">
      <c r="A185" s="139"/>
      <c r="B185" s="140"/>
      <c r="C185" s="141"/>
      <c r="D185" s="142" t="s">
        <v>286</v>
      </c>
      <c r="E185" s="143">
        <v>27190.0</v>
      </c>
      <c r="F185" s="144">
        <v>49214.0</v>
      </c>
      <c r="G185" s="143">
        <v>5438.0</v>
      </c>
      <c r="H185" s="143">
        <v>0.0</v>
      </c>
      <c r="I185" s="143">
        <v>120.0</v>
      </c>
      <c r="J185" s="143">
        <v>0.0</v>
      </c>
      <c r="K185" s="143">
        <v>0.0</v>
      </c>
      <c r="L185" s="143">
        <v>500.0</v>
      </c>
      <c r="M185" s="143">
        <v>300.0</v>
      </c>
      <c r="N185" s="21">
        <f t="shared" si="1"/>
        <v>82762</v>
      </c>
      <c r="O185" s="33">
        <v>1800.0</v>
      </c>
      <c r="P185" s="22">
        <v>0.0</v>
      </c>
      <c r="Q185" s="22">
        <v>0.0</v>
      </c>
      <c r="R185" s="23">
        <f t="shared" si="2"/>
        <v>80962</v>
      </c>
      <c r="S185" s="35">
        <v>30740.0</v>
      </c>
      <c r="T185" s="22" t="s">
        <v>71</v>
      </c>
      <c r="U185" s="36"/>
      <c r="V185" s="37" t="s">
        <v>31</v>
      </c>
      <c r="W185" s="42"/>
      <c r="X185" s="89"/>
    </row>
    <row r="186">
      <c r="A186" s="145">
        <v>61.0</v>
      </c>
      <c r="B186" s="146" t="s">
        <v>287</v>
      </c>
      <c r="C186" s="147">
        <v>3.1792602627E10</v>
      </c>
      <c r="D186" s="142" t="s">
        <v>288</v>
      </c>
      <c r="E186" s="143">
        <v>26390.0</v>
      </c>
      <c r="F186" s="144">
        <v>47766.0</v>
      </c>
      <c r="G186" s="143">
        <v>5278.0</v>
      </c>
      <c r="H186" s="143">
        <v>0.0</v>
      </c>
      <c r="I186" s="143">
        <v>120.0</v>
      </c>
      <c r="J186" s="143">
        <v>0.0</v>
      </c>
      <c r="K186" s="143">
        <v>1000.0</v>
      </c>
      <c r="L186" s="143">
        <v>500.0</v>
      </c>
      <c r="M186" s="143">
        <v>300.0</v>
      </c>
      <c r="N186" s="21">
        <f t="shared" si="1"/>
        <v>81354</v>
      </c>
      <c r="O186" s="33">
        <v>0.0</v>
      </c>
      <c r="P186" s="22">
        <v>0.0</v>
      </c>
      <c r="Q186" s="22">
        <v>0.0</v>
      </c>
      <c r="R186" s="23">
        <f t="shared" si="2"/>
        <v>81354</v>
      </c>
      <c r="S186" s="35">
        <v>115754.0</v>
      </c>
      <c r="T186" s="22" t="s">
        <v>71</v>
      </c>
      <c r="U186" s="25">
        <f>R186+R187+R188+R189+R190</f>
        <v>410602</v>
      </c>
      <c r="V186" s="22" t="s">
        <v>71</v>
      </c>
      <c r="W186" s="42"/>
      <c r="X186" s="89"/>
    </row>
    <row r="187">
      <c r="A187" s="139"/>
      <c r="B187" s="140"/>
      <c r="C187" s="141"/>
      <c r="D187" s="142" t="s">
        <v>289</v>
      </c>
      <c r="E187" s="143">
        <v>27190.0</v>
      </c>
      <c r="F187" s="144">
        <v>49214.0</v>
      </c>
      <c r="G187" s="143">
        <v>5438.0</v>
      </c>
      <c r="H187" s="143">
        <v>0.0</v>
      </c>
      <c r="I187" s="143">
        <v>120.0</v>
      </c>
      <c r="J187" s="143">
        <v>0.0</v>
      </c>
      <c r="K187" s="143">
        <v>0.0</v>
      </c>
      <c r="L187" s="143">
        <v>500.0</v>
      </c>
      <c r="M187" s="143">
        <v>300.0</v>
      </c>
      <c r="N187" s="21">
        <f t="shared" si="1"/>
        <v>82762</v>
      </c>
      <c r="O187" s="33">
        <v>1800.0</v>
      </c>
      <c r="P187" s="22">
        <v>0.0</v>
      </c>
      <c r="Q187" s="22">
        <v>0.0</v>
      </c>
      <c r="R187" s="23">
        <f t="shared" si="2"/>
        <v>80962</v>
      </c>
      <c r="S187" s="35">
        <v>107733.0</v>
      </c>
      <c r="T187" s="22" t="s">
        <v>71</v>
      </c>
      <c r="U187" s="36"/>
      <c r="V187" s="37" t="s">
        <v>31</v>
      </c>
      <c r="W187" s="42"/>
      <c r="X187" s="89"/>
    </row>
    <row r="188">
      <c r="A188" s="139"/>
      <c r="B188" s="140"/>
      <c r="C188" s="141"/>
      <c r="D188" s="142" t="s">
        <v>290</v>
      </c>
      <c r="E188" s="143">
        <v>27190.0</v>
      </c>
      <c r="F188" s="144">
        <v>49214.0</v>
      </c>
      <c r="G188" s="143">
        <v>5438.0</v>
      </c>
      <c r="H188" s="143">
        <v>0.0</v>
      </c>
      <c r="I188" s="143">
        <v>120.0</v>
      </c>
      <c r="J188" s="143">
        <v>0.0</v>
      </c>
      <c r="K188" s="143">
        <v>0.0</v>
      </c>
      <c r="L188" s="143">
        <v>500.0</v>
      </c>
      <c r="M188" s="143">
        <v>300.0</v>
      </c>
      <c r="N188" s="21">
        <f t="shared" si="1"/>
        <v>82762</v>
      </c>
      <c r="O188" s="33">
        <v>0.0</v>
      </c>
      <c r="P188" s="22">
        <v>0.0</v>
      </c>
      <c r="Q188" s="22">
        <v>0.0</v>
      </c>
      <c r="R188" s="23">
        <f t="shared" si="2"/>
        <v>82762</v>
      </c>
      <c r="S188" s="35">
        <v>107753.0</v>
      </c>
      <c r="T188" s="22" t="s">
        <v>71</v>
      </c>
      <c r="U188" s="36"/>
      <c r="V188" s="37" t="s">
        <v>31</v>
      </c>
      <c r="W188" s="42"/>
      <c r="X188" s="89"/>
    </row>
    <row r="189">
      <c r="A189" s="139"/>
      <c r="B189" s="140"/>
      <c r="C189" s="141"/>
      <c r="D189" s="142" t="s">
        <v>291</v>
      </c>
      <c r="E189" s="143">
        <v>27190.0</v>
      </c>
      <c r="F189" s="144">
        <v>49214.0</v>
      </c>
      <c r="G189" s="143">
        <v>5438.0</v>
      </c>
      <c r="H189" s="143">
        <v>0.0</v>
      </c>
      <c r="I189" s="143">
        <v>120.0</v>
      </c>
      <c r="J189" s="143">
        <v>0.0</v>
      </c>
      <c r="K189" s="143">
        <v>0.0</v>
      </c>
      <c r="L189" s="143">
        <v>500.0</v>
      </c>
      <c r="M189" s="143">
        <v>300.0</v>
      </c>
      <c r="N189" s="21">
        <f t="shared" si="1"/>
        <v>82762</v>
      </c>
      <c r="O189" s="33">
        <v>0.0</v>
      </c>
      <c r="P189" s="22">
        <v>0.0</v>
      </c>
      <c r="Q189" s="22">
        <v>0.0</v>
      </c>
      <c r="R189" s="23">
        <f t="shared" si="2"/>
        <v>82762</v>
      </c>
      <c r="S189" s="35">
        <v>107749.0</v>
      </c>
      <c r="T189" s="22" t="s">
        <v>71</v>
      </c>
      <c r="U189" s="36"/>
      <c r="V189" s="37" t="s">
        <v>31</v>
      </c>
      <c r="W189" s="42"/>
      <c r="X189" s="89"/>
    </row>
    <row r="190">
      <c r="A190" s="139"/>
      <c r="B190" s="140"/>
      <c r="C190" s="141"/>
      <c r="D190" s="142" t="s">
        <v>292</v>
      </c>
      <c r="E190" s="143">
        <v>27190.0</v>
      </c>
      <c r="F190" s="144">
        <v>49214.0</v>
      </c>
      <c r="G190" s="143">
        <v>5438.0</v>
      </c>
      <c r="H190" s="143">
        <v>0.0</v>
      </c>
      <c r="I190" s="143">
        <v>120.0</v>
      </c>
      <c r="J190" s="143">
        <v>0.0</v>
      </c>
      <c r="K190" s="143">
        <v>0.0</v>
      </c>
      <c r="L190" s="143">
        <v>500.0</v>
      </c>
      <c r="M190" s="143">
        <v>300.0</v>
      </c>
      <c r="N190" s="21">
        <f t="shared" si="1"/>
        <v>82762</v>
      </c>
      <c r="O190" s="33">
        <v>0.0</v>
      </c>
      <c r="P190" s="22">
        <v>0.0</v>
      </c>
      <c r="Q190" s="22">
        <v>0.0</v>
      </c>
      <c r="R190" s="23">
        <f t="shared" si="2"/>
        <v>82762</v>
      </c>
      <c r="S190" s="35">
        <v>107700.0</v>
      </c>
      <c r="T190" s="22" t="s">
        <v>71</v>
      </c>
      <c r="U190" s="36"/>
      <c r="V190" s="37" t="s">
        <v>31</v>
      </c>
      <c r="W190" s="42"/>
      <c r="X190" s="89"/>
    </row>
    <row r="191">
      <c r="A191" s="145">
        <v>62.0</v>
      </c>
      <c r="B191" s="146" t="s">
        <v>293</v>
      </c>
      <c r="C191" s="147">
        <v>3.196083993E10</v>
      </c>
      <c r="D191" s="142" t="s">
        <v>294</v>
      </c>
      <c r="E191" s="143">
        <v>27190.0</v>
      </c>
      <c r="F191" s="144">
        <v>49214.0</v>
      </c>
      <c r="G191" s="143">
        <v>2719.0</v>
      </c>
      <c r="H191" s="143">
        <v>0.0</v>
      </c>
      <c r="I191" s="143">
        <v>0.0</v>
      </c>
      <c r="J191" s="143">
        <v>0.0</v>
      </c>
      <c r="K191" s="143">
        <v>0.0</v>
      </c>
      <c r="L191" s="143">
        <v>500.0</v>
      </c>
      <c r="M191" s="143">
        <v>300.0</v>
      </c>
      <c r="N191" s="21">
        <f t="shared" si="1"/>
        <v>79923</v>
      </c>
      <c r="O191" s="33">
        <v>0.0</v>
      </c>
      <c r="P191" s="22">
        <v>0.0</v>
      </c>
      <c r="Q191" s="22">
        <v>0.0</v>
      </c>
      <c r="R191" s="23">
        <f t="shared" si="2"/>
        <v>79923</v>
      </c>
      <c r="S191" s="35">
        <v>108302.0</v>
      </c>
      <c r="T191" s="22" t="s">
        <v>71</v>
      </c>
      <c r="U191" s="25">
        <f>R191+R192+R193+R194+R195+R196</f>
        <v>471810</v>
      </c>
      <c r="V191" s="26" t="s">
        <v>28</v>
      </c>
      <c r="W191" s="42"/>
      <c r="X191" s="89"/>
    </row>
    <row r="192">
      <c r="A192" s="139"/>
      <c r="B192" s="140"/>
      <c r="C192" s="141"/>
      <c r="D192" s="142" t="s">
        <v>295</v>
      </c>
      <c r="E192" s="143">
        <v>27190.0</v>
      </c>
      <c r="F192" s="144">
        <v>49214.0</v>
      </c>
      <c r="G192" s="143">
        <v>2719.0</v>
      </c>
      <c r="H192" s="143">
        <v>0.0</v>
      </c>
      <c r="I192" s="143">
        <v>0.0</v>
      </c>
      <c r="J192" s="143">
        <v>0.0</v>
      </c>
      <c r="K192" s="143">
        <v>0.0</v>
      </c>
      <c r="L192" s="143">
        <v>500.0</v>
      </c>
      <c r="M192" s="143">
        <v>300.0</v>
      </c>
      <c r="N192" s="21">
        <f t="shared" si="1"/>
        <v>79923</v>
      </c>
      <c r="O192" s="33">
        <v>1800.0</v>
      </c>
      <c r="P192" s="22">
        <v>0.0</v>
      </c>
      <c r="Q192" s="22">
        <v>0.0</v>
      </c>
      <c r="R192" s="23">
        <f t="shared" si="2"/>
        <v>78123</v>
      </c>
      <c r="S192" s="35">
        <v>108286.0</v>
      </c>
      <c r="T192" s="22" t="s">
        <v>71</v>
      </c>
      <c r="U192" s="36"/>
      <c r="V192" s="37" t="s">
        <v>31</v>
      </c>
      <c r="W192" s="42"/>
      <c r="X192" s="89"/>
    </row>
    <row r="193">
      <c r="A193" s="139"/>
      <c r="B193" s="140"/>
      <c r="C193" s="141"/>
      <c r="D193" s="142" t="s">
        <v>296</v>
      </c>
      <c r="E193" s="143">
        <v>27190.0</v>
      </c>
      <c r="F193" s="144">
        <v>49214.0</v>
      </c>
      <c r="G193" s="143">
        <v>2719.0</v>
      </c>
      <c r="H193" s="143">
        <v>0.0</v>
      </c>
      <c r="I193" s="143">
        <v>0.0</v>
      </c>
      <c r="J193" s="143">
        <v>0.0</v>
      </c>
      <c r="K193" s="143">
        <v>0.0</v>
      </c>
      <c r="L193" s="143">
        <v>500.0</v>
      </c>
      <c r="M193" s="143">
        <v>300.0</v>
      </c>
      <c r="N193" s="21">
        <f t="shared" si="1"/>
        <v>79923</v>
      </c>
      <c r="O193" s="33">
        <v>1800.0</v>
      </c>
      <c r="P193" s="22">
        <v>0.0</v>
      </c>
      <c r="Q193" s="22">
        <v>0.0</v>
      </c>
      <c r="R193" s="23">
        <f t="shared" si="2"/>
        <v>78123</v>
      </c>
      <c r="S193" s="35">
        <v>108258.0</v>
      </c>
      <c r="T193" s="22" t="s">
        <v>71</v>
      </c>
      <c r="U193" s="36"/>
      <c r="V193" s="37" t="s">
        <v>31</v>
      </c>
      <c r="W193" s="42"/>
      <c r="X193" s="89"/>
    </row>
    <row r="194">
      <c r="A194" s="139"/>
      <c r="B194" s="140"/>
      <c r="C194" s="141"/>
      <c r="D194" s="142" t="s">
        <v>297</v>
      </c>
      <c r="E194" s="143">
        <v>27190.0</v>
      </c>
      <c r="F194" s="144">
        <v>49214.0</v>
      </c>
      <c r="G194" s="143">
        <v>2719.0</v>
      </c>
      <c r="H194" s="143">
        <v>0.0</v>
      </c>
      <c r="I194" s="143">
        <v>0.0</v>
      </c>
      <c r="J194" s="143">
        <v>0.0</v>
      </c>
      <c r="K194" s="143">
        <v>0.0</v>
      </c>
      <c r="L194" s="143">
        <v>500.0</v>
      </c>
      <c r="M194" s="143">
        <v>300.0</v>
      </c>
      <c r="N194" s="21">
        <f t="shared" si="1"/>
        <v>79923</v>
      </c>
      <c r="O194" s="33">
        <v>1800.0</v>
      </c>
      <c r="P194" s="22">
        <v>0.0</v>
      </c>
      <c r="Q194" s="22">
        <v>0.0</v>
      </c>
      <c r="R194" s="23">
        <f t="shared" si="2"/>
        <v>78123</v>
      </c>
      <c r="S194" s="35">
        <v>108244.0</v>
      </c>
      <c r="T194" s="22" t="s">
        <v>71</v>
      </c>
      <c r="U194" s="36"/>
      <c r="V194" s="37" t="s">
        <v>31</v>
      </c>
      <c r="W194" s="42"/>
      <c r="X194" s="89"/>
    </row>
    <row r="195">
      <c r="A195" s="139"/>
      <c r="B195" s="140"/>
      <c r="C195" s="141"/>
      <c r="D195" s="142" t="s">
        <v>298</v>
      </c>
      <c r="E195" s="143">
        <v>27190.0</v>
      </c>
      <c r="F195" s="144">
        <v>49214.0</v>
      </c>
      <c r="G195" s="143">
        <v>2719.0</v>
      </c>
      <c r="H195" s="143">
        <v>0.0</v>
      </c>
      <c r="I195" s="143">
        <v>0.0</v>
      </c>
      <c r="J195" s="143">
        <v>0.0</v>
      </c>
      <c r="K195" s="143">
        <v>0.0</v>
      </c>
      <c r="L195" s="143">
        <v>500.0</v>
      </c>
      <c r="M195" s="143">
        <v>300.0</v>
      </c>
      <c r="N195" s="21">
        <f t="shared" si="1"/>
        <v>79923</v>
      </c>
      <c r="O195" s="33">
        <v>0.0</v>
      </c>
      <c r="P195" s="22">
        <v>0.0</v>
      </c>
      <c r="Q195" s="22">
        <v>0.0</v>
      </c>
      <c r="R195" s="23">
        <f t="shared" si="2"/>
        <v>79923</v>
      </c>
      <c r="S195" s="35">
        <v>108295.0</v>
      </c>
      <c r="T195" s="22" t="s">
        <v>71</v>
      </c>
      <c r="U195" s="36"/>
      <c r="V195" s="37" t="s">
        <v>31</v>
      </c>
      <c r="W195" s="42"/>
      <c r="X195" s="89"/>
    </row>
    <row r="196">
      <c r="A196" s="139"/>
      <c r="B196" s="140"/>
      <c r="C196" s="141"/>
      <c r="D196" s="142" t="s">
        <v>299</v>
      </c>
      <c r="E196" s="143">
        <v>26390.0</v>
      </c>
      <c r="F196" s="144">
        <v>47766.0</v>
      </c>
      <c r="G196" s="143">
        <v>2639.0</v>
      </c>
      <c r="H196" s="143">
        <v>0.0</v>
      </c>
      <c r="I196" s="143">
        <v>0.0</v>
      </c>
      <c r="J196" s="143">
        <v>0.0</v>
      </c>
      <c r="K196" s="143">
        <v>0.0</v>
      </c>
      <c r="L196" s="143">
        <v>500.0</v>
      </c>
      <c r="M196" s="143">
        <v>300.0</v>
      </c>
      <c r="N196" s="21">
        <f t="shared" si="1"/>
        <v>77595</v>
      </c>
      <c r="O196" s="33">
        <v>0.0</v>
      </c>
      <c r="P196" s="22">
        <v>0.0</v>
      </c>
      <c r="Q196" s="22">
        <v>0.0</v>
      </c>
      <c r="R196" s="23">
        <f t="shared" si="2"/>
        <v>77595</v>
      </c>
      <c r="S196" s="35">
        <v>120997.0</v>
      </c>
      <c r="T196" s="22" t="s">
        <v>71</v>
      </c>
      <c r="U196" s="36"/>
      <c r="V196" s="37" t="s">
        <v>31</v>
      </c>
      <c r="W196" s="42"/>
      <c r="X196" s="89"/>
    </row>
    <row r="197">
      <c r="A197" s="145">
        <v>63.0</v>
      </c>
      <c r="B197" s="146" t="s">
        <v>300</v>
      </c>
      <c r="C197" s="147">
        <v>3.0060693863E10</v>
      </c>
      <c r="D197" s="142" t="s">
        <v>301</v>
      </c>
      <c r="E197" s="143">
        <v>27190.0</v>
      </c>
      <c r="F197" s="144">
        <v>49214.0</v>
      </c>
      <c r="G197" s="143">
        <v>5438.0</v>
      </c>
      <c r="H197" s="143">
        <v>0.0</v>
      </c>
      <c r="I197" s="143">
        <v>120.0</v>
      </c>
      <c r="J197" s="143">
        <v>0.0</v>
      </c>
      <c r="K197" s="143">
        <v>0.0</v>
      </c>
      <c r="L197" s="143">
        <v>500.0</v>
      </c>
      <c r="M197" s="143">
        <v>300.0</v>
      </c>
      <c r="N197" s="21">
        <f t="shared" si="1"/>
        <v>82762</v>
      </c>
      <c r="O197" s="33">
        <v>1800.0</v>
      </c>
      <c r="P197" s="22">
        <v>0.0</v>
      </c>
      <c r="Q197" s="22">
        <v>0.0</v>
      </c>
      <c r="R197" s="23">
        <f t="shared" si="2"/>
        <v>80962</v>
      </c>
      <c r="S197" s="35">
        <v>108595.0</v>
      </c>
      <c r="T197" s="22" t="s">
        <v>71</v>
      </c>
      <c r="U197" s="25">
        <f>R197+R198+R199+R200+R201+R202+R203</f>
        <v>574934</v>
      </c>
      <c r="V197" s="26" t="s">
        <v>71</v>
      </c>
      <c r="W197" s="113"/>
      <c r="X197" s="89"/>
    </row>
    <row r="198">
      <c r="A198" s="139"/>
      <c r="B198" s="140"/>
      <c r="C198" s="141"/>
      <c r="D198" s="142" t="s">
        <v>303</v>
      </c>
      <c r="E198" s="143">
        <v>27190.0</v>
      </c>
      <c r="F198" s="144">
        <v>49214.0</v>
      </c>
      <c r="G198" s="143">
        <v>5438.0</v>
      </c>
      <c r="H198" s="143">
        <v>0.0</v>
      </c>
      <c r="I198" s="143">
        <v>120.0</v>
      </c>
      <c r="J198" s="143">
        <v>0.0</v>
      </c>
      <c r="K198" s="143">
        <v>0.0</v>
      </c>
      <c r="L198" s="143">
        <v>500.0</v>
      </c>
      <c r="M198" s="143">
        <v>300.0</v>
      </c>
      <c r="N198" s="21">
        <f t="shared" si="1"/>
        <v>82762</v>
      </c>
      <c r="O198" s="33">
        <v>1800.0</v>
      </c>
      <c r="P198" s="22">
        <v>0.0</v>
      </c>
      <c r="Q198" s="22">
        <v>0.0</v>
      </c>
      <c r="R198" s="23">
        <f t="shared" si="2"/>
        <v>80962</v>
      </c>
      <c r="S198" s="35">
        <v>108690.0</v>
      </c>
      <c r="T198" s="22" t="s">
        <v>71</v>
      </c>
      <c r="U198" s="36"/>
      <c r="V198" s="37" t="s">
        <v>31</v>
      </c>
      <c r="W198" s="113"/>
      <c r="X198" s="89"/>
    </row>
    <row r="199">
      <c r="A199" s="139"/>
      <c r="B199" s="140"/>
      <c r="C199" s="141"/>
      <c r="D199" s="142" t="s">
        <v>304</v>
      </c>
      <c r="E199" s="143">
        <v>27190.0</v>
      </c>
      <c r="F199" s="144">
        <v>49214.0</v>
      </c>
      <c r="G199" s="143">
        <v>5438.0</v>
      </c>
      <c r="H199" s="143">
        <v>0.0</v>
      </c>
      <c r="I199" s="143">
        <v>120.0</v>
      </c>
      <c r="J199" s="143">
        <v>0.0</v>
      </c>
      <c r="K199" s="143">
        <v>0.0</v>
      </c>
      <c r="L199" s="143">
        <v>500.0</v>
      </c>
      <c r="M199" s="143">
        <v>300.0</v>
      </c>
      <c r="N199" s="21">
        <f t="shared" si="1"/>
        <v>82762</v>
      </c>
      <c r="O199" s="33">
        <v>1800.0</v>
      </c>
      <c r="P199" s="22">
        <v>0.0</v>
      </c>
      <c r="Q199" s="22">
        <v>0.0</v>
      </c>
      <c r="R199" s="23">
        <f t="shared" si="2"/>
        <v>80962</v>
      </c>
      <c r="S199" s="35">
        <v>108590.0</v>
      </c>
      <c r="T199" s="22" t="s">
        <v>71</v>
      </c>
      <c r="U199" s="36"/>
      <c r="V199" s="37" t="s">
        <v>31</v>
      </c>
      <c r="W199" s="113"/>
      <c r="X199" s="89"/>
    </row>
    <row r="200">
      <c r="A200" s="139"/>
      <c r="B200" s="140"/>
      <c r="C200" s="141"/>
      <c r="D200" s="142" t="s">
        <v>305</v>
      </c>
      <c r="E200" s="143">
        <v>27190.0</v>
      </c>
      <c r="F200" s="144">
        <v>49214.0</v>
      </c>
      <c r="G200" s="143">
        <v>5438.0</v>
      </c>
      <c r="H200" s="143">
        <v>0.0</v>
      </c>
      <c r="I200" s="143">
        <v>120.0</v>
      </c>
      <c r="J200" s="143">
        <v>0.0</v>
      </c>
      <c r="K200" s="143">
        <v>0.0</v>
      </c>
      <c r="L200" s="143">
        <v>500.0</v>
      </c>
      <c r="M200" s="143">
        <v>300.0</v>
      </c>
      <c r="N200" s="21">
        <f t="shared" si="1"/>
        <v>82762</v>
      </c>
      <c r="O200" s="33">
        <v>0.0</v>
      </c>
      <c r="P200" s="22">
        <v>0.0</v>
      </c>
      <c r="Q200" s="22">
        <v>0.0</v>
      </c>
      <c r="R200" s="23">
        <f t="shared" si="2"/>
        <v>82762</v>
      </c>
      <c r="S200" s="35">
        <v>108601.0</v>
      </c>
      <c r="T200" s="22" t="s">
        <v>71</v>
      </c>
      <c r="U200" s="36"/>
      <c r="V200" s="37" t="s">
        <v>31</v>
      </c>
      <c r="W200" s="113"/>
      <c r="X200" s="89"/>
    </row>
    <row r="201">
      <c r="A201" s="139"/>
      <c r="B201" s="140"/>
      <c r="C201" s="141"/>
      <c r="D201" s="142" t="s">
        <v>306</v>
      </c>
      <c r="E201" s="143">
        <v>27190.0</v>
      </c>
      <c r="F201" s="144">
        <v>49214.0</v>
      </c>
      <c r="G201" s="143">
        <v>5438.0</v>
      </c>
      <c r="H201" s="143">
        <v>0.0</v>
      </c>
      <c r="I201" s="143">
        <v>120.0</v>
      </c>
      <c r="J201" s="143">
        <v>0.0</v>
      </c>
      <c r="K201" s="143">
        <v>1000.0</v>
      </c>
      <c r="L201" s="143">
        <v>500.0</v>
      </c>
      <c r="M201" s="143">
        <v>300.0</v>
      </c>
      <c r="N201" s="21">
        <f t="shared" si="1"/>
        <v>83762</v>
      </c>
      <c r="O201" s="33">
        <v>0.0</v>
      </c>
      <c r="P201" s="22">
        <v>0.0</v>
      </c>
      <c r="Q201" s="22">
        <v>0.0</v>
      </c>
      <c r="R201" s="23">
        <f t="shared" si="2"/>
        <v>83762</v>
      </c>
      <c r="S201" s="35">
        <v>108661.0</v>
      </c>
      <c r="T201" s="22" t="s">
        <v>71</v>
      </c>
      <c r="U201" s="36"/>
      <c r="V201" s="37" t="s">
        <v>31</v>
      </c>
      <c r="W201" s="113"/>
      <c r="X201" s="89"/>
    </row>
    <row r="202">
      <c r="A202" s="139"/>
      <c r="B202" s="140"/>
      <c r="C202" s="141"/>
      <c r="D202" s="142" t="s">
        <v>307</v>
      </c>
      <c r="E202" s="143">
        <v>27190.0</v>
      </c>
      <c r="F202" s="144">
        <v>49214.0</v>
      </c>
      <c r="G202" s="143">
        <v>5438.0</v>
      </c>
      <c r="H202" s="143">
        <v>0.0</v>
      </c>
      <c r="I202" s="143">
        <v>120.0</v>
      </c>
      <c r="J202" s="143">
        <v>0.0</v>
      </c>
      <c r="K202" s="143">
        <v>0.0</v>
      </c>
      <c r="L202" s="143">
        <v>500.0</v>
      </c>
      <c r="M202" s="143">
        <v>300.0</v>
      </c>
      <c r="N202" s="21">
        <f t="shared" si="1"/>
        <v>82762</v>
      </c>
      <c r="O202" s="33">
        <v>0.0</v>
      </c>
      <c r="P202" s="22">
        <v>0.0</v>
      </c>
      <c r="Q202" s="22">
        <v>0.0</v>
      </c>
      <c r="R202" s="23">
        <f t="shared" si="2"/>
        <v>82762</v>
      </c>
      <c r="S202" s="35">
        <v>108679.0</v>
      </c>
      <c r="T202" s="22" t="s">
        <v>71</v>
      </c>
      <c r="U202" s="36"/>
      <c r="V202" s="37" t="s">
        <v>31</v>
      </c>
      <c r="W202" s="113"/>
      <c r="X202" s="89"/>
    </row>
    <row r="203">
      <c r="A203" s="139"/>
      <c r="B203" s="140"/>
      <c r="C203" s="141"/>
      <c r="D203" s="142" t="s">
        <v>308</v>
      </c>
      <c r="E203" s="143">
        <v>27190.0</v>
      </c>
      <c r="F203" s="144">
        <v>49214.0</v>
      </c>
      <c r="G203" s="143">
        <v>5438.0</v>
      </c>
      <c r="H203" s="143">
        <v>0.0</v>
      </c>
      <c r="I203" s="143">
        <v>120.0</v>
      </c>
      <c r="J203" s="143">
        <v>0.0</v>
      </c>
      <c r="K203" s="143">
        <v>0.0</v>
      </c>
      <c r="L203" s="143">
        <v>500.0</v>
      </c>
      <c r="M203" s="143">
        <v>300.0</v>
      </c>
      <c r="N203" s="21">
        <f t="shared" si="1"/>
        <v>82762</v>
      </c>
      <c r="O203" s="33">
        <v>0.0</v>
      </c>
      <c r="P203" s="22">
        <v>0.0</v>
      </c>
      <c r="Q203" s="22">
        <v>0.0</v>
      </c>
      <c r="R203" s="23">
        <f t="shared" si="2"/>
        <v>82762</v>
      </c>
      <c r="S203" s="35">
        <v>108646.0</v>
      </c>
      <c r="T203" s="22" t="s">
        <v>71</v>
      </c>
      <c r="U203" s="36"/>
      <c r="V203" s="37" t="s">
        <v>31</v>
      </c>
      <c r="W203" s="113"/>
      <c r="X203" s="89"/>
    </row>
    <row r="204" ht="16.5" customHeight="1">
      <c r="A204" s="145">
        <v>64.0</v>
      </c>
      <c r="B204" s="146" t="s">
        <v>309</v>
      </c>
      <c r="C204" s="147">
        <v>3.2037619782E10</v>
      </c>
      <c r="D204" s="142" t="s">
        <v>310</v>
      </c>
      <c r="E204" s="143">
        <v>27190.0</v>
      </c>
      <c r="F204" s="144">
        <v>49214.0</v>
      </c>
      <c r="G204" s="143">
        <v>2719.0</v>
      </c>
      <c r="H204" s="143">
        <v>1631.0</v>
      </c>
      <c r="I204" s="143">
        <v>0.0</v>
      </c>
      <c r="J204" s="143">
        <v>0.0</v>
      </c>
      <c r="K204" s="143">
        <v>0.0</v>
      </c>
      <c r="L204" s="143">
        <v>500.0</v>
      </c>
      <c r="M204" s="143">
        <v>300.0</v>
      </c>
      <c r="N204" s="21">
        <f t="shared" si="1"/>
        <v>81554</v>
      </c>
      <c r="O204" s="33">
        <v>1800.0</v>
      </c>
      <c r="P204" s="22">
        <v>0.0</v>
      </c>
      <c r="Q204" s="22">
        <v>0.0</v>
      </c>
      <c r="R204" s="23">
        <f t="shared" si="2"/>
        <v>79754</v>
      </c>
      <c r="S204" s="35">
        <v>108758.0</v>
      </c>
      <c r="T204" s="62" t="s">
        <v>52</v>
      </c>
      <c r="U204" s="25">
        <f>R204+R205</f>
        <v>161308</v>
      </c>
      <c r="V204" s="26" t="s">
        <v>28</v>
      </c>
      <c r="W204" s="42"/>
      <c r="X204" s="89"/>
    </row>
    <row r="205">
      <c r="A205" s="139"/>
      <c r="B205" s="140"/>
      <c r="C205" s="141"/>
      <c r="D205" s="142" t="s">
        <v>311</v>
      </c>
      <c r="E205" s="143">
        <v>27190.0</v>
      </c>
      <c r="F205" s="144">
        <v>49214.0</v>
      </c>
      <c r="G205" s="143">
        <v>2719.0</v>
      </c>
      <c r="H205" s="143">
        <v>1631.0</v>
      </c>
      <c r="I205" s="143">
        <v>0.0</v>
      </c>
      <c r="J205" s="143">
        <v>0.0</v>
      </c>
      <c r="K205" s="143">
        <v>0.0</v>
      </c>
      <c r="L205" s="143">
        <v>500.0</v>
      </c>
      <c r="M205" s="143">
        <v>300.0</v>
      </c>
      <c r="N205" s="21">
        <f t="shared" si="1"/>
        <v>81554</v>
      </c>
      <c r="O205" s="33">
        <v>0.0</v>
      </c>
      <c r="P205" s="22">
        <v>0.0</v>
      </c>
      <c r="Q205" s="22">
        <v>0.0</v>
      </c>
      <c r="R205" s="23">
        <f t="shared" si="2"/>
        <v>81554</v>
      </c>
      <c r="S205" s="35">
        <v>108754.0</v>
      </c>
      <c r="T205" s="22" t="s">
        <v>52</v>
      </c>
      <c r="U205" s="36"/>
      <c r="V205" s="37" t="s">
        <v>31</v>
      </c>
      <c r="W205" s="42"/>
      <c r="X205" s="89"/>
    </row>
    <row r="206">
      <c r="A206" s="145">
        <v>65.0</v>
      </c>
      <c r="B206" s="146" t="s">
        <v>312</v>
      </c>
      <c r="C206" s="147">
        <v>3.1961244105E10</v>
      </c>
      <c r="D206" s="142" t="s">
        <v>313</v>
      </c>
      <c r="E206" s="143">
        <v>27190.0</v>
      </c>
      <c r="F206" s="144">
        <v>49214.0</v>
      </c>
      <c r="G206" s="143">
        <v>2719.0</v>
      </c>
      <c r="H206" s="143">
        <v>1631.0</v>
      </c>
      <c r="I206" s="143">
        <v>0.0</v>
      </c>
      <c r="J206" s="143">
        <v>0.0</v>
      </c>
      <c r="K206" s="143">
        <v>0.0</v>
      </c>
      <c r="L206" s="143">
        <v>500.0</v>
      </c>
      <c r="M206" s="143">
        <v>300.0</v>
      </c>
      <c r="N206" s="21">
        <f t="shared" si="1"/>
        <v>81554</v>
      </c>
      <c r="O206" s="33">
        <v>1800.0</v>
      </c>
      <c r="P206" s="22">
        <v>0.0</v>
      </c>
      <c r="Q206" s="22">
        <v>0.0</v>
      </c>
      <c r="R206" s="23">
        <f t="shared" si="2"/>
        <v>79754</v>
      </c>
      <c r="S206" s="35">
        <v>109001.0</v>
      </c>
      <c r="T206" s="22" t="s">
        <v>28</v>
      </c>
      <c r="U206" s="25">
        <f>R206+R207+R208</f>
        <v>241062</v>
      </c>
      <c r="V206" s="26" t="s">
        <v>364</v>
      </c>
      <c r="W206" s="42"/>
      <c r="X206" s="89"/>
    </row>
    <row r="207">
      <c r="A207" s="139"/>
      <c r="B207" s="140"/>
      <c r="C207" s="141"/>
      <c r="D207" s="142" t="s">
        <v>314</v>
      </c>
      <c r="E207" s="143">
        <v>27190.0</v>
      </c>
      <c r="F207" s="144">
        <v>49214.0</v>
      </c>
      <c r="G207" s="143">
        <v>2719.0</v>
      </c>
      <c r="H207" s="143">
        <v>1631.0</v>
      </c>
      <c r="I207" s="143">
        <v>0.0</v>
      </c>
      <c r="J207" s="143">
        <v>0.0</v>
      </c>
      <c r="K207" s="143">
        <v>0.0</v>
      </c>
      <c r="L207" s="143">
        <v>500.0</v>
      </c>
      <c r="M207" s="143">
        <v>300.0</v>
      </c>
      <c r="N207" s="21">
        <f t="shared" si="1"/>
        <v>81554</v>
      </c>
      <c r="O207" s="33">
        <v>1800.0</v>
      </c>
      <c r="P207" s="22">
        <v>0.0</v>
      </c>
      <c r="Q207" s="22">
        <v>0.0</v>
      </c>
      <c r="R207" s="23">
        <f t="shared" si="2"/>
        <v>79754</v>
      </c>
      <c r="S207" s="35">
        <v>109034.0</v>
      </c>
      <c r="T207" s="61" t="s">
        <v>28</v>
      </c>
      <c r="U207" s="36"/>
      <c r="V207" s="37" t="s">
        <v>31</v>
      </c>
      <c r="W207" s="42"/>
      <c r="X207" s="89"/>
    </row>
    <row r="208">
      <c r="A208" s="139"/>
      <c r="B208" s="140"/>
      <c r="C208" s="141"/>
      <c r="D208" s="142" t="s">
        <v>315</v>
      </c>
      <c r="E208" s="143">
        <v>27190.0</v>
      </c>
      <c r="F208" s="144">
        <v>49214.0</v>
      </c>
      <c r="G208" s="143">
        <v>2719.0</v>
      </c>
      <c r="H208" s="143">
        <v>1631.0</v>
      </c>
      <c r="I208" s="143">
        <v>0.0</v>
      </c>
      <c r="J208" s="143">
        <v>0.0</v>
      </c>
      <c r="K208" s="143">
        <v>0.0</v>
      </c>
      <c r="L208" s="143">
        <v>500.0</v>
      </c>
      <c r="M208" s="143">
        <v>300.0</v>
      </c>
      <c r="N208" s="21">
        <f t="shared" si="1"/>
        <v>81554</v>
      </c>
      <c r="O208" s="33">
        <v>0.0</v>
      </c>
      <c r="P208" s="22">
        <v>0.0</v>
      </c>
      <c r="Q208" s="22">
        <v>0.0</v>
      </c>
      <c r="R208" s="23">
        <f t="shared" si="2"/>
        <v>81554</v>
      </c>
      <c r="S208" s="35">
        <v>109025.0</v>
      </c>
      <c r="T208" s="22" t="s">
        <v>28</v>
      </c>
      <c r="U208" s="36"/>
      <c r="V208" s="37" t="s">
        <v>31</v>
      </c>
      <c r="W208" s="42"/>
      <c r="X208" s="89"/>
    </row>
    <row r="209">
      <c r="A209" s="145">
        <v>66.0</v>
      </c>
      <c r="B209" s="146" t="s">
        <v>316</v>
      </c>
      <c r="C209" s="147">
        <v>3.1961880424E10</v>
      </c>
      <c r="D209" s="142" t="s">
        <v>317</v>
      </c>
      <c r="E209" s="143">
        <v>27190.0</v>
      </c>
      <c r="F209" s="144">
        <v>49214.0</v>
      </c>
      <c r="G209" s="143">
        <v>2719.0</v>
      </c>
      <c r="H209" s="143">
        <v>1631.0</v>
      </c>
      <c r="I209" s="143">
        <v>0.0</v>
      </c>
      <c r="J209" s="143">
        <v>0.0</v>
      </c>
      <c r="K209" s="143">
        <v>0.0</v>
      </c>
      <c r="L209" s="143">
        <v>500.0</v>
      </c>
      <c r="M209" s="143">
        <v>300.0</v>
      </c>
      <c r="N209" s="21">
        <f t="shared" si="1"/>
        <v>81554</v>
      </c>
      <c r="O209" s="33">
        <v>0.0</v>
      </c>
      <c r="P209" s="22">
        <v>0.0</v>
      </c>
      <c r="Q209" s="22">
        <v>0.0</v>
      </c>
      <c r="R209" s="23">
        <f t="shared" si="2"/>
        <v>81554</v>
      </c>
      <c r="S209" s="35">
        <v>6777.0</v>
      </c>
      <c r="T209" s="22" t="s">
        <v>28</v>
      </c>
      <c r="U209" s="25">
        <f>R209+R210+R211</f>
        <v>231427</v>
      </c>
      <c r="V209" s="26" t="s">
        <v>28</v>
      </c>
      <c r="W209" s="27"/>
      <c r="X209" s="89"/>
    </row>
    <row r="210">
      <c r="A210" s="139"/>
      <c r="B210" s="140"/>
      <c r="C210" s="141"/>
      <c r="D210" s="142" t="s">
        <v>318</v>
      </c>
      <c r="E210" s="143">
        <v>26390.0</v>
      </c>
      <c r="F210" s="144">
        <v>47766.0</v>
      </c>
      <c r="G210" s="143">
        <v>2639.0</v>
      </c>
      <c r="H210" s="143">
        <v>1583.0</v>
      </c>
      <c r="I210" s="143">
        <v>0.0</v>
      </c>
      <c r="J210" s="143">
        <v>0.0</v>
      </c>
      <c r="K210" s="143">
        <v>0.0</v>
      </c>
      <c r="L210" s="143">
        <v>500.0</v>
      </c>
      <c r="M210" s="143">
        <v>300.0</v>
      </c>
      <c r="N210" s="21">
        <f t="shared" si="1"/>
        <v>79178</v>
      </c>
      <c r="O210" s="33">
        <v>0.0</v>
      </c>
      <c r="P210" s="22">
        <v>0.0</v>
      </c>
      <c r="Q210" s="22">
        <v>0.0</v>
      </c>
      <c r="R210" s="23">
        <f t="shared" si="2"/>
        <v>79178</v>
      </c>
      <c r="S210" s="35">
        <v>103339.0</v>
      </c>
      <c r="T210" s="22" t="s">
        <v>28</v>
      </c>
      <c r="U210" s="36"/>
      <c r="V210" s="37"/>
      <c r="W210" s="27"/>
      <c r="X210" s="89"/>
    </row>
    <row r="211">
      <c r="A211" s="139"/>
      <c r="B211" s="140"/>
      <c r="C211" s="141"/>
      <c r="D211" s="142" t="s">
        <v>319</v>
      </c>
      <c r="E211" s="143">
        <v>24140.0</v>
      </c>
      <c r="F211" s="144">
        <v>43693.0</v>
      </c>
      <c r="G211" s="143">
        <v>2414.0</v>
      </c>
      <c r="H211" s="143">
        <v>1448.0</v>
      </c>
      <c r="I211" s="143">
        <v>0.0</v>
      </c>
      <c r="J211" s="143">
        <v>0.0</v>
      </c>
      <c r="K211" s="143">
        <v>0.0</v>
      </c>
      <c r="L211" s="143">
        <v>500.0</v>
      </c>
      <c r="M211" s="143">
        <v>300.0</v>
      </c>
      <c r="N211" s="21">
        <f t="shared" si="1"/>
        <v>72495</v>
      </c>
      <c r="O211" s="33">
        <v>1800.0</v>
      </c>
      <c r="P211" s="22">
        <v>0.0</v>
      </c>
      <c r="Q211" s="22">
        <v>0.0</v>
      </c>
      <c r="R211" s="23">
        <f t="shared" si="2"/>
        <v>70695</v>
      </c>
      <c r="S211" s="35">
        <v>110242.0</v>
      </c>
      <c r="T211" s="22" t="s">
        <v>28</v>
      </c>
      <c r="U211" s="36"/>
      <c r="V211" s="37" t="s">
        <v>31</v>
      </c>
      <c r="W211" s="27"/>
      <c r="X211" s="89"/>
    </row>
    <row r="212">
      <c r="A212" s="145">
        <v>67.0</v>
      </c>
      <c r="B212" s="146" t="s">
        <v>320</v>
      </c>
      <c r="C212" s="147">
        <v>3.089707416E10</v>
      </c>
      <c r="D212" s="142" t="s">
        <v>321</v>
      </c>
      <c r="E212" s="143">
        <v>27190.0</v>
      </c>
      <c r="F212" s="144">
        <v>49214.0</v>
      </c>
      <c r="G212" s="143">
        <v>2719.0</v>
      </c>
      <c r="H212" s="143">
        <v>1631.0</v>
      </c>
      <c r="I212" s="143">
        <v>0.0</v>
      </c>
      <c r="J212" s="143">
        <v>0.0</v>
      </c>
      <c r="K212" s="143">
        <v>0.0</v>
      </c>
      <c r="L212" s="143">
        <v>500.0</v>
      </c>
      <c r="M212" s="143">
        <v>300.0</v>
      </c>
      <c r="N212" s="21">
        <f t="shared" si="1"/>
        <v>81554</v>
      </c>
      <c r="O212" s="33">
        <v>1800.0</v>
      </c>
      <c r="P212" s="22">
        <v>0.0</v>
      </c>
      <c r="Q212" s="22">
        <v>0.0</v>
      </c>
      <c r="R212" s="23">
        <f t="shared" si="2"/>
        <v>79754</v>
      </c>
      <c r="S212" s="35">
        <v>24342.0</v>
      </c>
      <c r="T212" s="22" t="s">
        <v>52</v>
      </c>
      <c r="U212" s="25">
        <f>R212+R213</f>
        <v>158932</v>
      </c>
      <c r="V212" s="26" t="s">
        <v>28</v>
      </c>
      <c r="W212" s="27"/>
      <c r="X212" s="89"/>
    </row>
    <row r="213">
      <c r="A213" s="139"/>
      <c r="B213" s="140"/>
      <c r="C213" s="141"/>
      <c r="D213" s="142" t="s">
        <v>322</v>
      </c>
      <c r="E213" s="143">
        <v>26390.0</v>
      </c>
      <c r="F213" s="144">
        <v>47766.0</v>
      </c>
      <c r="G213" s="143">
        <v>2639.0</v>
      </c>
      <c r="H213" s="143">
        <v>1583.0</v>
      </c>
      <c r="I213" s="143">
        <v>0.0</v>
      </c>
      <c r="J213" s="143">
        <v>0.0</v>
      </c>
      <c r="K213" s="143">
        <v>0.0</v>
      </c>
      <c r="L213" s="143">
        <v>500.0</v>
      </c>
      <c r="M213" s="143">
        <v>300.0</v>
      </c>
      <c r="N213" s="21">
        <f t="shared" si="1"/>
        <v>79178</v>
      </c>
      <c r="O213" s="33">
        <v>0.0</v>
      </c>
      <c r="P213" s="22">
        <v>0.0</v>
      </c>
      <c r="Q213" s="22">
        <v>0.0</v>
      </c>
      <c r="R213" s="23">
        <f t="shared" si="2"/>
        <v>79178</v>
      </c>
      <c r="S213" s="35">
        <v>24355.0</v>
      </c>
      <c r="T213" s="22" t="s">
        <v>52</v>
      </c>
      <c r="U213" s="36"/>
      <c r="V213" s="37" t="s">
        <v>31</v>
      </c>
      <c r="W213" s="27"/>
      <c r="X213" s="89"/>
    </row>
    <row r="214">
      <c r="A214" s="145">
        <v>68.0</v>
      </c>
      <c r="B214" s="146" t="s">
        <v>323</v>
      </c>
      <c r="C214" s="147">
        <v>3.0027895941E10</v>
      </c>
      <c r="D214" s="142" t="s">
        <v>324</v>
      </c>
      <c r="E214" s="143">
        <v>27190.0</v>
      </c>
      <c r="F214" s="144">
        <v>49214.0</v>
      </c>
      <c r="G214" s="143">
        <v>2719.0</v>
      </c>
      <c r="H214" s="143">
        <v>1631.0</v>
      </c>
      <c r="I214" s="143">
        <v>0.0</v>
      </c>
      <c r="J214" s="143">
        <v>0.0</v>
      </c>
      <c r="K214" s="143">
        <v>0.0</v>
      </c>
      <c r="L214" s="143">
        <v>500.0</v>
      </c>
      <c r="M214" s="143">
        <v>300.0</v>
      </c>
      <c r="N214" s="21">
        <f t="shared" si="1"/>
        <v>81554</v>
      </c>
      <c r="O214" s="33">
        <v>1800.0</v>
      </c>
      <c r="P214" s="22">
        <v>0.0</v>
      </c>
      <c r="Q214" s="22">
        <v>0.0</v>
      </c>
      <c r="R214" s="23">
        <f t="shared" si="2"/>
        <v>79754</v>
      </c>
      <c r="S214" s="35">
        <v>111711.0</v>
      </c>
      <c r="T214" s="22" t="s">
        <v>52</v>
      </c>
      <c r="U214" s="25">
        <f>R214+R215+R216</f>
        <v>241062</v>
      </c>
      <c r="V214" s="26" t="s">
        <v>52</v>
      </c>
      <c r="W214" s="42"/>
      <c r="X214" s="89"/>
    </row>
    <row r="215">
      <c r="A215" s="139"/>
      <c r="B215" s="140"/>
      <c r="C215" s="141"/>
      <c r="D215" s="142" t="s">
        <v>325</v>
      </c>
      <c r="E215" s="143">
        <v>27190.0</v>
      </c>
      <c r="F215" s="144">
        <v>49214.0</v>
      </c>
      <c r="G215" s="143">
        <v>2719.0</v>
      </c>
      <c r="H215" s="143">
        <v>1631.0</v>
      </c>
      <c r="I215" s="143">
        <v>0.0</v>
      </c>
      <c r="J215" s="143">
        <v>0.0</v>
      </c>
      <c r="K215" s="143">
        <v>0.0</v>
      </c>
      <c r="L215" s="143">
        <v>500.0</v>
      </c>
      <c r="M215" s="143">
        <v>300.0</v>
      </c>
      <c r="N215" s="21">
        <f t="shared" si="1"/>
        <v>81554</v>
      </c>
      <c r="O215" s="33">
        <v>1800.0</v>
      </c>
      <c r="P215" s="22">
        <v>0.0</v>
      </c>
      <c r="Q215" s="22">
        <v>0.0</v>
      </c>
      <c r="R215" s="23">
        <f t="shared" si="2"/>
        <v>79754</v>
      </c>
      <c r="S215" s="35">
        <v>111717.0</v>
      </c>
      <c r="T215" s="22" t="s">
        <v>52</v>
      </c>
      <c r="U215" s="36"/>
      <c r="V215" s="37" t="s">
        <v>31</v>
      </c>
      <c r="W215" s="42"/>
      <c r="X215" s="89"/>
    </row>
    <row r="216">
      <c r="A216" s="139"/>
      <c r="B216" s="140"/>
      <c r="C216" s="141"/>
      <c r="D216" s="142" t="s">
        <v>326</v>
      </c>
      <c r="E216" s="143">
        <v>27190.0</v>
      </c>
      <c r="F216" s="144">
        <v>49214.0</v>
      </c>
      <c r="G216" s="143">
        <v>2719.0</v>
      </c>
      <c r="H216" s="143">
        <v>1631.0</v>
      </c>
      <c r="I216" s="143">
        <v>0.0</v>
      </c>
      <c r="J216" s="143">
        <v>0.0</v>
      </c>
      <c r="K216" s="143">
        <v>0.0</v>
      </c>
      <c r="L216" s="143">
        <v>500.0</v>
      </c>
      <c r="M216" s="143">
        <v>300.0</v>
      </c>
      <c r="N216" s="21">
        <f t="shared" si="1"/>
        <v>81554</v>
      </c>
      <c r="O216" s="33">
        <v>0.0</v>
      </c>
      <c r="P216" s="22">
        <v>0.0</v>
      </c>
      <c r="Q216" s="22">
        <v>0.0</v>
      </c>
      <c r="R216" s="23">
        <f t="shared" si="2"/>
        <v>81554</v>
      </c>
      <c r="S216" s="35">
        <v>111724.0</v>
      </c>
      <c r="T216" s="22" t="s">
        <v>52</v>
      </c>
      <c r="U216" s="36"/>
      <c r="V216" s="37" t="s">
        <v>31</v>
      </c>
      <c r="W216" s="42"/>
      <c r="X216" s="89"/>
    </row>
    <row r="217">
      <c r="A217" s="145">
        <v>69.0</v>
      </c>
      <c r="B217" s="146" t="s">
        <v>327</v>
      </c>
      <c r="C217" s="147">
        <v>3.1843701756E10</v>
      </c>
      <c r="D217" s="142" t="s">
        <v>328</v>
      </c>
      <c r="E217" s="143">
        <v>27190.0</v>
      </c>
      <c r="F217" s="144">
        <v>49214.0</v>
      </c>
      <c r="G217" s="143">
        <v>5438.0</v>
      </c>
      <c r="H217" s="143">
        <v>0.0</v>
      </c>
      <c r="I217" s="143">
        <v>120.0</v>
      </c>
      <c r="J217" s="143">
        <v>0.0</v>
      </c>
      <c r="K217" s="143">
        <v>0.0</v>
      </c>
      <c r="L217" s="143">
        <v>500.0</v>
      </c>
      <c r="M217" s="143">
        <v>300.0</v>
      </c>
      <c r="N217" s="21">
        <f t="shared" si="1"/>
        <v>82762</v>
      </c>
      <c r="O217" s="33">
        <v>1800.0</v>
      </c>
      <c r="P217" s="22">
        <v>0.0</v>
      </c>
      <c r="Q217" s="22">
        <v>0.0</v>
      </c>
      <c r="R217" s="23">
        <f t="shared" si="2"/>
        <v>80962</v>
      </c>
      <c r="S217" s="35">
        <v>25065.0</v>
      </c>
      <c r="T217" s="22" t="s">
        <v>52</v>
      </c>
      <c r="U217" s="25">
        <f>R217+R218+R219</f>
        <v>244686</v>
      </c>
      <c r="V217" s="26" t="s">
        <v>52</v>
      </c>
      <c r="W217" s="27"/>
      <c r="X217" s="89"/>
    </row>
    <row r="218">
      <c r="A218" s="139"/>
      <c r="B218" s="140"/>
      <c r="C218" s="141"/>
      <c r="D218" s="142" t="s">
        <v>329</v>
      </c>
      <c r="E218" s="143">
        <v>27190.0</v>
      </c>
      <c r="F218" s="144">
        <v>49214.0</v>
      </c>
      <c r="G218" s="143">
        <v>5438.0</v>
      </c>
      <c r="H218" s="143">
        <v>0.0</v>
      </c>
      <c r="I218" s="143">
        <v>120.0</v>
      </c>
      <c r="J218" s="143">
        <v>0.0</v>
      </c>
      <c r="K218" s="143">
        <v>0.0</v>
      </c>
      <c r="L218" s="143">
        <v>500.0</v>
      </c>
      <c r="M218" s="143">
        <v>300.0</v>
      </c>
      <c r="N218" s="21">
        <f t="shared" si="1"/>
        <v>82762</v>
      </c>
      <c r="O218" s="33">
        <v>1800.0</v>
      </c>
      <c r="P218" s="22">
        <v>0.0</v>
      </c>
      <c r="Q218" s="22">
        <v>0.0</v>
      </c>
      <c r="R218" s="23">
        <f t="shared" si="2"/>
        <v>80962</v>
      </c>
      <c r="S218" s="35">
        <v>25077.0</v>
      </c>
      <c r="T218" s="22" t="s">
        <v>52</v>
      </c>
      <c r="U218" s="36"/>
      <c r="V218" s="37" t="s">
        <v>31</v>
      </c>
      <c r="W218" s="27"/>
      <c r="X218" s="89"/>
    </row>
    <row r="219">
      <c r="A219" s="139"/>
      <c r="B219" s="140"/>
      <c r="C219" s="141"/>
      <c r="D219" s="142" t="s">
        <v>330</v>
      </c>
      <c r="E219" s="143">
        <v>27190.0</v>
      </c>
      <c r="F219" s="144">
        <v>49214.0</v>
      </c>
      <c r="G219" s="143">
        <v>5438.0</v>
      </c>
      <c r="H219" s="143">
        <v>0.0</v>
      </c>
      <c r="I219" s="143">
        <v>120.0</v>
      </c>
      <c r="J219" s="143">
        <v>0.0</v>
      </c>
      <c r="K219" s="143">
        <v>0.0</v>
      </c>
      <c r="L219" s="143">
        <v>500.0</v>
      </c>
      <c r="M219" s="143">
        <v>300.0</v>
      </c>
      <c r="N219" s="21">
        <f t="shared" si="1"/>
        <v>82762</v>
      </c>
      <c r="O219" s="33">
        <v>0.0</v>
      </c>
      <c r="P219" s="22">
        <v>0.0</v>
      </c>
      <c r="Q219" s="22">
        <v>0.0</v>
      </c>
      <c r="R219" s="23">
        <f t="shared" si="2"/>
        <v>82762</v>
      </c>
      <c r="S219" s="35">
        <v>25095.0</v>
      </c>
      <c r="T219" s="22" t="s">
        <v>52</v>
      </c>
      <c r="U219" s="36"/>
      <c r="V219" s="37" t="s">
        <v>31</v>
      </c>
      <c r="W219" s="27"/>
      <c r="X219" s="89"/>
    </row>
    <row r="220">
      <c r="A220" s="145">
        <v>70.0</v>
      </c>
      <c r="B220" s="146" t="s">
        <v>331</v>
      </c>
      <c r="C220" s="147">
        <v>3.000393562E10</v>
      </c>
      <c r="D220" s="142" t="s">
        <v>332</v>
      </c>
      <c r="E220" s="143">
        <v>27190.0</v>
      </c>
      <c r="F220" s="144">
        <v>49214.0</v>
      </c>
      <c r="G220" s="143">
        <v>5438.0</v>
      </c>
      <c r="H220" s="143">
        <v>0.0</v>
      </c>
      <c r="I220" s="143">
        <v>120.0</v>
      </c>
      <c r="J220" s="143">
        <v>0.0</v>
      </c>
      <c r="K220" s="143">
        <v>0.0</v>
      </c>
      <c r="L220" s="143">
        <v>500.0</v>
      </c>
      <c r="M220" s="143">
        <v>300.0</v>
      </c>
      <c r="N220" s="21">
        <f t="shared" si="1"/>
        <v>82762</v>
      </c>
      <c r="O220" s="33">
        <v>1800.0</v>
      </c>
      <c r="P220" s="22">
        <v>0.0</v>
      </c>
      <c r="Q220" s="22">
        <v>0.0</v>
      </c>
      <c r="R220" s="23">
        <f t="shared" si="2"/>
        <v>80962</v>
      </c>
      <c r="S220" s="35">
        <v>112565.0</v>
      </c>
      <c r="T220" s="22" t="s">
        <v>52</v>
      </c>
      <c r="U220" s="25">
        <f>R220+R221+R222</f>
        <v>240478</v>
      </c>
      <c r="V220" s="26" t="s">
        <v>52</v>
      </c>
      <c r="W220" s="27"/>
      <c r="X220" s="89"/>
    </row>
    <row r="221">
      <c r="A221" s="139"/>
      <c r="B221" s="140"/>
      <c r="C221" s="141"/>
      <c r="D221" s="142" t="s">
        <v>333</v>
      </c>
      <c r="E221" s="143">
        <v>27190.0</v>
      </c>
      <c r="F221" s="144">
        <v>49214.0</v>
      </c>
      <c r="G221" s="143">
        <v>5438.0</v>
      </c>
      <c r="H221" s="143">
        <v>0.0</v>
      </c>
      <c r="I221" s="143">
        <v>120.0</v>
      </c>
      <c r="J221" s="143">
        <v>0.0</v>
      </c>
      <c r="K221" s="143">
        <v>0.0</v>
      </c>
      <c r="L221" s="143">
        <v>500.0</v>
      </c>
      <c r="M221" s="143">
        <v>300.0</v>
      </c>
      <c r="N221" s="21">
        <f t="shared" si="1"/>
        <v>82762</v>
      </c>
      <c r="O221" s="33">
        <v>1800.0</v>
      </c>
      <c r="P221" s="22">
        <v>0.0</v>
      </c>
      <c r="Q221" s="22">
        <v>0.0</v>
      </c>
      <c r="R221" s="23">
        <f t="shared" si="2"/>
        <v>80962</v>
      </c>
      <c r="S221" s="35">
        <v>112575.0</v>
      </c>
      <c r="T221" s="22" t="s">
        <v>52</v>
      </c>
      <c r="U221" s="36"/>
      <c r="V221" s="37" t="s">
        <v>31</v>
      </c>
      <c r="W221" s="27"/>
      <c r="X221" s="89"/>
    </row>
    <row r="222">
      <c r="A222" s="139"/>
      <c r="B222" s="140"/>
      <c r="C222" s="141"/>
      <c r="D222" s="142" t="s">
        <v>334</v>
      </c>
      <c r="E222" s="143">
        <v>26390.0</v>
      </c>
      <c r="F222" s="144">
        <v>47766.0</v>
      </c>
      <c r="G222" s="143">
        <v>5278.0</v>
      </c>
      <c r="H222" s="143">
        <v>0.0</v>
      </c>
      <c r="I222" s="143">
        <v>120.0</v>
      </c>
      <c r="J222" s="143">
        <v>0.0</v>
      </c>
      <c r="K222" s="143">
        <v>0.0</v>
      </c>
      <c r="L222" s="143">
        <v>500.0</v>
      </c>
      <c r="M222" s="143">
        <v>300.0</v>
      </c>
      <c r="N222" s="21">
        <f t="shared" si="1"/>
        <v>80354</v>
      </c>
      <c r="O222" s="33">
        <v>1800.0</v>
      </c>
      <c r="P222" s="22">
        <v>0.0</v>
      </c>
      <c r="Q222" s="22">
        <v>0.0</v>
      </c>
      <c r="R222" s="23">
        <f t="shared" si="2"/>
        <v>78554</v>
      </c>
      <c r="S222" s="35">
        <v>112541.0</v>
      </c>
      <c r="T222" s="22" t="s">
        <v>52</v>
      </c>
      <c r="U222" s="36"/>
      <c r="V222" s="37" t="s">
        <v>31</v>
      </c>
      <c r="W222" s="27"/>
      <c r="X222" s="89"/>
    </row>
    <row r="223">
      <c r="A223" s="145">
        <v>71.0</v>
      </c>
      <c r="B223" s="146" t="s">
        <v>335</v>
      </c>
      <c r="C223" s="147">
        <v>3.1845229916E10</v>
      </c>
      <c r="D223" s="142" t="s">
        <v>336</v>
      </c>
      <c r="E223" s="143">
        <v>27190.0</v>
      </c>
      <c r="F223" s="144">
        <v>49214.0</v>
      </c>
      <c r="G223" s="143">
        <v>2719.0</v>
      </c>
      <c r="H223" s="143">
        <v>1631.0</v>
      </c>
      <c r="I223" s="143">
        <v>0.0</v>
      </c>
      <c r="J223" s="143">
        <v>1360.0</v>
      </c>
      <c r="K223" s="143">
        <v>0.0</v>
      </c>
      <c r="L223" s="143">
        <v>500.0</v>
      </c>
      <c r="M223" s="143">
        <v>300.0</v>
      </c>
      <c r="N223" s="21">
        <f t="shared" si="1"/>
        <v>82914</v>
      </c>
      <c r="O223" s="33">
        <v>0.0</v>
      </c>
      <c r="P223" s="22">
        <v>0.0</v>
      </c>
      <c r="Q223" s="22">
        <v>0.0</v>
      </c>
      <c r="R223" s="23">
        <f t="shared" si="2"/>
        <v>82914</v>
      </c>
      <c r="S223" s="35">
        <v>113147.0</v>
      </c>
      <c r="T223" s="22" t="s">
        <v>28</v>
      </c>
      <c r="U223" s="25">
        <f>R223+R224</f>
        <v>165828</v>
      </c>
      <c r="V223" s="26"/>
      <c r="W223" s="42"/>
      <c r="X223" s="89"/>
    </row>
    <row r="224">
      <c r="A224" s="139"/>
      <c r="B224" s="140"/>
      <c r="C224" s="141"/>
      <c r="D224" s="142" t="s">
        <v>337</v>
      </c>
      <c r="E224" s="143">
        <v>27190.0</v>
      </c>
      <c r="F224" s="144">
        <v>49214.0</v>
      </c>
      <c r="G224" s="143">
        <v>2719.0</v>
      </c>
      <c r="H224" s="143">
        <v>1631.0</v>
      </c>
      <c r="I224" s="143">
        <v>0.0</v>
      </c>
      <c r="J224" s="143">
        <v>1360.0</v>
      </c>
      <c r="K224" s="143">
        <v>0.0</v>
      </c>
      <c r="L224" s="143">
        <v>500.0</v>
      </c>
      <c r="M224" s="143">
        <v>300.0</v>
      </c>
      <c r="N224" s="21">
        <f t="shared" si="1"/>
        <v>82914</v>
      </c>
      <c r="O224" s="33">
        <v>0.0</v>
      </c>
      <c r="P224" s="22">
        <v>0.0</v>
      </c>
      <c r="Q224" s="22">
        <v>0.0</v>
      </c>
      <c r="R224" s="23">
        <f t="shared" si="2"/>
        <v>82914</v>
      </c>
      <c r="S224" s="35">
        <v>113141.0</v>
      </c>
      <c r="T224" s="22" t="s">
        <v>28</v>
      </c>
      <c r="U224" s="36"/>
      <c r="V224" s="37" t="s">
        <v>31</v>
      </c>
      <c r="W224" s="27"/>
      <c r="X224" s="89"/>
    </row>
    <row r="225">
      <c r="A225" s="145">
        <v>72.0</v>
      </c>
      <c r="B225" s="146" t="s">
        <v>338</v>
      </c>
      <c r="C225" s="147">
        <v>3.2206354007E10</v>
      </c>
      <c r="D225" s="142" t="s">
        <v>339</v>
      </c>
      <c r="E225" s="143">
        <v>27190.0</v>
      </c>
      <c r="F225" s="144">
        <v>49214.0</v>
      </c>
      <c r="G225" s="143">
        <v>2719.0</v>
      </c>
      <c r="H225" s="143">
        <v>1631.0</v>
      </c>
      <c r="I225" s="143">
        <v>0.0</v>
      </c>
      <c r="J225" s="143">
        <v>0.0</v>
      </c>
      <c r="K225" s="143">
        <v>0.0</v>
      </c>
      <c r="L225" s="143">
        <v>500.0</v>
      </c>
      <c r="M225" s="143">
        <v>300.0</v>
      </c>
      <c r="N225" s="21">
        <f t="shared" si="1"/>
        <v>81554</v>
      </c>
      <c r="O225" s="33">
        <v>0.0</v>
      </c>
      <c r="P225" s="22">
        <v>0.0</v>
      </c>
      <c r="Q225" s="22">
        <v>0.0</v>
      </c>
      <c r="R225" s="23">
        <f t="shared" si="2"/>
        <v>81554</v>
      </c>
      <c r="S225" s="35">
        <v>25481.0</v>
      </c>
      <c r="T225" s="22" t="s">
        <v>28</v>
      </c>
      <c r="U225" s="25">
        <f>R225+R226+R227</f>
        <v>242862</v>
      </c>
      <c r="V225" s="26" t="s">
        <v>28</v>
      </c>
      <c r="W225" s="42"/>
      <c r="X225" s="89"/>
    </row>
    <row r="226">
      <c r="A226" s="139"/>
      <c r="B226" s="140"/>
      <c r="C226" s="141"/>
      <c r="D226" s="142" t="s">
        <v>340</v>
      </c>
      <c r="E226" s="143">
        <v>27190.0</v>
      </c>
      <c r="F226" s="144">
        <v>49214.0</v>
      </c>
      <c r="G226" s="143">
        <v>2719.0</v>
      </c>
      <c r="H226" s="143">
        <v>1631.0</v>
      </c>
      <c r="I226" s="143">
        <v>0.0</v>
      </c>
      <c r="J226" s="143">
        <v>0.0</v>
      </c>
      <c r="K226" s="143">
        <v>0.0</v>
      </c>
      <c r="L226" s="143">
        <v>500.0</v>
      </c>
      <c r="M226" s="143">
        <v>300.0</v>
      </c>
      <c r="N226" s="21">
        <f t="shared" si="1"/>
        <v>81554</v>
      </c>
      <c r="O226" s="33">
        <v>1800.0</v>
      </c>
      <c r="P226" s="22">
        <v>0.0</v>
      </c>
      <c r="Q226" s="22">
        <v>0.0</v>
      </c>
      <c r="R226" s="23">
        <f t="shared" si="2"/>
        <v>79754</v>
      </c>
      <c r="S226" s="35">
        <v>25477.0</v>
      </c>
      <c r="T226" s="22" t="s">
        <v>28</v>
      </c>
      <c r="U226" s="36"/>
      <c r="V226" s="37" t="s">
        <v>31</v>
      </c>
      <c r="W226" s="42"/>
      <c r="X226" s="89"/>
    </row>
    <row r="227">
      <c r="A227" s="139"/>
      <c r="B227" s="140"/>
      <c r="C227" s="141"/>
      <c r="D227" s="142" t="s">
        <v>341</v>
      </c>
      <c r="E227" s="143">
        <v>27190.0</v>
      </c>
      <c r="F227" s="144">
        <v>49214.0</v>
      </c>
      <c r="G227" s="143">
        <v>2719.0</v>
      </c>
      <c r="H227" s="143">
        <v>1631.0</v>
      </c>
      <c r="I227" s="143">
        <v>0.0</v>
      </c>
      <c r="J227" s="143">
        <v>0.0</v>
      </c>
      <c r="K227" s="143">
        <v>0.0</v>
      </c>
      <c r="L227" s="143">
        <v>500.0</v>
      </c>
      <c r="M227" s="143">
        <v>300.0</v>
      </c>
      <c r="N227" s="21">
        <f t="shared" si="1"/>
        <v>81554</v>
      </c>
      <c r="O227" s="33">
        <v>0.0</v>
      </c>
      <c r="P227" s="22">
        <v>0.0</v>
      </c>
      <c r="Q227" s="22">
        <v>0.0</v>
      </c>
      <c r="R227" s="23">
        <f t="shared" si="2"/>
        <v>81554</v>
      </c>
      <c r="S227" s="35">
        <v>25486.0</v>
      </c>
      <c r="T227" s="22" t="s">
        <v>28</v>
      </c>
      <c r="U227" s="36"/>
      <c r="V227" s="37" t="s">
        <v>31</v>
      </c>
      <c r="W227" s="42"/>
      <c r="X227" s="89"/>
    </row>
    <row r="228">
      <c r="A228" s="145">
        <v>73.0</v>
      </c>
      <c r="B228" s="146" t="s">
        <v>342</v>
      </c>
      <c r="C228" s="147">
        <v>3.2070225129E10</v>
      </c>
      <c r="D228" s="142" t="s">
        <v>265</v>
      </c>
      <c r="E228" s="143">
        <v>27190.0</v>
      </c>
      <c r="F228" s="144">
        <v>49214.0</v>
      </c>
      <c r="G228" s="143">
        <v>2719.0</v>
      </c>
      <c r="H228" s="143">
        <v>1631.0</v>
      </c>
      <c r="I228" s="143">
        <v>0.0</v>
      </c>
      <c r="J228" s="143">
        <v>0.0</v>
      </c>
      <c r="K228" s="143">
        <v>0.0</v>
      </c>
      <c r="L228" s="143">
        <v>500.0</v>
      </c>
      <c r="M228" s="143">
        <v>300.0</v>
      </c>
      <c r="N228" s="21">
        <f t="shared" si="1"/>
        <v>81554</v>
      </c>
      <c r="O228" s="33">
        <v>1800.0</v>
      </c>
      <c r="P228" s="22">
        <v>0.0</v>
      </c>
      <c r="Q228" s="22">
        <v>0.0</v>
      </c>
      <c r="R228" s="23">
        <f t="shared" si="2"/>
        <v>79754</v>
      </c>
      <c r="S228" s="35">
        <v>26125.0</v>
      </c>
      <c r="T228" s="22" t="s">
        <v>28</v>
      </c>
      <c r="U228" s="25">
        <f>R228+R229</f>
        <v>150449</v>
      </c>
      <c r="V228" s="26" t="s">
        <v>28</v>
      </c>
      <c r="W228" s="27"/>
      <c r="X228" s="89"/>
    </row>
    <row r="229">
      <c r="A229" s="139"/>
      <c r="B229" s="140"/>
      <c r="C229" s="141"/>
      <c r="D229" s="142" t="s">
        <v>343</v>
      </c>
      <c r="E229" s="143">
        <v>24140.0</v>
      </c>
      <c r="F229" s="144">
        <v>43693.0</v>
      </c>
      <c r="G229" s="143">
        <v>2414.0</v>
      </c>
      <c r="H229" s="143">
        <v>1448.0</v>
      </c>
      <c r="I229" s="143">
        <v>0.0</v>
      </c>
      <c r="J229" s="143">
        <v>0.0</v>
      </c>
      <c r="K229" s="143">
        <v>0.0</v>
      </c>
      <c r="L229" s="143">
        <v>500.0</v>
      </c>
      <c r="M229" s="143">
        <v>300.0</v>
      </c>
      <c r="N229" s="21">
        <f t="shared" si="1"/>
        <v>72495</v>
      </c>
      <c r="O229" s="33">
        <v>1800.0</v>
      </c>
      <c r="P229" s="22">
        <v>0.0</v>
      </c>
      <c r="Q229" s="22">
        <v>0.0</v>
      </c>
      <c r="R229" s="23">
        <f t="shared" si="2"/>
        <v>70695</v>
      </c>
      <c r="S229" s="35">
        <v>26134.0</v>
      </c>
      <c r="T229" s="22" t="s">
        <v>28</v>
      </c>
      <c r="U229" s="36"/>
      <c r="V229" s="37" t="s">
        <v>31</v>
      </c>
      <c r="W229" s="27"/>
      <c r="X229" s="89"/>
    </row>
    <row r="230">
      <c r="A230" s="145">
        <v>74.0</v>
      </c>
      <c r="B230" s="146" t="s">
        <v>344</v>
      </c>
      <c r="C230" s="147">
        <v>3.1861235477E10</v>
      </c>
      <c r="D230" s="142" t="s">
        <v>345</v>
      </c>
      <c r="E230" s="143">
        <v>27190.0</v>
      </c>
      <c r="F230" s="144">
        <v>49214.0</v>
      </c>
      <c r="G230" s="143">
        <v>5438.0</v>
      </c>
      <c r="H230" s="143">
        <v>0.0</v>
      </c>
      <c r="I230" s="143">
        <v>120.0</v>
      </c>
      <c r="J230" s="143">
        <v>0.0</v>
      </c>
      <c r="K230" s="143">
        <v>0.0</v>
      </c>
      <c r="L230" s="143">
        <v>500.0</v>
      </c>
      <c r="M230" s="143">
        <v>300.0</v>
      </c>
      <c r="N230" s="21">
        <f t="shared" si="1"/>
        <v>82762</v>
      </c>
      <c r="O230" s="33">
        <v>0.0</v>
      </c>
      <c r="P230" s="22">
        <v>0.0</v>
      </c>
      <c r="Q230" s="22">
        <v>0.0</v>
      </c>
      <c r="R230" s="23">
        <f t="shared" si="2"/>
        <v>82762</v>
      </c>
      <c r="S230" s="35">
        <v>14910.0</v>
      </c>
      <c r="T230" s="22" t="s">
        <v>28</v>
      </c>
      <c r="U230" s="25">
        <f>R230+R231</f>
        <v>165524</v>
      </c>
      <c r="V230" s="26" t="s">
        <v>28</v>
      </c>
      <c r="W230" s="27"/>
      <c r="X230" s="89"/>
    </row>
    <row r="231">
      <c r="A231" s="139"/>
      <c r="B231" s="140"/>
      <c r="C231" s="141"/>
      <c r="D231" s="142" t="s">
        <v>245</v>
      </c>
      <c r="E231" s="143">
        <v>27190.0</v>
      </c>
      <c r="F231" s="144">
        <v>49214.0</v>
      </c>
      <c r="G231" s="143">
        <v>5438.0</v>
      </c>
      <c r="H231" s="143">
        <v>0.0</v>
      </c>
      <c r="I231" s="143">
        <v>120.0</v>
      </c>
      <c r="J231" s="143">
        <v>0.0</v>
      </c>
      <c r="K231" s="143">
        <v>0.0</v>
      </c>
      <c r="L231" s="143">
        <v>500.0</v>
      </c>
      <c r="M231" s="143">
        <v>300.0</v>
      </c>
      <c r="N231" s="21">
        <f t="shared" si="1"/>
        <v>82762</v>
      </c>
      <c r="O231" s="33">
        <v>0.0</v>
      </c>
      <c r="P231" s="22">
        <v>0.0</v>
      </c>
      <c r="Q231" s="22">
        <v>0.0</v>
      </c>
      <c r="R231" s="23">
        <f t="shared" si="2"/>
        <v>82762</v>
      </c>
      <c r="S231" s="35">
        <v>14893.0</v>
      </c>
      <c r="T231" s="22" t="s">
        <v>28</v>
      </c>
      <c r="U231" s="36"/>
      <c r="V231" s="26" t="s">
        <v>28</v>
      </c>
      <c r="W231" s="27"/>
      <c r="X231" s="89"/>
    </row>
    <row r="232">
      <c r="A232" s="145">
        <v>75.0</v>
      </c>
      <c r="B232" s="146" t="s">
        <v>346</v>
      </c>
      <c r="C232" s="147">
        <v>3.00039554E10</v>
      </c>
      <c r="D232" s="142" t="s">
        <v>347</v>
      </c>
      <c r="E232" s="143">
        <v>27190.0</v>
      </c>
      <c r="F232" s="144">
        <v>49214.0</v>
      </c>
      <c r="G232" s="143">
        <v>5438.0</v>
      </c>
      <c r="H232" s="143">
        <v>0.0</v>
      </c>
      <c r="I232" s="143">
        <v>120.0</v>
      </c>
      <c r="J232" s="143">
        <v>0.0</v>
      </c>
      <c r="K232" s="143">
        <v>0.0</v>
      </c>
      <c r="L232" s="143">
        <v>500.0</v>
      </c>
      <c r="M232" s="143">
        <v>300.0</v>
      </c>
      <c r="N232" s="21">
        <f t="shared" si="1"/>
        <v>82762</v>
      </c>
      <c r="O232" s="33">
        <v>1800.0</v>
      </c>
      <c r="P232" s="22">
        <v>0.0</v>
      </c>
      <c r="Q232" s="22">
        <v>0.0</v>
      </c>
      <c r="R232" s="23">
        <f t="shared" si="2"/>
        <v>80962</v>
      </c>
      <c r="S232" s="35">
        <v>115085.0</v>
      </c>
      <c r="T232" s="22" t="s">
        <v>28</v>
      </c>
      <c r="U232" s="25">
        <f>R232+R233+R234+R235+R236</f>
        <v>408410</v>
      </c>
      <c r="V232" s="26" t="s">
        <v>28</v>
      </c>
      <c r="W232" s="27"/>
      <c r="X232" s="89"/>
    </row>
    <row r="233">
      <c r="A233" s="139"/>
      <c r="B233" s="140"/>
      <c r="C233" s="141"/>
      <c r="D233" s="142" t="s">
        <v>348</v>
      </c>
      <c r="E233" s="143">
        <v>27190.0</v>
      </c>
      <c r="F233" s="144">
        <v>49214.0</v>
      </c>
      <c r="G233" s="143">
        <v>5438.0</v>
      </c>
      <c r="H233" s="143">
        <v>0.0</v>
      </c>
      <c r="I233" s="143">
        <v>120.0</v>
      </c>
      <c r="J233" s="143">
        <v>0.0</v>
      </c>
      <c r="K233" s="143">
        <v>0.0</v>
      </c>
      <c r="L233" s="143">
        <v>500.0</v>
      </c>
      <c r="M233" s="143">
        <v>300.0</v>
      </c>
      <c r="N233" s="21">
        <f t="shared" si="1"/>
        <v>82762</v>
      </c>
      <c r="O233" s="33">
        <v>1800.0</v>
      </c>
      <c r="P233" s="22">
        <v>0.0</v>
      </c>
      <c r="Q233" s="22">
        <v>0.0</v>
      </c>
      <c r="R233" s="23">
        <f t="shared" si="2"/>
        <v>80962</v>
      </c>
      <c r="S233" s="35">
        <v>115121.0</v>
      </c>
      <c r="T233" s="22" t="s">
        <v>28</v>
      </c>
      <c r="U233" s="36"/>
      <c r="V233" s="37" t="s">
        <v>28</v>
      </c>
      <c r="W233" s="27"/>
      <c r="X233" s="89"/>
    </row>
    <row r="234">
      <c r="A234" s="139"/>
      <c r="B234" s="140"/>
      <c r="C234" s="141"/>
      <c r="D234" s="142" t="s">
        <v>349</v>
      </c>
      <c r="E234" s="143">
        <v>27190.0</v>
      </c>
      <c r="F234" s="144">
        <v>49214.0</v>
      </c>
      <c r="G234" s="143">
        <v>5438.0</v>
      </c>
      <c r="H234" s="143">
        <v>0.0</v>
      </c>
      <c r="I234" s="143">
        <v>120.0</v>
      </c>
      <c r="J234" s="143">
        <v>0.0</v>
      </c>
      <c r="K234" s="143">
        <v>0.0</v>
      </c>
      <c r="L234" s="143">
        <v>500.0</v>
      </c>
      <c r="M234" s="143">
        <v>300.0</v>
      </c>
      <c r="N234" s="21">
        <f t="shared" si="1"/>
        <v>82762</v>
      </c>
      <c r="O234" s="33">
        <v>1800.0</v>
      </c>
      <c r="P234" s="22">
        <v>0.0</v>
      </c>
      <c r="Q234" s="22">
        <v>0.0</v>
      </c>
      <c r="R234" s="23">
        <f t="shared" si="2"/>
        <v>80962</v>
      </c>
      <c r="S234" s="35">
        <v>115094.0</v>
      </c>
      <c r="T234" s="22" t="s">
        <v>28</v>
      </c>
      <c r="U234" s="36"/>
      <c r="V234" s="37" t="s">
        <v>28</v>
      </c>
      <c r="W234" s="27"/>
      <c r="X234" s="89"/>
    </row>
    <row r="235">
      <c r="A235" s="139"/>
      <c r="B235" s="140"/>
      <c r="C235" s="141"/>
      <c r="D235" s="142" t="s">
        <v>350</v>
      </c>
      <c r="E235" s="143">
        <v>27190.0</v>
      </c>
      <c r="F235" s="144">
        <v>49214.0</v>
      </c>
      <c r="G235" s="143">
        <v>5438.0</v>
      </c>
      <c r="H235" s="143">
        <v>0.0</v>
      </c>
      <c r="I235" s="143">
        <v>120.0</v>
      </c>
      <c r="J235" s="143">
        <v>0.0</v>
      </c>
      <c r="K235" s="143">
        <v>0.0</v>
      </c>
      <c r="L235" s="143">
        <v>500.0</v>
      </c>
      <c r="M235" s="143">
        <v>300.0</v>
      </c>
      <c r="N235" s="21">
        <f t="shared" si="1"/>
        <v>82762</v>
      </c>
      <c r="O235" s="33">
        <v>0.0</v>
      </c>
      <c r="P235" s="22">
        <v>0.0</v>
      </c>
      <c r="Q235" s="22">
        <v>0.0</v>
      </c>
      <c r="R235" s="23">
        <f t="shared" si="2"/>
        <v>82762</v>
      </c>
      <c r="S235" s="35">
        <v>118583.0</v>
      </c>
      <c r="T235" s="22" t="s">
        <v>28</v>
      </c>
      <c r="U235" s="36"/>
      <c r="V235" s="37" t="s">
        <v>28</v>
      </c>
      <c r="W235" s="27"/>
      <c r="X235" s="89"/>
    </row>
    <row r="236">
      <c r="A236" s="139"/>
      <c r="B236" s="140"/>
      <c r="C236" s="141"/>
      <c r="D236" s="142" t="s">
        <v>178</v>
      </c>
      <c r="E236" s="143">
        <v>27190.0</v>
      </c>
      <c r="F236" s="144">
        <v>49214.0</v>
      </c>
      <c r="G236" s="143">
        <v>5438.0</v>
      </c>
      <c r="H236" s="143">
        <v>0.0</v>
      </c>
      <c r="I236" s="143">
        <v>120.0</v>
      </c>
      <c r="J236" s="143">
        <v>0.0</v>
      </c>
      <c r="K236" s="143">
        <v>0.0</v>
      </c>
      <c r="L236" s="143">
        <v>500.0</v>
      </c>
      <c r="M236" s="143">
        <v>300.0</v>
      </c>
      <c r="N236" s="21">
        <f t="shared" si="1"/>
        <v>82762</v>
      </c>
      <c r="O236" s="33">
        <v>0.0</v>
      </c>
      <c r="P236" s="22">
        <v>0.0</v>
      </c>
      <c r="Q236" s="22">
        <v>0.0</v>
      </c>
      <c r="R236" s="23">
        <f t="shared" si="2"/>
        <v>82762</v>
      </c>
      <c r="S236" s="35">
        <v>115110.0</v>
      </c>
      <c r="T236" s="22" t="s">
        <v>28</v>
      </c>
      <c r="U236" s="36"/>
      <c r="V236" s="37" t="s">
        <v>28</v>
      </c>
      <c r="W236" s="27"/>
      <c r="X236" s="89"/>
    </row>
    <row r="237">
      <c r="A237" s="145">
        <v>76.0</v>
      </c>
      <c r="B237" s="146" t="s">
        <v>351</v>
      </c>
      <c r="C237" s="147">
        <v>3.1955600693E10</v>
      </c>
      <c r="D237" s="142" t="s">
        <v>352</v>
      </c>
      <c r="E237" s="143">
        <v>27190.0</v>
      </c>
      <c r="F237" s="144">
        <v>49214.0</v>
      </c>
      <c r="G237" s="143">
        <v>2719.0</v>
      </c>
      <c r="H237" s="143">
        <v>1631.0</v>
      </c>
      <c r="I237" s="143">
        <v>0.0</v>
      </c>
      <c r="J237" s="143">
        <v>1360.0</v>
      </c>
      <c r="K237" s="143">
        <v>0.0</v>
      </c>
      <c r="L237" s="143">
        <v>500.0</v>
      </c>
      <c r="M237" s="143">
        <v>300.0</v>
      </c>
      <c r="N237" s="21">
        <f t="shared" si="1"/>
        <v>82914</v>
      </c>
      <c r="O237" s="33">
        <v>1800.0</v>
      </c>
      <c r="P237" s="22">
        <v>0.0</v>
      </c>
      <c r="Q237" s="22">
        <v>0.0</v>
      </c>
      <c r="R237" s="23">
        <f t="shared" si="2"/>
        <v>81114</v>
      </c>
      <c r="S237" s="35">
        <v>105343.0</v>
      </c>
      <c r="T237" s="22" t="s">
        <v>52</v>
      </c>
      <c r="U237" s="25">
        <f>R237+R238+R239</f>
        <v>231188</v>
      </c>
      <c r="V237" s="26" t="s">
        <v>52</v>
      </c>
      <c r="W237" s="42"/>
      <c r="X237" s="89"/>
    </row>
    <row r="238">
      <c r="A238" s="139"/>
      <c r="B238" s="140"/>
      <c r="C238" s="141"/>
      <c r="D238" s="142" t="s">
        <v>353</v>
      </c>
      <c r="E238" s="143">
        <v>25620.0</v>
      </c>
      <c r="F238" s="144">
        <v>46372.0</v>
      </c>
      <c r="G238" s="143">
        <v>2562.0</v>
      </c>
      <c r="H238" s="143">
        <v>1537.0</v>
      </c>
      <c r="I238" s="143">
        <v>0.0</v>
      </c>
      <c r="J238" s="143">
        <v>1281.0</v>
      </c>
      <c r="K238" s="143">
        <v>0.0</v>
      </c>
      <c r="L238" s="143">
        <v>500.0</v>
      </c>
      <c r="M238" s="143">
        <v>300.0</v>
      </c>
      <c r="N238" s="21">
        <f t="shared" si="1"/>
        <v>78172</v>
      </c>
      <c r="O238" s="33">
        <v>0.0</v>
      </c>
      <c r="P238" s="22">
        <v>0.0</v>
      </c>
      <c r="Q238" s="22">
        <v>0.0</v>
      </c>
      <c r="R238" s="23">
        <f t="shared" si="2"/>
        <v>78172</v>
      </c>
      <c r="S238" s="35">
        <v>105353.0</v>
      </c>
      <c r="T238" s="22" t="s">
        <v>52</v>
      </c>
      <c r="U238" s="36"/>
      <c r="V238" s="37" t="s">
        <v>31</v>
      </c>
      <c r="W238" s="42"/>
      <c r="X238" s="89"/>
    </row>
    <row r="239">
      <c r="A239" s="139"/>
      <c r="B239" s="140"/>
      <c r="C239" s="141"/>
      <c r="D239" s="142" t="s">
        <v>354</v>
      </c>
      <c r="E239" s="143">
        <v>24140.0</v>
      </c>
      <c r="F239" s="144">
        <v>43693.0</v>
      </c>
      <c r="G239" s="143">
        <v>2414.0</v>
      </c>
      <c r="H239" s="143">
        <v>1448.0</v>
      </c>
      <c r="I239" s="143">
        <v>0.0</v>
      </c>
      <c r="J239" s="143">
        <v>1207.0</v>
      </c>
      <c r="K239" s="143">
        <v>0.0</v>
      </c>
      <c r="L239" s="143">
        <v>500.0</v>
      </c>
      <c r="M239" s="143">
        <v>300.0</v>
      </c>
      <c r="N239" s="21">
        <f t="shared" si="1"/>
        <v>73702</v>
      </c>
      <c r="O239" s="33">
        <v>1800.0</v>
      </c>
      <c r="P239" s="22">
        <v>0.0</v>
      </c>
      <c r="Q239" s="22">
        <v>0.0</v>
      </c>
      <c r="R239" s="23">
        <f t="shared" si="2"/>
        <v>71902</v>
      </c>
      <c r="S239" s="35">
        <v>105350.0</v>
      </c>
      <c r="T239" s="22" t="s">
        <v>52</v>
      </c>
      <c r="U239" s="36"/>
      <c r="V239" s="37" t="s">
        <v>31</v>
      </c>
      <c r="W239" s="42"/>
      <c r="X239" s="89"/>
    </row>
    <row r="240">
      <c r="A240" s="145">
        <v>77.0</v>
      </c>
      <c r="B240" s="146" t="s">
        <v>355</v>
      </c>
      <c r="C240" s="147">
        <v>3.1983603523E10</v>
      </c>
      <c r="D240" s="142" t="s">
        <v>356</v>
      </c>
      <c r="E240" s="143">
        <v>26390.0</v>
      </c>
      <c r="F240" s="144">
        <v>47766.0</v>
      </c>
      <c r="G240" s="143">
        <v>2639.0</v>
      </c>
      <c r="H240" s="143">
        <v>0.0</v>
      </c>
      <c r="I240" s="143">
        <v>0.0</v>
      </c>
      <c r="J240" s="143">
        <v>0.0</v>
      </c>
      <c r="K240" s="143">
        <v>0.0</v>
      </c>
      <c r="L240" s="143">
        <v>500.0</v>
      </c>
      <c r="M240" s="143">
        <v>300.0</v>
      </c>
      <c r="N240" s="21">
        <f t="shared" si="1"/>
        <v>77595</v>
      </c>
      <c r="O240" s="33">
        <v>0.0</v>
      </c>
      <c r="P240" s="22">
        <v>0.0</v>
      </c>
      <c r="Q240" s="22">
        <v>0.0</v>
      </c>
      <c r="R240" s="23">
        <f t="shared" si="2"/>
        <v>77595</v>
      </c>
      <c r="S240" s="35">
        <v>13937.0</v>
      </c>
      <c r="T240" s="22" t="s">
        <v>28</v>
      </c>
      <c r="U240" s="25">
        <f>R240+R241+R242</f>
        <v>235641</v>
      </c>
      <c r="V240" s="26" t="s">
        <v>28</v>
      </c>
      <c r="W240" s="27"/>
      <c r="X240" s="89"/>
    </row>
    <row r="241">
      <c r="A241" s="139"/>
      <c r="B241" s="140"/>
      <c r="C241" s="141"/>
      <c r="D241" s="142" t="s">
        <v>73</v>
      </c>
      <c r="E241" s="143">
        <v>27190.0</v>
      </c>
      <c r="F241" s="144">
        <v>49214.0</v>
      </c>
      <c r="G241" s="143">
        <v>2719.0</v>
      </c>
      <c r="H241" s="143">
        <v>0.0</v>
      </c>
      <c r="I241" s="143">
        <v>0.0</v>
      </c>
      <c r="J241" s="143">
        <v>0.0</v>
      </c>
      <c r="K241" s="143">
        <v>0.0</v>
      </c>
      <c r="L241" s="143">
        <v>500.0</v>
      </c>
      <c r="M241" s="143">
        <v>300.0</v>
      </c>
      <c r="N241" s="21">
        <f t="shared" si="1"/>
        <v>79923</v>
      </c>
      <c r="O241" s="33">
        <v>0.0</v>
      </c>
      <c r="P241" s="22">
        <v>0.0</v>
      </c>
      <c r="Q241" s="22">
        <v>0.0</v>
      </c>
      <c r="R241" s="23">
        <f t="shared" si="2"/>
        <v>79923</v>
      </c>
      <c r="S241" s="35">
        <v>13932.0</v>
      </c>
      <c r="T241" s="22" t="s">
        <v>96</v>
      </c>
      <c r="U241" s="36"/>
      <c r="V241" s="37" t="s">
        <v>31</v>
      </c>
      <c r="W241" s="42" t="s">
        <v>734</v>
      </c>
      <c r="X241" s="89"/>
    </row>
    <row r="242">
      <c r="A242" s="139"/>
      <c r="B242" s="140"/>
      <c r="C242" s="141"/>
      <c r="D242" s="142" t="s">
        <v>357</v>
      </c>
      <c r="E242" s="143">
        <v>27190.0</v>
      </c>
      <c r="F242" s="144">
        <v>49214.0</v>
      </c>
      <c r="G242" s="143">
        <v>2719.0</v>
      </c>
      <c r="H242" s="143">
        <v>0.0</v>
      </c>
      <c r="I242" s="143">
        <v>0.0</v>
      </c>
      <c r="J242" s="143">
        <v>0.0</v>
      </c>
      <c r="K242" s="143">
        <v>0.0</v>
      </c>
      <c r="L242" s="143">
        <v>500.0</v>
      </c>
      <c r="M242" s="143">
        <v>300.0</v>
      </c>
      <c r="N242" s="21">
        <f t="shared" si="1"/>
        <v>79923</v>
      </c>
      <c r="O242" s="33">
        <v>1800.0</v>
      </c>
      <c r="P242" s="22">
        <v>0.0</v>
      </c>
      <c r="Q242" s="22">
        <v>0.0</v>
      </c>
      <c r="R242" s="23">
        <f t="shared" si="2"/>
        <v>78123</v>
      </c>
      <c r="S242" s="35">
        <v>115479.0</v>
      </c>
      <c r="T242" s="22" t="s">
        <v>28</v>
      </c>
      <c r="U242" s="36"/>
      <c r="V242" s="37" t="s">
        <v>31</v>
      </c>
      <c r="W242" s="42"/>
      <c r="X242" s="108"/>
    </row>
    <row r="243">
      <c r="A243" s="145">
        <v>78.0</v>
      </c>
      <c r="B243" s="146" t="s">
        <v>358</v>
      </c>
      <c r="C243" s="147">
        <v>3.2269785892E10</v>
      </c>
      <c r="D243" s="142" t="s">
        <v>359</v>
      </c>
      <c r="E243" s="143">
        <v>27190.0</v>
      </c>
      <c r="F243" s="144">
        <v>49214.0</v>
      </c>
      <c r="G243" s="143">
        <v>2719.0</v>
      </c>
      <c r="H243" s="143">
        <v>0.0</v>
      </c>
      <c r="I243" s="143">
        <v>0.0</v>
      </c>
      <c r="J243" s="143">
        <v>0.0</v>
      </c>
      <c r="K243" s="143">
        <v>0.0</v>
      </c>
      <c r="L243" s="143">
        <v>500.0</v>
      </c>
      <c r="M243" s="143">
        <v>300.0</v>
      </c>
      <c r="N243" s="21">
        <f t="shared" si="1"/>
        <v>79923</v>
      </c>
      <c r="O243" s="33">
        <v>0.0</v>
      </c>
      <c r="P243" s="22">
        <v>0.0</v>
      </c>
      <c r="Q243" s="22">
        <v>0.0</v>
      </c>
      <c r="R243" s="23">
        <f t="shared" si="2"/>
        <v>79923</v>
      </c>
      <c r="S243" s="35">
        <v>115501.0</v>
      </c>
      <c r="T243" s="22" t="s">
        <v>28</v>
      </c>
      <c r="U243" s="25">
        <f>R243+R244+R245</f>
        <v>239769</v>
      </c>
      <c r="V243" s="26" t="s">
        <v>28</v>
      </c>
      <c r="W243" s="27"/>
      <c r="X243" s="89"/>
    </row>
    <row r="244">
      <c r="A244" s="139"/>
      <c r="B244" s="140"/>
      <c r="C244" s="141"/>
      <c r="D244" s="142" t="s">
        <v>360</v>
      </c>
      <c r="E244" s="143">
        <v>27190.0</v>
      </c>
      <c r="F244" s="144">
        <v>49214.0</v>
      </c>
      <c r="G244" s="143">
        <v>2719.0</v>
      </c>
      <c r="H244" s="143">
        <v>0.0</v>
      </c>
      <c r="I244" s="143">
        <v>0.0</v>
      </c>
      <c r="J244" s="143">
        <v>0.0</v>
      </c>
      <c r="K244" s="143">
        <v>0.0</v>
      </c>
      <c r="L244" s="143">
        <v>500.0</v>
      </c>
      <c r="M244" s="143">
        <v>300.0</v>
      </c>
      <c r="N244" s="21">
        <f t="shared" si="1"/>
        <v>79923</v>
      </c>
      <c r="O244" s="33">
        <v>0.0</v>
      </c>
      <c r="P244" s="22">
        <v>0.0</v>
      </c>
      <c r="Q244" s="22">
        <v>0.0</v>
      </c>
      <c r="R244" s="23">
        <f t="shared" si="2"/>
        <v>79923</v>
      </c>
      <c r="S244" s="35">
        <v>115518.0</v>
      </c>
      <c r="T244" s="22" t="s">
        <v>28</v>
      </c>
      <c r="U244" s="36"/>
      <c r="V244" s="37" t="s">
        <v>31</v>
      </c>
      <c r="W244" s="27"/>
      <c r="X244" s="89"/>
    </row>
    <row r="245">
      <c r="A245" s="139"/>
      <c r="B245" s="140"/>
      <c r="C245" s="141"/>
      <c r="D245" s="142" t="s">
        <v>361</v>
      </c>
      <c r="E245" s="143">
        <v>27190.0</v>
      </c>
      <c r="F245" s="144">
        <v>49214.0</v>
      </c>
      <c r="G245" s="143">
        <v>2719.0</v>
      </c>
      <c r="H245" s="143">
        <v>0.0</v>
      </c>
      <c r="I245" s="143">
        <v>0.0</v>
      </c>
      <c r="J245" s="143">
        <v>0.0</v>
      </c>
      <c r="K245" s="143">
        <v>0.0</v>
      </c>
      <c r="L245" s="143">
        <v>500.0</v>
      </c>
      <c r="M245" s="143">
        <v>300.0</v>
      </c>
      <c r="N245" s="21">
        <f t="shared" si="1"/>
        <v>79923</v>
      </c>
      <c r="O245" s="33">
        <v>0.0</v>
      </c>
      <c r="P245" s="22">
        <v>0.0</v>
      </c>
      <c r="Q245" s="22">
        <v>0.0</v>
      </c>
      <c r="R245" s="23">
        <f t="shared" si="2"/>
        <v>79923</v>
      </c>
      <c r="S245" s="35">
        <v>115527.0</v>
      </c>
      <c r="T245" s="22" t="s">
        <v>28</v>
      </c>
      <c r="U245" s="36"/>
      <c r="V245" s="37" t="s">
        <v>31</v>
      </c>
      <c r="W245" s="27"/>
      <c r="X245" s="89"/>
    </row>
    <row r="246">
      <c r="A246" s="145">
        <v>79.0</v>
      </c>
      <c r="B246" s="146" t="s">
        <v>362</v>
      </c>
      <c r="C246" s="147">
        <v>3.1845102536E10</v>
      </c>
      <c r="D246" s="142" t="s">
        <v>363</v>
      </c>
      <c r="E246" s="143">
        <v>27190.0</v>
      </c>
      <c r="F246" s="144">
        <v>49214.0</v>
      </c>
      <c r="G246" s="143">
        <v>2719.0</v>
      </c>
      <c r="H246" s="143">
        <v>1631.0</v>
      </c>
      <c r="I246" s="143">
        <v>0.0</v>
      </c>
      <c r="J246" s="143">
        <v>0.0</v>
      </c>
      <c r="K246" s="143">
        <v>0.0</v>
      </c>
      <c r="L246" s="143">
        <v>500.0</v>
      </c>
      <c r="M246" s="143">
        <v>300.0</v>
      </c>
      <c r="N246" s="21">
        <f t="shared" si="1"/>
        <v>81554</v>
      </c>
      <c r="O246" s="33">
        <v>0.0</v>
      </c>
      <c r="P246" s="22">
        <v>0.0</v>
      </c>
      <c r="Q246" s="22">
        <v>0.0</v>
      </c>
      <c r="R246" s="23">
        <f t="shared" si="2"/>
        <v>81554</v>
      </c>
      <c r="S246" s="35">
        <v>86294.0</v>
      </c>
      <c r="T246" s="22" t="s">
        <v>28</v>
      </c>
      <c r="U246" s="25">
        <f>R246+R247+R248</f>
        <v>222944</v>
      </c>
      <c r="V246" s="26" t="s">
        <v>28</v>
      </c>
      <c r="W246" s="42"/>
      <c r="X246" s="89"/>
    </row>
    <row r="247">
      <c r="A247" s="139"/>
      <c r="B247" s="140"/>
      <c r="C247" s="141"/>
      <c r="D247" s="142" t="s">
        <v>73</v>
      </c>
      <c r="E247" s="143">
        <v>24140.0</v>
      </c>
      <c r="F247" s="144">
        <v>43693.0</v>
      </c>
      <c r="G247" s="143">
        <v>2414.0</v>
      </c>
      <c r="H247" s="143">
        <v>1448.0</v>
      </c>
      <c r="I247" s="143">
        <v>0.0</v>
      </c>
      <c r="J247" s="143">
        <v>0.0</v>
      </c>
      <c r="K247" s="143">
        <v>0.0</v>
      </c>
      <c r="L247" s="143">
        <v>500.0</v>
      </c>
      <c r="M247" s="143">
        <v>300.0</v>
      </c>
      <c r="N247" s="21">
        <f t="shared" si="1"/>
        <v>72495</v>
      </c>
      <c r="O247" s="33">
        <v>1800.0</v>
      </c>
      <c r="P247" s="22">
        <v>0.0</v>
      </c>
      <c r="Q247" s="22">
        <v>0.0</v>
      </c>
      <c r="R247" s="23">
        <f t="shared" si="2"/>
        <v>70695</v>
      </c>
      <c r="S247" s="35">
        <v>115780.0</v>
      </c>
      <c r="T247" s="22" t="s">
        <v>28</v>
      </c>
      <c r="U247" s="36"/>
      <c r="V247" s="37" t="s">
        <v>31</v>
      </c>
      <c r="W247" s="42"/>
      <c r="X247" s="89"/>
    </row>
    <row r="248">
      <c r="A248" s="139"/>
      <c r="B248" s="140"/>
      <c r="C248" s="141"/>
      <c r="D248" s="142" t="s">
        <v>278</v>
      </c>
      <c r="E248" s="143">
        <v>24140.0</v>
      </c>
      <c r="F248" s="144">
        <v>43693.0</v>
      </c>
      <c r="G248" s="143">
        <v>2414.0</v>
      </c>
      <c r="H248" s="143">
        <v>1448.0</v>
      </c>
      <c r="I248" s="143">
        <v>0.0</v>
      </c>
      <c r="J248" s="143">
        <v>0.0</v>
      </c>
      <c r="K248" s="143">
        <v>0.0</v>
      </c>
      <c r="L248" s="143">
        <v>500.0</v>
      </c>
      <c r="M248" s="143">
        <v>300.0</v>
      </c>
      <c r="N248" s="21">
        <f t="shared" si="1"/>
        <v>72495</v>
      </c>
      <c r="O248" s="33">
        <v>1800.0</v>
      </c>
      <c r="P248" s="22">
        <v>0.0</v>
      </c>
      <c r="Q248" s="22">
        <v>0.0</v>
      </c>
      <c r="R248" s="23">
        <f t="shared" si="2"/>
        <v>70695</v>
      </c>
      <c r="S248" s="35">
        <v>115772.0</v>
      </c>
      <c r="T248" s="22" t="s">
        <v>28</v>
      </c>
      <c r="U248" s="36"/>
      <c r="V248" s="37" t="s">
        <v>31</v>
      </c>
      <c r="W248" s="42"/>
      <c r="X248" s="89"/>
    </row>
    <row r="249">
      <c r="A249" s="145">
        <v>80.0</v>
      </c>
      <c r="B249" s="146" t="s">
        <v>365</v>
      </c>
      <c r="C249" s="147">
        <v>3.180659565E10</v>
      </c>
      <c r="D249" s="142" t="s">
        <v>366</v>
      </c>
      <c r="E249" s="143">
        <v>27190.0</v>
      </c>
      <c r="F249" s="144">
        <v>49214.0</v>
      </c>
      <c r="G249" s="143">
        <v>2719.0</v>
      </c>
      <c r="H249" s="143">
        <v>0.0</v>
      </c>
      <c r="I249" s="143">
        <v>0.0</v>
      </c>
      <c r="J249" s="143">
        <v>1360.0</v>
      </c>
      <c r="K249" s="143">
        <v>0.0</v>
      </c>
      <c r="L249" s="143">
        <v>500.0</v>
      </c>
      <c r="M249" s="143">
        <v>300.0</v>
      </c>
      <c r="N249" s="21">
        <f t="shared" si="1"/>
        <v>81283</v>
      </c>
      <c r="O249" s="33">
        <v>1800.0</v>
      </c>
      <c r="P249" s="22">
        <v>0.0</v>
      </c>
      <c r="Q249" s="22">
        <v>0.0</v>
      </c>
      <c r="R249" s="23">
        <f t="shared" si="2"/>
        <v>79483</v>
      </c>
      <c r="S249" s="35">
        <v>115755.0</v>
      </c>
      <c r="T249" s="22" t="s">
        <v>52</v>
      </c>
      <c r="U249" s="25">
        <f>R249+R250+R251+R252</f>
        <v>307855</v>
      </c>
      <c r="V249" s="26" t="s">
        <v>52</v>
      </c>
      <c r="W249" s="42"/>
      <c r="X249" s="89"/>
    </row>
    <row r="250">
      <c r="A250" s="139"/>
      <c r="B250" s="140"/>
      <c r="C250" s="141"/>
      <c r="D250" s="142" t="s">
        <v>149</v>
      </c>
      <c r="E250" s="143">
        <v>27190.0</v>
      </c>
      <c r="F250" s="144">
        <v>49214.0</v>
      </c>
      <c r="G250" s="143">
        <v>2719.0</v>
      </c>
      <c r="H250" s="143">
        <v>0.0</v>
      </c>
      <c r="I250" s="143">
        <v>0.0</v>
      </c>
      <c r="J250" s="143">
        <v>1360.0</v>
      </c>
      <c r="K250" s="143">
        <v>0.0</v>
      </c>
      <c r="L250" s="143">
        <v>500.0</v>
      </c>
      <c r="M250" s="143">
        <v>300.0</v>
      </c>
      <c r="N250" s="21">
        <f t="shared" si="1"/>
        <v>81283</v>
      </c>
      <c r="O250" s="33">
        <v>0.0</v>
      </c>
      <c r="P250" s="22">
        <v>0.0</v>
      </c>
      <c r="Q250" s="22">
        <v>0.0</v>
      </c>
      <c r="R250" s="23">
        <f t="shared" si="2"/>
        <v>81283</v>
      </c>
      <c r="S250" s="35">
        <v>115756.0</v>
      </c>
      <c r="T250" s="22" t="s">
        <v>52</v>
      </c>
      <c r="U250" s="36"/>
      <c r="V250" s="37" t="s">
        <v>31</v>
      </c>
      <c r="W250" s="27"/>
      <c r="X250" s="89"/>
    </row>
    <row r="251">
      <c r="A251" s="139"/>
      <c r="B251" s="140"/>
      <c r="C251" s="141"/>
      <c r="D251" s="142" t="s">
        <v>367</v>
      </c>
      <c r="E251" s="143">
        <v>25620.0</v>
      </c>
      <c r="F251" s="144">
        <v>46372.0</v>
      </c>
      <c r="G251" s="143">
        <v>2562.0</v>
      </c>
      <c r="H251" s="143">
        <v>0.0</v>
      </c>
      <c r="I251" s="143">
        <v>0.0</v>
      </c>
      <c r="J251" s="143">
        <v>1281.0</v>
      </c>
      <c r="K251" s="143">
        <v>0.0</v>
      </c>
      <c r="L251" s="143">
        <v>500.0</v>
      </c>
      <c r="M251" s="143">
        <v>300.0</v>
      </c>
      <c r="N251" s="21">
        <f t="shared" si="1"/>
        <v>76635</v>
      </c>
      <c r="O251" s="33">
        <v>0.0</v>
      </c>
      <c r="P251" s="22">
        <v>0.0</v>
      </c>
      <c r="Q251" s="22">
        <v>0.0</v>
      </c>
      <c r="R251" s="23">
        <f t="shared" si="2"/>
        <v>76635</v>
      </c>
      <c r="S251" s="35">
        <v>113921.0</v>
      </c>
      <c r="T251" s="22" t="s">
        <v>52</v>
      </c>
      <c r="U251" s="36"/>
      <c r="V251" s="37" t="s">
        <v>31</v>
      </c>
      <c r="W251" s="42"/>
      <c r="X251" s="108"/>
    </row>
    <row r="252">
      <c r="A252" s="139"/>
      <c r="B252" s="140"/>
      <c r="C252" s="141"/>
      <c r="D252" s="142" t="s">
        <v>368</v>
      </c>
      <c r="E252" s="143">
        <v>24140.0</v>
      </c>
      <c r="F252" s="144">
        <v>43693.0</v>
      </c>
      <c r="G252" s="143">
        <v>2414.0</v>
      </c>
      <c r="H252" s="143">
        <v>0.0</v>
      </c>
      <c r="I252" s="143">
        <v>0.0</v>
      </c>
      <c r="J252" s="143">
        <v>1207.0</v>
      </c>
      <c r="K252" s="143">
        <v>0.0</v>
      </c>
      <c r="L252" s="143">
        <v>500.0</v>
      </c>
      <c r="M252" s="143">
        <v>300.0</v>
      </c>
      <c r="N252" s="21">
        <f t="shared" si="1"/>
        <v>72254</v>
      </c>
      <c r="O252" s="33">
        <v>1800.0</v>
      </c>
      <c r="P252" s="22">
        <v>0.0</v>
      </c>
      <c r="Q252" s="22">
        <v>0.0</v>
      </c>
      <c r="R252" s="23">
        <f t="shared" si="2"/>
        <v>70454</v>
      </c>
      <c r="S252" s="35">
        <v>115763.0</v>
      </c>
      <c r="T252" s="22" t="s">
        <v>52</v>
      </c>
      <c r="U252" s="36"/>
      <c r="V252" s="37" t="s">
        <v>31</v>
      </c>
      <c r="W252" s="42"/>
      <c r="X252" s="89"/>
    </row>
    <row r="253">
      <c r="A253" s="145">
        <v>81.0</v>
      </c>
      <c r="B253" s="146" t="s">
        <v>369</v>
      </c>
      <c r="C253" s="147">
        <v>3.1908310966E10</v>
      </c>
      <c r="D253" s="142" t="s">
        <v>370</v>
      </c>
      <c r="E253" s="143">
        <v>27190.0</v>
      </c>
      <c r="F253" s="144">
        <v>49214.0</v>
      </c>
      <c r="G253" s="143">
        <v>2719.0</v>
      </c>
      <c r="H253" s="143">
        <v>0.0</v>
      </c>
      <c r="I253" s="143">
        <v>0.0</v>
      </c>
      <c r="J253" s="143">
        <v>0.0</v>
      </c>
      <c r="K253" s="143">
        <v>0.0</v>
      </c>
      <c r="L253" s="143">
        <v>500.0</v>
      </c>
      <c r="M253" s="143">
        <v>300.0</v>
      </c>
      <c r="N253" s="21">
        <f t="shared" si="1"/>
        <v>79923</v>
      </c>
      <c r="O253" s="33">
        <v>1800.0</v>
      </c>
      <c r="P253" s="22">
        <v>0.0</v>
      </c>
      <c r="Q253" s="22">
        <v>0.0</v>
      </c>
      <c r="R253" s="23">
        <f t="shared" si="2"/>
        <v>78123</v>
      </c>
      <c r="S253" s="35">
        <v>116523.0</v>
      </c>
      <c r="T253" s="62" t="s">
        <v>28</v>
      </c>
      <c r="U253" s="25">
        <f>R253+R254+R255</f>
        <v>236169</v>
      </c>
      <c r="V253" s="62" t="s">
        <v>28</v>
      </c>
      <c r="W253" s="42"/>
      <c r="X253" s="89"/>
    </row>
    <row r="254">
      <c r="A254" s="139"/>
      <c r="B254" s="140"/>
      <c r="C254" s="141"/>
      <c r="D254" s="142" t="s">
        <v>371</v>
      </c>
      <c r="E254" s="143">
        <v>27190.0</v>
      </c>
      <c r="F254" s="144">
        <v>49214.0</v>
      </c>
      <c r="G254" s="143">
        <v>2719.0</v>
      </c>
      <c r="H254" s="143">
        <v>0.0</v>
      </c>
      <c r="I254" s="143">
        <v>0.0</v>
      </c>
      <c r="J254" s="143">
        <v>0.0</v>
      </c>
      <c r="K254" s="143">
        <v>0.0</v>
      </c>
      <c r="L254" s="143">
        <v>500.0</v>
      </c>
      <c r="M254" s="143">
        <v>300.0</v>
      </c>
      <c r="N254" s="21">
        <f t="shared" si="1"/>
        <v>79923</v>
      </c>
      <c r="O254" s="33">
        <v>0.0</v>
      </c>
      <c r="P254" s="22">
        <v>0.0</v>
      </c>
      <c r="Q254" s="22">
        <v>0.0</v>
      </c>
      <c r="R254" s="23">
        <f t="shared" si="2"/>
        <v>79923</v>
      </c>
      <c r="S254" s="35">
        <v>116529.0</v>
      </c>
      <c r="T254" s="62" t="s">
        <v>28</v>
      </c>
      <c r="U254" s="36"/>
      <c r="V254" s="37" t="s">
        <v>31</v>
      </c>
      <c r="W254" s="27"/>
      <c r="X254" s="89"/>
    </row>
    <row r="255">
      <c r="A255" s="139"/>
      <c r="B255" s="140"/>
      <c r="C255" s="141"/>
      <c r="D255" s="142" t="s">
        <v>372</v>
      </c>
      <c r="E255" s="143">
        <v>27190.0</v>
      </c>
      <c r="F255" s="144">
        <v>49214.0</v>
      </c>
      <c r="G255" s="143">
        <v>2719.0</v>
      </c>
      <c r="H255" s="143">
        <v>0.0</v>
      </c>
      <c r="I255" s="143">
        <v>0.0</v>
      </c>
      <c r="J255" s="143">
        <v>0.0</v>
      </c>
      <c r="K255" s="143">
        <v>0.0</v>
      </c>
      <c r="L255" s="143">
        <v>500.0</v>
      </c>
      <c r="M255" s="143">
        <v>300.0</v>
      </c>
      <c r="N255" s="21">
        <f t="shared" si="1"/>
        <v>79923</v>
      </c>
      <c r="O255" s="33">
        <v>1800.0</v>
      </c>
      <c r="P255" s="22">
        <v>0.0</v>
      </c>
      <c r="Q255" s="22">
        <v>0.0</v>
      </c>
      <c r="R255" s="23">
        <f t="shared" si="2"/>
        <v>78123</v>
      </c>
      <c r="S255" s="35">
        <v>116524.0</v>
      </c>
      <c r="T255" s="62" t="s">
        <v>28</v>
      </c>
      <c r="U255" s="36"/>
      <c r="V255" s="37" t="s">
        <v>31</v>
      </c>
      <c r="W255" s="27"/>
      <c r="X255" s="89"/>
    </row>
    <row r="256">
      <c r="A256" s="145">
        <v>82.0</v>
      </c>
      <c r="B256" s="146" t="s">
        <v>373</v>
      </c>
      <c r="C256" s="147">
        <v>3.1976486839E10</v>
      </c>
      <c r="D256" s="142" t="s">
        <v>374</v>
      </c>
      <c r="E256" s="143">
        <v>27190.0</v>
      </c>
      <c r="F256" s="144">
        <v>49214.0</v>
      </c>
      <c r="G256" s="143">
        <v>2719.0</v>
      </c>
      <c r="H256" s="143">
        <v>0.0</v>
      </c>
      <c r="I256" s="143">
        <v>0.0</v>
      </c>
      <c r="J256" s="143">
        <v>0.0</v>
      </c>
      <c r="K256" s="143">
        <v>0.0</v>
      </c>
      <c r="L256" s="143">
        <v>500.0</v>
      </c>
      <c r="M256" s="143">
        <v>300.0</v>
      </c>
      <c r="N256" s="21">
        <f t="shared" si="1"/>
        <v>79923</v>
      </c>
      <c r="O256" s="33">
        <v>1800.0</v>
      </c>
      <c r="P256" s="22">
        <v>0.0</v>
      </c>
      <c r="Q256" s="22">
        <v>0.0</v>
      </c>
      <c r="R256" s="23">
        <f t="shared" si="2"/>
        <v>78123</v>
      </c>
      <c r="S256" s="35">
        <v>92582.0</v>
      </c>
      <c r="T256" s="62" t="s">
        <v>28</v>
      </c>
      <c r="U256" s="25">
        <f>R256+R257</f>
        <v>158046</v>
      </c>
      <c r="V256" s="26" t="s">
        <v>28</v>
      </c>
      <c r="W256" s="27"/>
      <c r="X256" s="89"/>
    </row>
    <row r="257">
      <c r="A257" s="139"/>
      <c r="B257" s="140"/>
      <c r="C257" s="141"/>
      <c r="D257" s="142" t="s">
        <v>375</v>
      </c>
      <c r="E257" s="143">
        <v>27190.0</v>
      </c>
      <c r="F257" s="144">
        <v>49214.0</v>
      </c>
      <c r="G257" s="143">
        <v>2719.0</v>
      </c>
      <c r="H257" s="143">
        <v>0.0</v>
      </c>
      <c r="I257" s="143">
        <v>0.0</v>
      </c>
      <c r="J257" s="143">
        <v>0.0</v>
      </c>
      <c r="K257" s="143">
        <v>0.0</v>
      </c>
      <c r="L257" s="143">
        <v>500.0</v>
      </c>
      <c r="M257" s="143">
        <v>300.0</v>
      </c>
      <c r="N257" s="21">
        <f t="shared" si="1"/>
        <v>79923</v>
      </c>
      <c r="O257" s="33">
        <v>0.0</v>
      </c>
      <c r="P257" s="22">
        <v>0.0</v>
      </c>
      <c r="Q257" s="22">
        <v>0.0</v>
      </c>
      <c r="R257" s="23">
        <f t="shared" si="2"/>
        <v>79923</v>
      </c>
      <c r="S257" s="63">
        <v>110375.0</v>
      </c>
      <c r="T257" s="62" t="s">
        <v>28</v>
      </c>
      <c r="U257" s="36"/>
      <c r="V257" s="37" t="s">
        <v>31</v>
      </c>
      <c r="W257" s="27"/>
      <c r="X257" s="89"/>
    </row>
    <row r="258">
      <c r="A258" s="145">
        <v>83.0</v>
      </c>
      <c r="B258" s="146" t="s">
        <v>376</v>
      </c>
      <c r="C258" s="147">
        <v>3.0936045151E10</v>
      </c>
      <c r="D258" s="142" t="s">
        <v>377</v>
      </c>
      <c r="E258" s="143">
        <v>27190.0</v>
      </c>
      <c r="F258" s="144">
        <v>49214.0</v>
      </c>
      <c r="G258" s="143">
        <v>2719.0</v>
      </c>
      <c r="H258" s="143">
        <v>1631.0</v>
      </c>
      <c r="I258" s="143">
        <v>0.0</v>
      </c>
      <c r="J258" s="143">
        <v>1360.0</v>
      </c>
      <c r="K258" s="143">
        <v>0.0</v>
      </c>
      <c r="L258" s="143">
        <v>500.0</v>
      </c>
      <c r="M258" s="143">
        <v>300.0</v>
      </c>
      <c r="N258" s="21">
        <f t="shared" si="1"/>
        <v>82914</v>
      </c>
      <c r="O258" s="33">
        <v>1800.0</v>
      </c>
      <c r="P258" s="22">
        <v>0.0</v>
      </c>
      <c r="Q258" s="22">
        <v>0.0</v>
      </c>
      <c r="R258" s="23">
        <f t="shared" si="2"/>
        <v>81114</v>
      </c>
      <c r="S258" s="24">
        <v>117930.0</v>
      </c>
      <c r="T258" s="62" t="s">
        <v>28</v>
      </c>
      <c r="U258" s="25">
        <f>R258+R259</f>
        <v>164028</v>
      </c>
      <c r="V258" s="26" t="s">
        <v>52</v>
      </c>
      <c r="W258" s="42"/>
      <c r="X258" s="89"/>
    </row>
    <row r="259">
      <c r="A259" s="139"/>
      <c r="B259" s="140"/>
      <c r="C259" s="141"/>
      <c r="D259" s="142" t="s">
        <v>378</v>
      </c>
      <c r="E259" s="143">
        <v>27190.0</v>
      </c>
      <c r="F259" s="144">
        <v>49214.0</v>
      </c>
      <c r="G259" s="143">
        <v>2719.0</v>
      </c>
      <c r="H259" s="143">
        <v>1631.0</v>
      </c>
      <c r="I259" s="143">
        <v>0.0</v>
      </c>
      <c r="J259" s="143">
        <v>1360.0</v>
      </c>
      <c r="K259" s="143">
        <v>0.0</v>
      </c>
      <c r="L259" s="143">
        <v>500.0</v>
      </c>
      <c r="M259" s="143">
        <v>300.0</v>
      </c>
      <c r="N259" s="21">
        <f t="shared" si="1"/>
        <v>82914</v>
      </c>
      <c r="O259" s="33">
        <v>0.0</v>
      </c>
      <c r="P259" s="22">
        <v>0.0</v>
      </c>
      <c r="Q259" s="22">
        <v>0.0</v>
      </c>
      <c r="R259" s="23">
        <f t="shared" si="2"/>
        <v>82914</v>
      </c>
      <c r="S259" s="35">
        <v>117932.0</v>
      </c>
      <c r="T259" s="62" t="s">
        <v>28</v>
      </c>
      <c r="U259" s="36"/>
      <c r="V259" s="37" t="s">
        <v>31</v>
      </c>
      <c r="W259" s="42"/>
      <c r="X259" s="89"/>
    </row>
    <row r="260">
      <c r="A260" s="151">
        <v>84.0</v>
      </c>
      <c r="B260" s="152" t="s">
        <v>379</v>
      </c>
      <c r="C260" s="153">
        <v>3.2001668425E10</v>
      </c>
      <c r="D260" s="154" t="s">
        <v>380</v>
      </c>
      <c r="E260" s="155">
        <v>26390.0</v>
      </c>
      <c r="F260" s="144">
        <v>47766.0</v>
      </c>
      <c r="G260" s="155">
        <v>2639.0</v>
      </c>
      <c r="H260" s="155">
        <v>1583.0</v>
      </c>
      <c r="I260" s="155">
        <v>0.0</v>
      </c>
      <c r="J260" s="155">
        <v>0.0</v>
      </c>
      <c r="K260" s="155">
        <v>0.0</v>
      </c>
      <c r="L260" s="155">
        <v>500.0</v>
      </c>
      <c r="M260" s="143">
        <v>300.0</v>
      </c>
      <c r="N260" s="21">
        <f t="shared" si="1"/>
        <v>79178</v>
      </c>
      <c r="O260" s="68">
        <v>0.0</v>
      </c>
      <c r="P260" s="22">
        <v>0.0</v>
      </c>
      <c r="Q260" s="22">
        <v>0.0</v>
      </c>
      <c r="R260" s="23">
        <f t="shared" si="2"/>
        <v>79178</v>
      </c>
      <c r="S260" s="35">
        <v>118582.0</v>
      </c>
      <c r="T260" s="42" t="s">
        <v>28</v>
      </c>
      <c r="U260" s="25">
        <f>R260+R261+R262</f>
        <v>229051</v>
      </c>
      <c r="V260" s="42" t="s">
        <v>28</v>
      </c>
      <c r="W260" s="42"/>
      <c r="X260" s="89"/>
    </row>
    <row r="261">
      <c r="A261" s="139"/>
      <c r="B261" s="140"/>
      <c r="C261" s="141"/>
      <c r="D261" s="142" t="s">
        <v>381</v>
      </c>
      <c r="E261" s="143">
        <v>26390.0</v>
      </c>
      <c r="F261" s="144">
        <v>47766.0</v>
      </c>
      <c r="G261" s="143">
        <v>2639.0</v>
      </c>
      <c r="H261" s="143">
        <v>1583.0</v>
      </c>
      <c r="I261" s="143">
        <v>0.0</v>
      </c>
      <c r="J261" s="143">
        <v>0.0</v>
      </c>
      <c r="K261" s="143">
        <v>0.0</v>
      </c>
      <c r="L261" s="143">
        <v>500.0</v>
      </c>
      <c r="M261" s="143">
        <v>300.0</v>
      </c>
      <c r="N261" s="21">
        <f t="shared" si="1"/>
        <v>79178</v>
      </c>
      <c r="O261" s="33">
        <v>0.0</v>
      </c>
      <c r="P261" s="22">
        <v>0.0</v>
      </c>
      <c r="Q261" s="22">
        <v>0.0</v>
      </c>
      <c r="R261" s="23">
        <f t="shared" si="2"/>
        <v>79178</v>
      </c>
      <c r="S261" s="35">
        <v>118590.0</v>
      </c>
      <c r="T261" s="42" t="s">
        <v>28</v>
      </c>
      <c r="U261" s="36"/>
      <c r="V261" s="37" t="s">
        <v>31</v>
      </c>
      <c r="W261" s="42"/>
      <c r="X261" s="89"/>
    </row>
    <row r="262">
      <c r="A262" s="139"/>
      <c r="B262" s="140"/>
      <c r="C262" s="141"/>
      <c r="D262" s="142" t="s">
        <v>382</v>
      </c>
      <c r="E262" s="143">
        <v>24140.0</v>
      </c>
      <c r="F262" s="144">
        <v>43693.0</v>
      </c>
      <c r="G262" s="143">
        <v>2414.0</v>
      </c>
      <c r="H262" s="143">
        <v>1448.0</v>
      </c>
      <c r="I262" s="143">
        <v>0.0</v>
      </c>
      <c r="J262" s="143">
        <v>0.0</v>
      </c>
      <c r="K262" s="143">
        <v>0.0</v>
      </c>
      <c r="L262" s="143">
        <v>500.0</v>
      </c>
      <c r="M262" s="143">
        <v>300.0</v>
      </c>
      <c r="N262" s="21">
        <f t="shared" si="1"/>
        <v>72495</v>
      </c>
      <c r="O262" s="33">
        <v>1800.0</v>
      </c>
      <c r="P262" s="22">
        <v>0.0</v>
      </c>
      <c r="Q262" s="22">
        <v>0.0</v>
      </c>
      <c r="R262" s="23">
        <f t="shared" si="2"/>
        <v>70695</v>
      </c>
      <c r="S262" s="35">
        <v>6305.0</v>
      </c>
      <c r="T262" s="42" t="s">
        <v>28</v>
      </c>
      <c r="U262" s="36"/>
      <c r="V262" s="37" t="s">
        <v>31</v>
      </c>
      <c r="W262" s="42"/>
      <c r="X262" s="89"/>
    </row>
    <row r="263">
      <c r="A263" s="145">
        <v>85.0</v>
      </c>
      <c r="B263" s="146" t="s">
        <v>383</v>
      </c>
      <c r="C263" s="147">
        <v>3.0935213356E10</v>
      </c>
      <c r="D263" s="142" t="s">
        <v>384</v>
      </c>
      <c r="E263" s="143">
        <v>27190.0</v>
      </c>
      <c r="F263" s="144">
        <v>49214.0</v>
      </c>
      <c r="G263" s="143">
        <v>2719.0</v>
      </c>
      <c r="H263" s="143">
        <v>1631.0</v>
      </c>
      <c r="I263" s="143">
        <v>0.0</v>
      </c>
      <c r="J263" s="143">
        <v>0.0</v>
      </c>
      <c r="K263" s="143">
        <v>0.0</v>
      </c>
      <c r="L263" s="143">
        <v>500.0</v>
      </c>
      <c r="M263" s="143">
        <v>300.0</v>
      </c>
      <c r="N263" s="21">
        <f t="shared" si="1"/>
        <v>81554</v>
      </c>
      <c r="O263" s="33">
        <v>1800.0</v>
      </c>
      <c r="P263" s="22">
        <v>0.0</v>
      </c>
      <c r="Q263" s="22">
        <v>0.0</v>
      </c>
      <c r="R263" s="23">
        <f t="shared" si="2"/>
        <v>79754</v>
      </c>
      <c r="S263" s="35">
        <v>29776.0</v>
      </c>
      <c r="T263" s="62" t="s">
        <v>28</v>
      </c>
      <c r="U263" s="25">
        <f>R263+R264</f>
        <v>159508</v>
      </c>
      <c r="V263" s="26" t="s">
        <v>28</v>
      </c>
      <c r="W263" s="42" t="s">
        <v>707</v>
      </c>
      <c r="X263" s="89"/>
    </row>
    <row r="264">
      <c r="A264" s="139"/>
      <c r="B264" s="140"/>
      <c r="C264" s="141"/>
      <c r="D264" s="142" t="s">
        <v>385</v>
      </c>
      <c r="E264" s="143">
        <v>27190.0</v>
      </c>
      <c r="F264" s="144">
        <v>49214.0</v>
      </c>
      <c r="G264" s="143">
        <v>2719.0</v>
      </c>
      <c r="H264" s="143">
        <v>1631.0</v>
      </c>
      <c r="I264" s="143">
        <v>0.0</v>
      </c>
      <c r="J264" s="143">
        <v>0.0</v>
      </c>
      <c r="K264" s="143">
        <v>0.0</v>
      </c>
      <c r="L264" s="143">
        <v>500.0</v>
      </c>
      <c r="M264" s="143">
        <v>300.0</v>
      </c>
      <c r="N264" s="21">
        <f t="shared" si="1"/>
        <v>81554</v>
      </c>
      <c r="O264" s="33">
        <v>1800.0</v>
      </c>
      <c r="P264" s="22">
        <v>0.0</v>
      </c>
      <c r="Q264" s="22">
        <v>0.0</v>
      </c>
      <c r="R264" s="23">
        <f t="shared" si="2"/>
        <v>79754</v>
      </c>
      <c r="S264" s="35">
        <v>29782.0</v>
      </c>
      <c r="T264" s="62" t="s">
        <v>28</v>
      </c>
      <c r="U264" s="36"/>
      <c r="V264" s="37" t="s">
        <v>31</v>
      </c>
      <c r="W264" s="62"/>
      <c r="X264" s="89"/>
    </row>
    <row r="265">
      <c r="A265" s="145">
        <v>86.0</v>
      </c>
      <c r="B265" s="146" t="s">
        <v>386</v>
      </c>
      <c r="C265" s="147">
        <v>1.0978255759E10</v>
      </c>
      <c r="D265" s="142" t="s">
        <v>387</v>
      </c>
      <c r="E265" s="143">
        <v>27190.0</v>
      </c>
      <c r="F265" s="144">
        <v>49214.0</v>
      </c>
      <c r="G265" s="143">
        <v>2719.0</v>
      </c>
      <c r="H265" s="143">
        <v>1631.0</v>
      </c>
      <c r="I265" s="143">
        <v>0.0</v>
      </c>
      <c r="J265" s="143">
        <v>0.0</v>
      </c>
      <c r="K265" s="143">
        <v>0.0</v>
      </c>
      <c r="L265" s="143">
        <v>500.0</v>
      </c>
      <c r="M265" s="143">
        <v>300.0</v>
      </c>
      <c r="N265" s="21">
        <f t="shared" si="1"/>
        <v>81554</v>
      </c>
      <c r="O265" s="33">
        <v>1800.0</v>
      </c>
      <c r="P265" s="22">
        <v>0.0</v>
      </c>
      <c r="Q265" s="22">
        <v>0.0</v>
      </c>
      <c r="R265" s="23">
        <f t="shared" si="2"/>
        <v>79754</v>
      </c>
      <c r="S265" s="35">
        <v>29798.0</v>
      </c>
      <c r="T265" s="22" t="s">
        <v>28</v>
      </c>
      <c r="U265" s="25">
        <f>R265+R266</f>
        <v>155418</v>
      </c>
      <c r="V265" s="26" t="s">
        <v>28</v>
      </c>
      <c r="W265" s="42" t="s">
        <v>717</v>
      </c>
      <c r="X265" s="89"/>
    </row>
    <row r="266">
      <c r="A266" s="139"/>
      <c r="B266" s="140"/>
      <c r="C266" s="141"/>
      <c r="D266" s="142" t="s">
        <v>388</v>
      </c>
      <c r="E266" s="143">
        <v>24870.0</v>
      </c>
      <c r="F266" s="144">
        <v>45015.0</v>
      </c>
      <c r="G266" s="143">
        <v>2487.0</v>
      </c>
      <c r="H266" s="143">
        <v>1492.0</v>
      </c>
      <c r="I266" s="143">
        <v>0.0</v>
      </c>
      <c r="J266" s="143">
        <v>0.0</v>
      </c>
      <c r="K266" s="143">
        <v>1000.0</v>
      </c>
      <c r="L266" s="143">
        <v>500.0</v>
      </c>
      <c r="M266" s="143">
        <v>300.0</v>
      </c>
      <c r="N266" s="21">
        <f t="shared" si="1"/>
        <v>75664</v>
      </c>
      <c r="O266" s="33">
        <v>0.0</v>
      </c>
      <c r="P266" s="22">
        <v>0.0</v>
      </c>
      <c r="Q266" s="22">
        <v>0.0</v>
      </c>
      <c r="R266" s="23">
        <f t="shared" si="2"/>
        <v>75664</v>
      </c>
      <c r="S266" s="35">
        <v>29795.0</v>
      </c>
      <c r="T266" s="22" t="s">
        <v>28</v>
      </c>
      <c r="U266" s="36"/>
      <c r="V266" s="37" t="s">
        <v>31</v>
      </c>
      <c r="W266" s="27"/>
      <c r="X266" s="89"/>
    </row>
    <row r="267">
      <c r="A267" s="145">
        <v>87.0</v>
      </c>
      <c r="B267" s="146" t="s">
        <v>389</v>
      </c>
      <c r="C267" s="147">
        <v>3.0717922521E10</v>
      </c>
      <c r="D267" s="142" t="s">
        <v>133</v>
      </c>
      <c r="E267" s="143">
        <v>27190.0</v>
      </c>
      <c r="F267" s="144">
        <v>49214.0</v>
      </c>
      <c r="G267" s="143">
        <v>2719.0</v>
      </c>
      <c r="H267" s="143">
        <v>1631.0</v>
      </c>
      <c r="I267" s="143">
        <v>0.0</v>
      </c>
      <c r="J267" s="143">
        <v>1360.0</v>
      </c>
      <c r="K267" s="143">
        <v>0.0</v>
      </c>
      <c r="L267" s="143">
        <v>500.0</v>
      </c>
      <c r="M267" s="143">
        <v>300.0</v>
      </c>
      <c r="N267" s="21">
        <f t="shared" si="1"/>
        <v>82914</v>
      </c>
      <c r="O267" s="33">
        <v>1800.0</v>
      </c>
      <c r="P267" s="22">
        <v>0.0</v>
      </c>
      <c r="Q267" s="22">
        <v>0.0</v>
      </c>
      <c r="R267" s="23">
        <f t="shared" si="2"/>
        <v>81114</v>
      </c>
      <c r="S267" s="35">
        <v>120003.0</v>
      </c>
      <c r="T267" s="22" t="s">
        <v>28</v>
      </c>
      <c r="U267" s="25">
        <f>R267+R268+R269</f>
        <v>164028</v>
      </c>
      <c r="V267" s="26" t="s">
        <v>52</v>
      </c>
      <c r="W267" s="42"/>
      <c r="X267" s="89"/>
    </row>
    <row r="268">
      <c r="A268" s="139"/>
      <c r="B268" s="140"/>
      <c r="C268" s="141"/>
      <c r="D268" s="142" t="s">
        <v>390</v>
      </c>
      <c r="E268" s="143">
        <v>27190.0</v>
      </c>
      <c r="F268" s="144">
        <v>49214.0</v>
      </c>
      <c r="G268" s="143">
        <v>2719.0</v>
      </c>
      <c r="H268" s="143">
        <v>1631.0</v>
      </c>
      <c r="I268" s="143">
        <v>0.0</v>
      </c>
      <c r="J268" s="143">
        <v>1360.0</v>
      </c>
      <c r="K268" s="143">
        <v>0.0</v>
      </c>
      <c r="L268" s="143">
        <v>500.0</v>
      </c>
      <c r="M268" s="143">
        <v>300.0</v>
      </c>
      <c r="N268" s="21">
        <f t="shared" si="1"/>
        <v>82914</v>
      </c>
      <c r="O268" s="33">
        <v>0.0</v>
      </c>
      <c r="P268" s="22">
        <v>0.0</v>
      </c>
      <c r="Q268" s="22">
        <v>0.0</v>
      </c>
      <c r="R268" s="23">
        <f t="shared" si="2"/>
        <v>82914</v>
      </c>
      <c r="S268" s="35">
        <v>120015.0</v>
      </c>
      <c r="T268" s="22" t="s">
        <v>28</v>
      </c>
      <c r="U268" s="36"/>
      <c r="V268" s="37" t="s">
        <v>31</v>
      </c>
      <c r="W268" s="42"/>
      <c r="X268" s="89"/>
    </row>
    <row r="269">
      <c r="A269" s="139"/>
      <c r="B269" s="140"/>
      <c r="C269" s="141"/>
      <c r="D269" s="142" t="s">
        <v>274</v>
      </c>
      <c r="E269" s="143">
        <v>0.0</v>
      </c>
      <c r="F269" s="144">
        <v>0.0</v>
      </c>
      <c r="G269" s="143">
        <v>0.0</v>
      </c>
      <c r="H269" s="143">
        <v>0.0</v>
      </c>
      <c r="I269" s="143">
        <v>0.0</v>
      </c>
      <c r="J269" s="143">
        <v>0.0</v>
      </c>
      <c r="K269" s="143">
        <v>0.0</v>
      </c>
      <c r="L269" s="143">
        <v>0.0</v>
      </c>
      <c r="M269" s="143">
        <v>0.0</v>
      </c>
      <c r="N269" s="21">
        <f t="shared" si="1"/>
        <v>0</v>
      </c>
      <c r="O269" s="33">
        <v>0.0</v>
      </c>
      <c r="P269" s="22">
        <v>0.0</v>
      </c>
      <c r="Q269" s="22">
        <v>0.0</v>
      </c>
      <c r="R269" s="23">
        <f t="shared" si="2"/>
        <v>0</v>
      </c>
      <c r="S269" s="35" t="s">
        <v>77</v>
      </c>
      <c r="T269" s="22" t="s">
        <v>28</v>
      </c>
      <c r="U269" s="36"/>
      <c r="V269" s="37" t="s">
        <v>31</v>
      </c>
      <c r="W269" s="27"/>
      <c r="X269" s="89"/>
    </row>
    <row r="270">
      <c r="A270" s="145">
        <v>88.0</v>
      </c>
      <c r="B270" s="146" t="s">
        <v>391</v>
      </c>
      <c r="C270" s="147">
        <v>3.1972677929E10</v>
      </c>
      <c r="D270" s="142" t="s">
        <v>392</v>
      </c>
      <c r="E270" s="143">
        <v>27190.0</v>
      </c>
      <c r="F270" s="144">
        <v>49214.0</v>
      </c>
      <c r="G270" s="143">
        <v>5438.0</v>
      </c>
      <c r="H270" s="143">
        <v>0.0</v>
      </c>
      <c r="I270" s="143">
        <v>120.0</v>
      </c>
      <c r="J270" s="143">
        <v>0.0</v>
      </c>
      <c r="K270" s="143">
        <v>0.0</v>
      </c>
      <c r="L270" s="143">
        <v>500.0</v>
      </c>
      <c r="M270" s="143">
        <v>300.0</v>
      </c>
      <c r="N270" s="21">
        <f t="shared" si="1"/>
        <v>82762</v>
      </c>
      <c r="O270" s="33">
        <v>1800.0</v>
      </c>
      <c r="P270" s="22">
        <v>0.0</v>
      </c>
      <c r="Q270" s="22">
        <v>0.0</v>
      </c>
      <c r="R270" s="23">
        <f t="shared" si="2"/>
        <v>80962</v>
      </c>
      <c r="S270" s="35">
        <v>120127.0</v>
      </c>
      <c r="T270" s="22" t="s">
        <v>71</v>
      </c>
      <c r="U270" s="25">
        <f>R270+R271+R272+R273</f>
        <v>325648</v>
      </c>
      <c r="V270" s="26" t="s">
        <v>28</v>
      </c>
      <c r="W270" s="42"/>
      <c r="X270" s="89"/>
    </row>
    <row r="271">
      <c r="A271" s="139"/>
      <c r="B271" s="140"/>
      <c r="C271" s="141"/>
      <c r="D271" s="142" t="s">
        <v>393</v>
      </c>
      <c r="E271" s="143">
        <v>27190.0</v>
      </c>
      <c r="F271" s="144">
        <v>49214.0</v>
      </c>
      <c r="G271" s="143">
        <v>5438.0</v>
      </c>
      <c r="H271" s="143">
        <v>0.0</v>
      </c>
      <c r="I271" s="143">
        <v>120.0</v>
      </c>
      <c r="J271" s="143">
        <v>0.0</v>
      </c>
      <c r="K271" s="143">
        <v>0.0</v>
      </c>
      <c r="L271" s="143">
        <v>500.0</v>
      </c>
      <c r="M271" s="143">
        <v>300.0</v>
      </c>
      <c r="N271" s="21">
        <f t="shared" si="1"/>
        <v>82762</v>
      </c>
      <c r="O271" s="33">
        <v>1800.0</v>
      </c>
      <c r="P271" s="22">
        <v>0.0</v>
      </c>
      <c r="Q271" s="22">
        <v>0.0</v>
      </c>
      <c r="R271" s="23">
        <f t="shared" si="2"/>
        <v>80962</v>
      </c>
      <c r="S271" s="35">
        <v>120121.0</v>
      </c>
      <c r="T271" s="22" t="s">
        <v>71</v>
      </c>
      <c r="U271" s="36"/>
      <c r="V271" s="37" t="s">
        <v>31</v>
      </c>
      <c r="W271" s="27"/>
      <c r="X271" s="89"/>
    </row>
    <row r="272">
      <c r="A272" s="139"/>
      <c r="B272" s="140"/>
      <c r="C272" s="141"/>
      <c r="D272" s="142" t="s">
        <v>91</v>
      </c>
      <c r="E272" s="143">
        <v>27190.0</v>
      </c>
      <c r="F272" s="144">
        <v>49214.0</v>
      </c>
      <c r="G272" s="143">
        <v>5438.0</v>
      </c>
      <c r="H272" s="143">
        <v>0.0</v>
      </c>
      <c r="I272" s="143">
        <v>120.0</v>
      </c>
      <c r="J272" s="143">
        <v>0.0</v>
      </c>
      <c r="K272" s="143">
        <v>0.0</v>
      </c>
      <c r="L272" s="143">
        <v>500.0</v>
      </c>
      <c r="M272" s="143">
        <v>300.0</v>
      </c>
      <c r="N272" s="21">
        <f t="shared" si="1"/>
        <v>82762</v>
      </c>
      <c r="O272" s="33">
        <v>1800.0</v>
      </c>
      <c r="P272" s="22">
        <v>0.0</v>
      </c>
      <c r="Q272" s="22">
        <v>0.0</v>
      </c>
      <c r="R272" s="23">
        <f t="shared" si="2"/>
        <v>80962</v>
      </c>
      <c r="S272" s="35">
        <v>120135.0</v>
      </c>
      <c r="T272" s="22" t="s">
        <v>71</v>
      </c>
      <c r="U272" s="36"/>
      <c r="V272" s="37" t="s">
        <v>31</v>
      </c>
      <c r="W272" s="42"/>
      <c r="X272" s="89"/>
    </row>
    <row r="273">
      <c r="A273" s="139"/>
      <c r="B273" s="140"/>
      <c r="C273" s="141"/>
      <c r="D273" s="142" t="s">
        <v>91</v>
      </c>
      <c r="E273" s="143">
        <v>27190.0</v>
      </c>
      <c r="F273" s="144">
        <v>49214.0</v>
      </c>
      <c r="G273" s="143">
        <v>5438.0</v>
      </c>
      <c r="H273" s="143">
        <v>0.0</v>
      </c>
      <c r="I273" s="143">
        <v>120.0</v>
      </c>
      <c r="J273" s="143">
        <v>0.0</v>
      </c>
      <c r="K273" s="143">
        <v>0.0</v>
      </c>
      <c r="L273" s="143">
        <v>500.0</v>
      </c>
      <c r="M273" s="143">
        <v>300.0</v>
      </c>
      <c r="N273" s="21">
        <f t="shared" si="1"/>
        <v>82762</v>
      </c>
      <c r="O273" s="33">
        <v>0.0</v>
      </c>
      <c r="P273" s="22">
        <v>0.0</v>
      </c>
      <c r="Q273" s="22">
        <v>0.0</v>
      </c>
      <c r="R273" s="23">
        <f t="shared" si="2"/>
        <v>82762</v>
      </c>
      <c r="S273" s="35">
        <v>120136.0</v>
      </c>
      <c r="T273" s="22" t="s">
        <v>71</v>
      </c>
      <c r="U273" s="36"/>
      <c r="V273" s="37" t="s">
        <v>31</v>
      </c>
      <c r="W273" s="42"/>
      <c r="X273" s="89"/>
    </row>
    <row r="274">
      <c r="A274" s="145">
        <v>89.0</v>
      </c>
      <c r="B274" s="146" t="s">
        <v>394</v>
      </c>
      <c r="C274" s="147">
        <v>3.1857444963E10</v>
      </c>
      <c r="D274" s="142" t="s">
        <v>395</v>
      </c>
      <c r="E274" s="143">
        <v>27190.0</v>
      </c>
      <c r="F274" s="144">
        <v>49214.0</v>
      </c>
      <c r="G274" s="143">
        <v>2719.0</v>
      </c>
      <c r="H274" s="143">
        <v>1631.0</v>
      </c>
      <c r="I274" s="143">
        <v>0.0</v>
      </c>
      <c r="J274" s="143">
        <v>0.0</v>
      </c>
      <c r="K274" s="143">
        <v>0.0</v>
      </c>
      <c r="L274" s="143">
        <v>500.0</v>
      </c>
      <c r="M274" s="143">
        <v>300.0</v>
      </c>
      <c r="N274" s="21">
        <f t="shared" si="1"/>
        <v>81554</v>
      </c>
      <c r="O274" s="33">
        <v>1800.0</v>
      </c>
      <c r="P274" s="22">
        <v>0.0</v>
      </c>
      <c r="Q274" s="22">
        <v>0.0</v>
      </c>
      <c r="R274" s="23">
        <f t="shared" si="2"/>
        <v>79754</v>
      </c>
      <c r="S274" s="35">
        <v>120335.0</v>
      </c>
      <c r="T274" s="22" t="s">
        <v>52</v>
      </c>
      <c r="U274" s="25">
        <f>R274+R275+R276</f>
        <v>239262</v>
      </c>
      <c r="V274" s="26" t="s">
        <v>52</v>
      </c>
      <c r="W274" s="42"/>
      <c r="X274" s="89"/>
    </row>
    <row r="275">
      <c r="A275" s="139"/>
      <c r="B275" s="140"/>
      <c r="C275" s="141"/>
      <c r="D275" s="142" t="s">
        <v>396</v>
      </c>
      <c r="E275" s="143">
        <v>27190.0</v>
      </c>
      <c r="F275" s="144">
        <v>49214.0</v>
      </c>
      <c r="G275" s="143">
        <v>2719.0</v>
      </c>
      <c r="H275" s="143">
        <v>1631.0</v>
      </c>
      <c r="I275" s="143">
        <v>0.0</v>
      </c>
      <c r="J275" s="143">
        <v>0.0</v>
      </c>
      <c r="K275" s="143">
        <v>0.0</v>
      </c>
      <c r="L275" s="143">
        <v>500.0</v>
      </c>
      <c r="M275" s="143">
        <v>300.0</v>
      </c>
      <c r="N275" s="21">
        <f t="shared" si="1"/>
        <v>81554</v>
      </c>
      <c r="O275" s="33">
        <v>1800.0</v>
      </c>
      <c r="P275" s="22">
        <v>0.0</v>
      </c>
      <c r="Q275" s="22">
        <v>0.0</v>
      </c>
      <c r="R275" s="23">
        <f t="shared" si="2"/>
        <v>79754</v>
      </c>
      <c r="S275" s="35">
        <v>120357.0</v>
      </c>
      <c r="T275" s="22" t="s">
        <v>52</v>
      </c>
      <c r="U275" s="36"/>
      <c r="V275" s="37" t="s">
        <v>31</v>
      </c>
      <c r="W275" s="27"/>
      <c r="X275" s="89"/>
    </row>
    <row r="276">
      <c r="A276" s="139"/>
      <c r="B276" s="140"/>
      <c r="C276" s="141"/>
      <c r="D276" s="142" t="s">
        <v>397</v>
      </c>
      <c r="E276" s="143">
        <v>27190.0</v>
      </c>
      <c r="F276" s="144">
        <v>49214.0</v>
      </c>
      <c r="G276" s="143">
        <v>2719.0</v>
      </c>
      <c r="H276" s="143">
        <v>1631.0</v>
      </c>
      <c r="I276" s="143">
        <v>0.0</v>
      </c>
      <c r="J276" s="143">
        <v>0.0</v>
      </c>
      <c r="K276" s="143">
        <v>0.0</v>
      </c>
      <c r="L276" s="143">
        <v>500.0</v>
      </c>
      <c r="M276" s="143">
        <v>300.0</v>
      </c>
      <c r="N276" s="21">
        <f t="shared" si="1"/>
        <v>81554</v>
      </c>
      <c r="O276" s="33">
        <v>1800.0</v>
      </c>
      <c r="P276" s="22">
        <v>0.0</v>
      </c>
      <c r="Q276" s="22">
        <v>0.0</v>
      </c>
      <c r="R276" s="23">
        <f t="shared" si="2"/>
        <v>79754</v>
      </c>
      <c r="S276" s="35">
        <v>87081.0</v>
      </c>
      <c r="T276" s="22" t="s">
        <v>52</v>
      </c>
      <c r="U276" s="36"/>
      <c r="V276" s="37" t="s">
        <v>31</v>
      </c>
      <c r="W276" s="27"/>
      <c r="X276" s="89"/>
    </row>
    <row r="277">
      <c r="A277" s="145">
        <v>90.0</v>
      </c>
      <c r="B277" s="146" t="s">
        <v>398</v>
      </c>
      <c r="C277" s="147">
        <v>1.1408780688E10</v>
      </c>
      <c r="D277" s="142" t="s">
        <v>399</v>
      </c>
      <c r="E277" s="143">
        <v>27190.0</v>
      </c>
      <c r="F277" s="144">
        <v>49214.0</v>
      </c>
      <c r="G277" s="143">
        <v>2719.0</v>
      </c>
      <c r="H277" s="143">
        <v>1631.0</v>
      </c>
      <c r="I277" s="143">
        <v>0.0</v>
      </c>
      <c r="J277" s="143">
        <v>0.0</v>
      </c>
      <c r="K277" s="143">
        <v>0.0</v>
      </c>
      <c r="L277" s="143">
        <v>500.0</v>
      </c>
      <c r="M277" s="143">
        <v>300.0</v>
      </c>
      <c r="N277" s="21">
        <f t="shared" si="1"/>
        <v>81554</v>
      </c>
      <c r="O277" s="33">
        <v>0.0</v>
      </c>
      <c r="P277" s="22">
        <v>0.0</v>
      </c>
      <c r="Q277" s="22">
        <v>0.0</v>
      </c>
      <c r="R277" s="23">
        <f t="shared" si="2"/>
        <v>81554</v>
      </c>
      <c r="S277" s="35">
        <v>120573.0</v>
      </c>
      <c r="T277" s="22" t="s">
        <v>28</v>
      </c>
      <c r="U277" s="25">
        <f>R277+R278+R279</f>
        <v>242862</v>
      </c>
      <c r="V277" s="26" t="s">
        <v>28</v>
      </c>
      <c r="W277" s="27"/>
      <c r="X277" s="89"/>
    </row>
    <row r="278">
      <c r="A278" s="139"/>
      <c r="B278" s="140"/>
      <c r="C278" s="141"/>
      <c r="D278" s="142" t="s">
        <v>400</v>
      </c>
      <c r="E278" s="143">
        <v>27190.0</v>
      </c>
      <c r="F278" s="144">
        <v>49214.0</v>
      </c>
      <c r="G278" s="143">
        <v>2719.0</v>
      </c>
      <c r="H278" s="143">
        <v>1631.0</v>
      </c>
      <c r="I278" s="143">
        <v>0.0</v>
      </c>
      <c r="J278" s="143">
        <v>0.0</v>
      </c>
      <c r="K278" s="143">
        <v>0.0</v>
      </c>
      <c r="L278" s="143">
        <v>500.0</v>
      </c>
      <c r="M278" s="143">
        <v>300.0</v>
      </c>
      <c r="N278" s="21">
        <f t="shared" si="1"/>
        <v>81554</v>
      </c>
      <c r="O278" s="33">
        <v>0.0</v>
      </c>
      <c r="P278" s="22">
        <v>0.0</v>
      </c>
      <c r="Q278" s="22">
        <v>0.0</v>
      </c>
      <c r="R278" s="23">
        <f t="shared" si="2"/>
        <v>81554</v>
      </c>
      <c r="S278" s="35">
        <v>120569.0</v>
      </c>
      <c r="T278" s="22" t="s">
        <v>28</v>
      </c>
      <c r="U278" s="36"/>
      <c r="V278" s="37" t="s">
        <v>31</v>
      </c>
      <c r="W278" s="27"/>
      <c r="X278" s="89"/>
    </row>
    <row r="279">
      <c r="A279" s="139"/>
      <c r="B279" s="140"/>
      <c r="C279" s="141"/>
      <c r="D279" s="142" t="s">
        <v>401</v>
      </c>
      <c r="E279" s="143">
        <v>27190.0</v>
      </c>
      <c r="F279" s="144">
        <v>49214.0</v>
      </c>
      <c r="G279" s="143">
        <v>2719.0</v>
      </c>
      <c r="H279" s="143">
        <v>1631.0</v>
      </c>
      <c r="I279" s="143">
        <v>0.0</v>
      </c>
      <c r="J279" s="143">
        <v>0.0</v>
      </c>
      <c r="K279" s="143">
        <v>0.0</v>
      </c>
      <c r="L279" s="143">
        <v>500.0</v>
      </c>
      <c r="M279" s="143">
        <v>300.0</v>
      </c>
      <c r="N279" s="21">
        <f t="shared" si="1"/>
        <v>81554</v>
      </c>
      <c r="O279" s="33">
        <v>1800.0</v>
      </c>
      <c r="P279" s="22">
        <v>0.0</v>
      </c>
      <c r="Q279" s="22">
        <v>0.0</v>
      </c>
      <c r="R279" s="23">
        <f t="shared" si="2"/>
        <v>79754</v>
      </c>
      <c r="S279" s="35">
        <v>120560.0</v>
      </c>
      <c r="T279" s="22" t="s">
        <v>28</v>
      </c>
      <c r="U279" s="36"/>
      <c r="V279" s="37" t="s">
        <v>31</v>
      </c>
      <c r="W279" s="27"/>
      <c r="X279" s="89"/>
    </row>
    <row r="280">
      <c r="A280" s="145">
        <v>91.0</v>
      </c>
      <c r="B280" s="146" t="s">
        <v>402</v>
      </c>
      <c r="C280" s="147">
        <v>3.1851404302E10</v>
      </c>
      <c r="D280" s="142" t="s">
        <v>403</v>
      </c>
      <c r="E280" s="143">
        <v>27190.0</v>
      </c>
      <c r="F280" s="144">
        <v>49214.0</v>
      </c>
      <c r="G280" s="143">
        <v>2719.0</v>
      </c>
      <c r="H280" s="143">
        <v>1631.0</v>
      </c>
      <c r="I280" s="143">
        <v>0.0</v>
      </c>
      <c r="J280" s="143">
        <v>1360.0</v>
      </c>
      <c r="K280" s="143">
        <v>0.0</v>
      </c>
      <c r="L280" s="143">
        <v>500.0</v>
      </c>
      <c r="M280" s="143">
        <v>300.0</v>
      </c>
      <c r="N280" s="21">
        <f t="shared" si="1"/>
        <v>82914</v>
      </c>
      <c r="O280" s="33">
        <v>0.0</v>
      </c>
      <c r="P280" s="22">
        <v>0.0</v>
      </c>
      <c r="Q280" s="22">
        <v>0.0</v>
      </c>
      <c r="R280" s="23">
        <f t="shared" si="2"/>
        <v>82914</v>
      </c>
      <c r="S280" s="35">
        <v>120982.0</v>
      </c>
      <c r="T280" s="22" t="s">
        <v>28</v>
      </c>
      <c r="U280" s="25">
        <f>R280+R281+R282</f>
        <v>246942</v>
      </c>
      <c r="V280" s="26" t="s">
        <v>28</v>
      </c>
      <c r="W280" s="42"/>
      <c r="X280" s="89"/>
    </row>
    <row r="281">
      <c r="A281" s="139"/>
      <c r="B281" s="140"/>
      <c r="C281" s="141"/>
      <c r="D281" s="142" t="s">
        <v>91</v>
      </c>
      <c r="E281" s="143">
        <v>27190.0</v>
      </c>
      <c r="F281" s="144">
        <v>49214.0</v>
      </c>
      <c r="G281" s="143">
        <v>2719.0</v>
      </c>
      <c r="H281" s="143">
        <v>1631.0</v>
      </c>
      <c r="I281" s="143">
        <v>0.0</v>
      </c>
      <c r="J281" s="143">
        <v>1360.0</v>
      </c>
      <c r="K281" s="143">
        <v>0.0</v>
      </c>
      <c r="L281" s="143">
        <v>500.0</v>
      </c>
      <c r="M281" s="143">
        <v>300.0</v>
      </c>
      <c r="N281" s="21">
        <f t="shared" si="1"/>
        <v>82914</v>
      </c>
      <c r="O281" s="33">
        <v>0.0</v>
      </c>
      <c r="P281" s="22">
        <v>0.0</v>
      </c>
      <c r="Q281" s="22">
        <v>0.0</v>
      </c>
      <c r="R281" s="23">
        <f t="shared" si="2"/>
        <v>82914</v>
      </c>
      <c r="S281" s="35">
        <v>120974.0</v>
      </c>
      <c r="T281" s="22" t="s">
        <v>28</v>
      </c>
      <c r="U281" s="36"/>
      <c r="V281" s="37" t="s">
        <v>31</v>
      </c>
      <c r="W281" s="42"/>
      <c r="X281" s="89"/>
    </row>
    <row r="282">
      <c r="A282" s="139"/>
      <c r="B282" s="140"/>
      <c r="C282" s="141"/>
      <c r="D282" s="142" t="s">
        <v>134</v>
      </c>
      <c r="E282" s="143">
        <v>27190.0</v>
      </c>
      <c r="F282" s="144">
        <v>49214.0</v>
      </c>
      <c r="G282" s="143">
        <v>2719.0</v>
      </c>
      <c r="H282" s="143">
        <v>1631.0</v>
      </c>
      <c r="I282" s="143">
        <v>0.0</v>
      </c>
      <c r="J282" s="143">
        <v>1360.0</v>
      </c>
      <c r="K282" s="143">
        <v>0.0</v>
      </c>
      <c r="L282" s="143">
        <v>500.0</v>
      </c>
      <c r="M282" s="143">
        <v>300.0</v>
      </c>
      <c r="N282" s="21">
        <f t="shared" si="1"/>
        <v>82914</v>
      </c>
      <c r="O282" s="33">
        <v>1800.0</v>
      </c>
      <c r="P282" s="22">
        <v>0.0</v>
      </c>
      <c r="Q282" s="22">
        <v>0.0</v>
      </c>
      <c r="R282" s="23">
        <f t="shared" si="2"/>
        <v>81114</v>
      </c>
      <c r="S282" s="35">
        <v>114268.0</v>
      </c>
      <c r="T282" s="22" t="s">
        <v>28</v>
      </c>
      <c r="U282" s="36"/>
      <c r="V282" s="37" t="s">
        <v>31</v>
      </c>
      <c r="W282" s="42"/>
      <c r="X282" s="89"/>
    </row>
    <row r="283">
      <c r="A283" s="145">
        <v>92.0</v>
      </c>
      <c r="B283" s="146" t="s">
        <v>404</v>
      </c>
      <c r="C283" s="147">
        <v>3.2069305451E10</v>
      </c>
      <c r="D283" s="142" t="s">
        <v>405</v>
      </c>
      <c r="E283" s="143">
        <v>27190.0</v>
      </c>
      <c r="F283" s="144">
        <v>49214.0</v>
      </c>
      <c r="G283" s="143">
        <v>2719.0</v>
      </c>
      <c r="H283" s="143">
        <v>1631.0</v>
      </c>
      <c r="I283" s="143">
        <v>0.0</v>
      </c>
      <c r="J283" s="143">
        <v>0.0</v>
      </c>
      <c r="K283" s="143">
        <v>0.0</v>
      </c>
      <c r="L283" s="143">
        <v>500.0</v>
      </c>
      <c r="M283" s="143">
        <v>300.0</v>
      </c>
      <c r="N283" s="21">
        <f t="shared" si="1"/>
        <v>81554</v>
      </c>
      <c r="O283" s="33">
        <v>1800.0</v>
      </c>
      <c r="P283" s="22">
        <v>0.0</v>
      </c>
      <c r="Q283" s="22">
        <v>0.0</v>
      </c>
      <c r="R283" s="23">
        <f t="shared" si="2"/>
        <v>79754</v>
      </c>
      <c r="S283" s="35">
        <v>105164.0</v>
      </c>
      <c r="T283" s="22" t="s">
        <v>28</v>
      </c>
      <c r="U283" s="25">
        <f>R283+R284</f>
        <v>158932</v>
      </c>
      <c r="V283" s="26" t="s">
        <v>28</v>
      </c>
      <c r="W283" s="42"/>
      <c r="X283" s="89"/>
    </row>
    <row r="284">
      <c r="A284" s="139"/>
      <c r="B284" s="140"/>
      <c r="C284" s="141"/>
      <c r="D284" s="142" t="s">
        <v>406</v>
      </c>
      <c r="E284" s="143">
        <v>26390.0</v>
      </c>
      <c r="F284" s="144">
        <v>47766.0</v>
      </c>
      <c r="G284" s="143">
        <v>2639.0</v>
      </c>
      <c r="H284" s="143">
        <v>1583.0</v>
      </c>
      <c r="I284" s="143">
        <v>0.0</v>
      </c>
      <c r="J284" s="143">
        <v>0.0</v>
      </c>
      <c r="K284" s="143">
        <v>0.0</v>
      </c>
      <c r="L284" s="143">
        <v>500.0</v>
      </c>
      <c r="M284" s="143">
        <v>300.0</v>
      </c>
      <c r="N284" s="21">
        <f t="shared" si="1"/>
        <v>79178</v>
      </c>
      <c r="O284" s="33">
        <v>0.0</v>
      </c>
      <c r="P284" s="22">
        <v>0.0</v>
      </c>
      <c r="Q284" s="22">
        <v>0.0</v>
      </c>
      <c r="R284" s="23">
        <f t="shared" si="2"/>
        <v>79178</v>
      </c>
      <c r="S284" s="35">
        <v>121009.0</v>
      </c>
      <c r="T284" s="22" t="s">
        <v>28</v>
      </c>
      <c r="U284" s="36"/>
      <c r="V284" s="37" t="s">
        <v>31</v>
      </c>
      <c r="W284" s="42"/>
      <c r="X284" s="89"/>
    </row>
    <row r="285">
      <c r="A285" s="145">
        <v>93.0</v>
      </c>
      <c r="B285" s="146" t="s">
        <v>407</v>
      </c>
      <c r="C285" s="147">
        <v>3.1961769868E10</v>
      </c>
      <c r="D285" s="142" t="s">
        <v>223</v>
      </c>
      <c r="E285" s="143">
        <v>27190.0</v>
      </c>
      <c r="F285" s="144">
        <v>49214.0</v>
      </c>
      <c r="G285" s="143">
        <v>2719.0</v>
      </c>
      <c r="H285" s="143">
        <v>1631.0</v>
      </c>
      <c r="I285" s="143">
        <v>0.0</v>
      </c>
      <c r="J285" s="143">
        <v>0.0</v>
      </c>
      <c r="K285" s="143">
        <v>0.0</v>
      </c>
      <c r="L285" s="143">
        <v>500.0</v>
      </c>
      <c r="M285" s="143">
        <v>300.0</v>
      </c>
      <c r="N285" s="21">
        <f t="shared" si="1"/>
        <v>81554</v>
      </c>
      <c r="O285" s="33">
        <v>1800.0</v>
      </c>
      <c r="P285" s="22">
        <v>0.0</v>
      </c>
      <c r="Q285" s="22">
        <v>0.0</v>
      </c>
      <c r="R285" s="23">
        <f t="shared" si="2"/>
        <v>79754</v>
      </c>
      <c r="S285" s="35">
        <v>30590.0</v>
      </c>
      <c r="T285" s="22" t="s">
        <v>52</v>
      </c>
      <c r="U285" s="25">
        <f>R285+R286</f>
        <v>159508</v>
      </c>
      <c r="V285" s="26" t="s">
        <v>28</v>
      </c>
      <c r="W285" s="42"/>
      <c r="X285" s="89"/>
    </row>
    <row r="286">
      <c r="A286" s="139"/>
      <c r="B286" s="140"/>
      <c r="C286" s="141"/>
      <c r="D286" s="142" t="s">
        <v>408</v>
      </c>
      <c r="E286" s="143">
        <v>27190.0</v>
      </c>
      <c r="F286" s="144">
        <v>49214.0</v>
      </c>
      <c r="G286" s="143">
        <v>2719.0</v>
      </c>
      <c r="H286" s="143">
        <v>1631.0</v>
      </c>
      <c r="I286" s="143">
        <v>0.0</v>
      </c>
      <c r="J286" s="143">
        <v>0.0</v>
      </c>
      <c r="K286" s="143">
        <v>0.0</v>
      </c>
      <c r="L286" s="143">
        <v>500.0</v>
      </c>
      <c r="M286" s="143">
        <v>300.0</v>
      </c>
      <c r="N286" s="21">
        <f t="shared" si="1"/>
        <v>81554</v>
      </c>
      <c r="O286" s="33">
        <v>1800.0</v>
      </c>
      <c r="P286" s="22">
        <v>0.0</v>
      </c>
      <c r="Q286" s="22">
        <v>0.0</v>
      </c>
      <c r="R286" s="23">
        <f t="shared" si="2"/>
        <v>79754</v>
      </c>
      <c r="S286" s="35">
        <v>30589.0</v>
      </c>
      <c r="T286" s="22" t="s">
        <v>52</v>
      </c>
      <c r="U286" s="36"/>
      <c r="V286" s="37" t="s">
        <v>31</v>
      </c>
      <c r="W286" s="42"/>
      <c r="X286" s="89"/>
    </row>
    <row r="287">
      <c r="A287" s="145">
        <v>94.0</v>
      </c>
      <c r="B287" s="146" t="s">
        <v>409</v>
      </c>
      <c r="C287" s="147">
        <v>3.2006829285E10</v>
      </c>
      <c r="D287" s="142" t="s">
        <v>410</v>
      </c>
      <c r="E287" s="143">
        <v>27190.0</v>
      </c>
      <c r="F287" s="144">
        <v>49214.0</v>
      </c>
      <c r="G287" s="143">
        <v>2719.0</v>
      </c>
      <c r="H287" s="143">
        <v>1631.0</v>
      </c>
      <c r="I287" s="143">
        <v>0.0</v>
      </c>
      <c r="J287" s="143">
        <v>0.0</v>
      </c>
      <c r="K287" s="143">
        <v>0.0</v>
      </c>
      <c r="L287" s="143">
        <v>500.0</v>
      </c>
      <c r="M287" s="143">
        <v>300.0</v>
      </c>
      <c r="N287" s="21">
        <f t="shared" si="1"/>
        <v>81554</v>
      </c>
      <c r="O287" s="33">
        <v>1800.0</v>
      </c>
      <c r="P287" s="22">
        <v>0.0</v>
      </c>
      <c r="Q287" s="22">
        <v>0.0</v>
      </c>
      <c r="R287" s="23">
        <f t="shared" si="2"/>
        <v>79754</v>
      </c>
      <c r="S287" s="35">
        <v>121200.0</v>
      </c>
      <c r="T287" s="22" t="s">
        <v>52</v>
      </c>
      <c r="U287" s="25">
        <f>R287+R288+R289</f>
        <v>238199</v>
      </c>
      <c r="V287" s="26" t="s">
        <v>126</v>
      </c>
      <c r="W287" s="42"/>
      <c r="X287" s="89"/>
    </row>
    <row r="288">
      <c r="A288" s="139"/>
      <c r="B288" s="140"/>
      <c r="C288" s="141"/>
      <c r="D288" s="142" t="s">
        <v>411</v>
      </c>
      <c r="E288" s="143">
        <v>27190.0</v>
      </c>
      <c r="F288" s="144">
        <v>49214.0</v>
      </c>
      <c r="G288" s="143">
        <v>2719.0</v>
      </c>
      <c r="H288" s="143">
        <v>1631.0</v>
      </c>
      <c r="I288" s="143">
        <v>0.0</v>
      </c>
      <c r="J288" s="143">
        <v>0.0</v>
      </c>
      <c r="K288" s="143">
        <v>0.0</v>
      </c>
      <c r="L288" s="143">
        <v>500.0</v>
      </c>
      <c r="M288" s="143">
        <v>300.0</v>
      </c>
      <c r="N288" s="21">
        <f t="shared" si="1"/>
        <v>81554</v>
      </c>
      <c r="O288" s="33">
        <v>0.0</v>
      </c>
      <c r="P288" s="22">
        <v>0.0</v>
      </c>
      <c r="Q288" s="22">
        <v>0.0</v>
      </c>
      <c r="R288" s="23">
        <f t="shared" si="2"/>
        <v>81554</v>
      </c>
      <c r="S288" s="35">
        <v>13417.0</v>
      </c>
      <c r="T288" s="22" t="s">
        <v>52</v>
      </c>
      <c r="U288" s="36"/>
      <c r="V288" s="37" t="s">
        <v>31</v>
      </c>
      <c r="W288" s="42"/>
      <c r="X288" s="89"/>
    </row>
    <row r="289">
      <c r="A289" s="139"/>
      <c r="B289" s="140"/>
      <c r="C289" s="141"/>
      <c r="D289" s="142" t="s">
        <v>412</v>
      </c>
      <c r="E289" s="143">
        <v>25620.0</v>
      </c>
      <c r="F289" s="144">
        <v>46372.0</v>
      </c>
      <c r="G289" s="143">
        <v>2562.0</v>
      </c>
      <c r="H289" s="143">
        <v>1537.0</v>
      </c>
      <c r="I289" s="143">
        <v>0.0</v>
      </c>
      <c r="J289" s="143">
        <v>0.0</v>
      </c>
      <c r="K289" s="143">
        <v>0.0</v>
      </c>
      <c r="L289" s="143">
        <v>500.0</v>
      </c>
      <c r="M289" s="143">
        <v>300.0</v>
      </c>
      <c r="N289" s="21">
        <f t="shared" si="1"/>
        <v>76891</v>
      </c>
      <c r="O289" s="33">
        <v>0.0</v>
      </c>
      <c r="P289" s="22">
        <v>0.0</v>
      </c>
      <c r="Q289" s="22">
        <v>0.0</v>
      </c>
      <c r="R289" s="23">
        <f t="shared" si="2"/>
        <v>76891</v>
      </c>
      <c r="S289" s="35">
        <v>121187.0</v>
      </c>
      <c r="T289" s="22" t="s">
        <v>52</v>
      </c>
      <c r="U289" s="36"/>
      <c r="V289" s="37" t="s">
        <v>31</v>
      </c>
      <c r="W289" s="42"/>
      <c r="X289" s="89"/>
    </row>
    <row r="290">
      <c r="A290" s="145">
        <v>95.0</v>
      </c>
      <c r="B290" s="146" t="s">
        <v>413</v>
      </c>
      <c r="C290" s="147">
        <v>3.2015929427E10</v>
      </c>
      <c r="D290" s="142" t="s">
        <v>414</v>
      </c>
      <c r="E290" s="143">
        <v>27190.0</v>
      </c>
      <c r="F290" s="144">
        <v>49214.0</v>
      </c>
      <c r="G290" s="143">
        <v>2719.0</v>
      </c>
      <c r="H290" s="143">
        <v>1631.0</v>
      </c>
      <c r="I290" s="143">
        <v>0.0</v>
      </c>
      <c r="J290" s="143">
        <v>1360.0</v>
      </c>
      <c r="K290" s="143">
        <v>0.0</v>
      </c>
      <c r="L290" s="143">
        <v>500.0</v>
      </c>
      <c r="M290" s="143">
        <v>300.0</v>
      </c>
      <c r="N290" s="21">
        <f t="shared" si="1"/>
        <v>82914</v>
      </c>
      <c r="O290" s="33">
        <v>1800.0</v>
      </c>
      <c r="P290" s="22">
        <v>0.0</v>
      </c>
      <c r="Q290" s="22">
        <v>0.0</v>
      </c>
      <c r="R290" s="23">
        <f t="shared" si="2"/>
        <v>81114</v>
      </c>
      <c r="S290" s="35">
        <v>30819.0</v>
      </c>
      <c r="T290" s="22" t="s">
        <v>52</v>
      </c>
      <c r="U290" s="25">
        <f>R290+R291+R292</f>
        <v>233514</v>
      </c>
      <c r="V290" s="26" t="s">
        <v>159</v>
      </c>
      <c r="W290" s="42"/>
      <c r="X290" s="89"/>
    </row>
    <row r="291">
      <c r="A291" s="139"/>
      <c r="B291" s="140"/>
      <c r="C291" s="141"/>
      <c r="D291" s="142" t="s">
        <v>415</v>
      </c>
      <c r="E291" s="143">
        <v>26390.0</v>
      </c>
      <c r="F291" s="144">
        <v>47766.0</v>
      </c>
      <c r="G291" s="143">
        <v>2639.0</v>
      </c>
      <c r="H291" s="143">
        <v>1583.0</v>
      </c>
      <c r="I291" s="143">
        <v>0.0</v>
      </c>
      <c r="J291" s="143">
        <v>1320.0</v>
      </c>
      <c r="K291" s="143">
        <v>0.0</v>
      </c>
      <c r="L291" s="143">
        <v>500.0</v>
      </c>
      <c r="M291" s="143">
        <v>300.0</v>
      </c>
      <c r="N291" s="21">
        <f t="shared" si="1"/>
        <v>80498</v>
      </c>
      <c r="O291" s="33">
        <v>0.0</v>
      </c>
      <c r="P291" s="22">
        <v>0.0</v>
      </c>
      <c r="Q291" s="22">
        <v>0.0</v>
      </c>
      <c r="R291" s="23">
        <f t="shared" si="2"/>
        <v>80498</v>
      </c>
      <c r="S291" s="35">
        <v>30818.0</v>
      </c>
      <c r="T291" s="22" t="s">
        <v>52</v>
      </c>
      <c r="U291" s="36"/>
      <c r="V291" s="37" t="s">
        <v>31</v>
      </c>
      <c r="W291" s="42"/>
      <c r="X291" s="89"/>
    </row>
    <row r="292">
      <c r="A292" s="139"/>
      <c r="B292" s="140"/>
      <c r="C292" s="141"/>
      <c r="D292" s="142" t="s">
        <v>416</v>
      </c>
      <c r="E292" s="143">
        <v>24140.0</v>
      </c>
      <c r="F292" s="144">
        <v>43693.0</v>
      </c>
      <c r="G292" s="143">
        <v>2414.0</v>
      </c>
      <c r="H292" s="143">
        <v>1448.0</v>
      </c>
      <c r="I292" s="143">
        <v>0.0</v>
      </c>
      <c r="J292" s="143">
        <v>1207.0</v>
      </c>
      <c r="K292" s="143">
        <v>0.0</v>
      </c>
      <c r="L292" s="143">
        <v>500.0</v>
      </c>
      <c r="M292" s="143">
        <v>300.0</v>
      </c>
      <c r="N292" s="21">
        <f t="shared" si="1"/>
        <v>73702</v>
      </c>
      <c r="O292" s="33">
        <v>1800.0</v>
      </c>
      <c r="P292" s="22">
        <v>0.0</v>
      </c>
      <c r="Q292" s="22">
        <v>0.0</v>
      </c>
      <c r="R292" s="23">
        <f t="shared" si="2"/>
        <v>71902</v>
      </c>
      <c r="S292" s="35">
        <v>30820.0</v>
      </c>
      <c r="T292" s="22" t="s">
        <v>52</v>
      </c>
      <c r="U292" s="36"/>
      <c r="V292" s="37" t="s">
        <v>31</v>
      </c>
      <c r="W292" s="42"/>
      <c r="X292" s="89"/>
    </row>
    <row r="293">
      <c r="A293" s="145">
        <v>96.0</v>
      </c>
      <c r="B293" s="146" t="s">
        <v>417</v>
      </c>
      <c r="C293" s="147">
        <v>3.1882903122E10</v>
      </c>
      <c r="D293" s="142" t="s">
        <v>418</v>
      </c>
      <c r="E293" s="143">
        <v>27190.0</v>
      </c>
      <c r="F293" s="144">
        <v>49214.0</v>
      </c>
      <c r="G293" s="143">
        <v>2719.0</v>
      </c>
      <c r="H293" s="143">
        <v>1631.0</v>
      </c>
      <c r="I293" s="143">
        <v>0.0</v>
      </c>
      <c r="J293" s="143">
        <v>0.0</v>
      </c>
      <c r="K293" s="143">
        <v>0.0</v>
      </c>
      <c r="L293" s="143">
        <v>500.0</v>
      </c>
      <c r="M293" s="143">
        <v>300.0</v>
      </c>
      <c r="N293" s="21">
        <f t="shared" si="1"/>
        <v>81554</v>
      </c>
      <c r="O293" s="33">
        <v>1800.0</v>
      </c>
      <c r="P293" s="22">
        <v>0.0</v>
      </c>
      <c r="Q293" s="22">
        <v>0.0</v>
      </c>
      <c r="R293" s="23">
        <f t="shared" si="2"/>
        <v>79754</v>
      </c>
      <c r="S293" s="35">
        <v>121667.0</v>
      </c>
      <c r="T293" s="22" t="s">
        <v>126</v>
      </c>
      <c r="U293" s="25">
        <f>R293+R294</f>
        <v>161308</v>
      </c>
      <c r="V293" s="26" t="s">
        <v>126</v>
      </c>
      <c r="W293" s="42"/>
      <c r="X293" s="89"/>
    </row>
    <row r="294">
      <c r="A294" s="139"/>
      <c r="B294" s="140"/>
      <c r="C294" s="141"/>
      <c r="D294" s="142" t="s">
        <v>419</v>
      </c>
      <c r="E294" s="143">
        <v>27190.0</v>
      </c>
      <c r="F294" s="144">
        <v>49214.0</v>
      </c>
      <c r="G294" s="143">
        <v>2719.0</v>
      </c>
      <c r="H294" s="143">
        <v>1631.0</v>
      </c>
      <c r="I294" s="143">
        <v>0.0</v>
      </c>
      <c r="J294" s="143">
        <v>0.0</v>
      </c>
      <c r="K294" s="143">
        <v>0.0</v>
      </c>
      <c r="L294" s="143">
        <v>500.0</v>
      </c>
      <c r="M294" s="143">
        <v>300.0</v>
      </c>
      <c r="N294" s="21">
        <f t="shared" si="1"/>
        <v>81554</v>
      </c>
      <c r="O294" s="33">
        <v>0.0</v>
      </c>
      <c r="P294" s="22">
        <v>0.0</v>
      </c>
      <c r="Q294" s="22">
        <v>0.0</v>
      </c>
      <c r="R294" s="23">
        <f t="shared" si="2"/>
        <v>81554</v>
      </c>
      <c r="S294" s="35">
        <v>121675.0</v>
      </c>
      <c r="T294" s="22" t="s">
        <v>126</v>
      </c>
      <c r="U294" s="36"/>
      <c r="V294" s="37" t="s">
        <v>31</v>
      </c>
      <c r="W294" s="42"/>
      <c r="X294" s="89"/>
    </row>
    <row r="295">
      <c r="A295" s="145">
        <v>97.0</v>
      </c>
      <c r="B295" s="146" t="s">
        <v>420</v>
      </c>
      <c r="C295" s="147">
        <v>3.1845678509E10</v>
      </c>
      <c r="D295" s="142" t="s">
        <v>421</v>
      </c>
      <c r="E295" s="143">
        <v>27190.0</v>
      </c>
      <c r="F295" s="144">
        <v>49214.0</v>
      </c>
      <c r="G295" s="143">
        <v>5438.0</v>
      </c>
      <c r="H295" s="143">
        <v>0.0</v>
      </c>
      <c r="I295" s="143">
        <v>120.0</v>
      </c>
      <c r="J295" s="143">
        <v>0.0</v>
      </c>
      <c r="K295" s="143">
        <v>0.0</v>
      </c>
      <c r="L295" s="143">
        <v>500.0</v>
      </c>
      <c r="M295" s="143">
        <v>300.0</v>
      </c>
      <c r="N295" s="21">
        <f t="shared" si="1"/>
        <v>82762</v>
      </c>
      <c r="O295" s="33">
        <v>1800.0</v>
      </c>
      <c r="P295" s="22">
        <v>0.0</v>
      </c>
      <c r="Q295" s="22">
        <v>0.0</v>
      </c>
      <c r="R295" s="23">
        <f t="shared" si="2"/>
        <v>80962</v>
      </c>
      <c r="S295" s="35">
        <v>121758.0</v>
      </c>
      <c r="T295" s="22" t="s">
        <v>126</v>
      </c>
      <c r="U295" s="25">
        <f>R295+R296+R297+R298</f>
        <v>323848</v>
      </c>
      <c r="V295" s="26" t="s">
        <v>28</v>
      </c>
      <c r="W295" s="42"/>
      <c r="X295" s="89"/>
    </row>
    <row r="296">
      <c r="A296" s="139"/>
      <c r="B296" s="140"/>
      <c r="C296" s="141"/>
      <c r="D296" s="142" t="s">
        <v>378</v>
      </c>
      <c r="E296" s="143">
        <v>27190.0</v>
      </c>
      <c r="F296" s="144">
        <v>49214.0</v>
      </c>
      <c r="G296" s="143">
        <v>5438.0</v>
      </c>
      <c r="H296" s="143">
        <v>0.0</v>
      </c>
      <c r="I296" s="143">
        <v>120.0</v>
      </c>
      <c r="J296" s="143">
        <v>0.0</v>
      </c>
      <c r="K296" s="143">
        <v>0.0</v>
      </c>
      <c r="L296" s="143">
        <v>500.0</v>
      </c>
      <c r="M296" s="143">
        <v>300.0</v>
      </c>
      <c r="N296" s="21">
        <f t="shared" si="1"/>
        <v>82762</v>
      </c>
      <c r="O296" s="33">
        <v>1800.0</v>
      </c>
      <c r="P296" s="22">
        <v>0.0</v>
      </c>
      <c r="Q296" s="22">
        <v>0.0</v>
      </c>
      <c r="R296" s="23">
        <f t="shared" si="2"/>
        <v>80962</v>
      </c>
      <c r="S296" s="35">
        <v>121757.0</v>
      </c>
      <c r="T296" s="22" t="s">
        <v>126</v>
      </c>
      <c r="U296" s="36"/>
      <c r="V296" s="37" t="s">
        <v>31</v>
      </c>
      <c r="W296" s="42"/>
      <c r="X296" s="89"/>
    </row>
    <row r="297">
      <c r="A297" s="139"/>
      <c r="B297" s="140"/>
      <c r="C297" s="141"/>
      <c r="D297" s="142" t="s">
        <v>422</v>
      </c>
      <c r="E297" s="143">
        <v>27190.0</v>
      </c>
      <c r="F297" s="144">
        <v>49214.0</v>
      </c>
      <c r="G297" s="143">
        <v>5438.0</v>
      </c>
      <c r="H297" s="143">
        <v>0.0</v>
      </c>
      <c r="I297" s="143">
        <v>120.0</v>
      </c>
      <c r="J297" s="143">
        <v>0.0</v>
      </c>
      <c r="K297" s="143">
        <v>0.0</v>
      </c>
      <c r="L297" s="143">
        <v>500.0</v>
      </c>
      <c r="M297" s="143">
        <v>300.0</v>
      </c>
      <c r="N297" s="21">
        <f t="shared" si="1"/>
        <v>82762</v>
      </c>
      <c r="O297" s="33">
        <v>1800.0</v>
      </c>
      <c r="P297" s="22">
        <v>0.0</v>
      </c>
      <c r="Q297" s="22">
        <v>0.0</v>
      </c>
      <c r="R297" s="23">
        <f t="shared" si="2"/>
        <v>80962</v>
      </c>
      <c r="S297" s="35">
        <v>121766.0</v>
      </c>
      <c r="T297" s="22" t="s">
        <v>126</v>
      </c>
      <c r="U297" s="36"/>
      <c r="V297" s="37" t="s">
        <v>31</v>
      </c>
      <c r="W297" s="42"/>
      <c r="X297" s="89"/>
    </row>
    <row r="298">
      <c r="A298" s="139"/>
      <c r="B298" s="140"/>
      <c r="C298" s="141"/>
      <c r="D298" s="142" t="s">
        <v>423</v>
      </c>
      <c r="E298" s="143">
        <v>27190.0</v>
      </c>
      <c r="F298" s="144">
        <v>49214.0</v>
      </c>
      <c r="G298" s="143">
        <v>5438.0</v>
      </c>
      <c r="H298" s="143">
        <v>0.0</v>
      </c>
      <c r="I298" s="143">
        <v>120.0</v>
      </c>
      <c r="J298" s="143">
        <v>0.0</v>
      </c>
      <c r="K298" s="143">
        <v>0.0</v>
      </c>
      <c r="L298" s="143">
        <v>500.0</v>
      </c>
      <c r="M298" s="143">
        <v>300.0</v>
      </c>
      <c r="N298" s="21">
        <f t="shared" si="1"/>
        <v>82762</v>
      </c>
      <c r="O298" s="33">
        <v>1800.0</v>
      </c>
      <c r="P298" s="22">
        <v>0.0</v>
      </c>
      <c r="Q298" s="22">
        <v>0.0</v>
      </c>
      <c r="R298" s="23">
        <f t="shared" si="2"/>
        <v>80962</v>
      </c>
      <c r="S298" s="35">
        <v>100383.0</v>
      </c>
      <c r="T298" s="22" t="s">
        <v>126</v>
      </c>
      <c r="U298" s="36"/>
      <c r="V298" s="37" t="s">
        <v>31</v>
      </c>
      <c r="W298" s="42"/>
      <c r="X298" s="89"/>
    </row>
    <row r="299">
      <c r="A299" s="145">
        <v>98.0</v>
      </c>
      <c r="B299" s="146" t="s">
        <v>424</v>
      </c>
      <c r="C299" s="147">
        <v>3.2021227158E10</v>
      </c>
      <c r="D299" s="142" t="s">
        <v>70</v>
      </c>
      <c r="E299" s="143">
        <v>27190.0</v>
      </c>
      <c r="F299" s="144">
        <v>49214.0</v>
      </c>
      <c r="G299" s="143">
        <v>5438.0</v>
      </c>
      <c r="H299" s="143">
        <v>0.0</v>
      </c>
      <c r="I299" s="143">
        <v>120.0</v>
      </c>
      <c r="J299" s="143">
        <v>0.0</v>
      </c>
      <c r="K299" s="143">
        <v>0.0</v>
      </c>
      <c r="L299" s="143">
        <v>500.0</v>
      </c>
      <c r="M299" s="143">
        <v>300.0</v>
      </c>
      <c r="N299" s="21">
        <f t="shared" si="1"/>
        <v>82762</v>
      </c>
      <c r="O299" s="33">
        <v>1800.0</v>
      </c>
      <c r="P299" s="22">
        <v>0.0</v>
      </c>
      <c r="Q299" s="22">
        <v>0.0</v>
      </c>
      <c r="R299" s="23">
        <f t="shared" si="2"/>
        <v>80962</v>
      </c>
      <c r="S299" s="35">
        <v>31303.0</v>
      </c>
      <c r="T299" s="22" t="s">
        <v>126</v>
      </c>
      <c r="U299" s="25">
        <f>R299+R300+R301</f>
        <v>244686</v>
      </c>
      <c r="V299" s="22" t="s">
        <v>28</v>
      </c>
      <c r="W299" s="42" t="s">
        <v>707</v>
      </c>
      <c r="X299" s="89"/>
    </row>
    <row r="300">
      <c r="A300" s="139"/>
      <c r="B300" s="140"/>
      <c r="C300" s="141"/>
      <c r="D300" s="142" t="s">
        <v>425</v>
      </c>
      <c r="E300" s="143">
        <v>27190.0</v>
      </c>
      <c r="F300" s="144">
        <v>49214.0</v>
      </c>
      <c r="G300" s="143">
        <v>5438.0</v>
      </c>
      <c r="H300" s="143">
        <v>0.0</v>
      </c>
      <c r="I300" s="143">
        <v>120.0</v>
      </c>
      <c r="J300" s="143">
        <v>0.0</v>
      </c>
      <c r="K300" s="143">
        <v>0.0</v>
      </c>
      <c r="L300" s="143">
        <v>500.0</v>
      </c>
      <c r="M300" s="143">
        <v>300.0</v>
      </c>
      <c r="N300" s="21">
        <f t="shared" si="1"/>
        <v>82762</v>
      </c>
      <c r="O300" s="33">
        <v>1800.0</v>
      </c>
      <c r="P300" s="22">
        <v>0.0</v>
      </c>
      <c r="Q300" s="22">
        <v>0.0</v>
      </c>
      <c r="R300" s="23">
        <f t="shared" si="2"/>
        <v>80962</v>
      </c>
      <c r="S300" s="35">
        <v>23123.0</v>
      </c>
      <c r="T300" s="22" t="s">
        <v>126</v>
      </c>
      <c r="U300" s="36"/>
      <c r="V300" s="37" t="s">
        <v>31</v>
      </c>
      <c r="W300" s="42"/>
      <c r="X300" s="89"/>
    </row>
    <row r="301">
      <c r="A301" s="139"/>
      <c r="B301" s="140"/>
      <c r="C301" s="141"/>
      <c r="D301" s="142" t="s">
        <v>426</v>
      </c>
      <c r="E301" s="143">
        <v>27190.0</v>
      </c>
      <c r="F301" s="144">
        <v>49214.0</v>
      </c>
      <c r="G301" s="143">
        <v>5438.0</v>
      </c>
      <c r="H301" s="143">
        <v>0.0</v>
      </c>
      <c r="I301" s="143">
        <v>120.0</v>
      </c>
      <c r="J301" s="143">
        <v>0.0</v>
      </c>
      <c r="K301" s="143">
        <v>0.0</v>
      </c>
      <c r="L301" s="143">
        <v>500.0</v>
      </c>
      <c r="M301" s="143">
        <v>300.0</v>
      </c>
      <c r="N301" s="21">
        <f t="shared" si="1"/>
        <v>82762</v>
      </c>
      <c r="O301" s="33">
        <v>0.0</v>
      </c>
      <c r="P301" s="22">
        <v>0.0</v>
      </c>
      <c r="Q301" s="22">
        <v>0.0</v>
      </c>
      <c r="R301" s="23">
        <f t="shared" si="2"/>
        <v>82762</v>
      </c>
      <c r="S301" s="35">
        <v>31296.0</v>
      </c>
      <c r="T301" s="22" t="s">
        <v>126</v>
      </c>
      <c r="U301" s="36"/>
      <c r="V301" s="37" t="s">
        <v>31</v>
      </c>
      <c r="W301" s="42"/>
      <c r="X301" s="89"/>
    </row>
    <row r="302">
      <c r="A302" s="145">
        <v>99.0</v>
      </c>
      <c r="B302" s="146" t="s">
        <v>427</v>
      </c>
      <c r="C302" s="147">
        <v>3.1946929811E10</v>
      </c>
      <c r="D302" s="142" t="s">
        <v>428</v>
      </c>
      <c r="E302" s="143">
        <v>27190.0</v>
      </c>
      <c r="F302" s="144">
        <v>49214.0</v>
      </c>
      <c r="G302" s="143">
        <v>2719.0</v>
      </c>
      <c r="H302" s="143">
        <v>1631.0</v>
      </c>
      <c r="I302" s="143">
        <v>0.0</v>
      </c>
      <c r="J302" s="143">
        <v>0.0</v>
      </c>
      <c r="K302" s="143">
        <v>0.0</v>
      </c>
      <c r="L302" s="143">
        <v>500.0</v>
      </c>
      <c r="M302" s="143">
        <v>300.0</v>
      </c>
      <c r="N302" s="21">
        <f t="shared" si="1"/>
        <v>81554</v>
      </c>
      <c r="O302" s="33">
        <v>0.0</v>
      </c>
      <c r="P302" s="22">
        <v>300.0</v>
      </c>
      <c r="Q302" s="22">
        <v>0.0</v>
      </c>
      <c r="R302" s="23">
        <f t="shared" si="2"/>
        <v>81254</v>
      </c>
      <c r="S302" s="35">
        <v>31323.0</v>
      </c>
      <c r="T302" s="22" t="s">
        <v>126</v>
      </c>
      <c r="U302" s="25">
        <f>R302+R303+R304+R305</f>
        <v>311457</v>
      </c>
      <c r="V302" s="26" t="s">
        <v>28</v>
      </c>
      <c r="W302" s="42" t="s">
        <v>707</v>
      </c>
      <c r="X302" s="89"/>
    </row>
    <row r="303">
      <c r="A303" s="139"/>
      <c r="B303" s="140"/>
      <c r="C303" s="141"/>
      <c r="D303" s="142" t="s">
        <v>429</v>
      </c>
      <c r="E303" s="143">
        <v>27190.0</v>
      </c>
      <c r="F303" s="144">
        <v>49214.0</v>
      </c>
      <c r="G303" s="143">
        <v>2719.0</v>
      </c>
      <c r="H303" s="143">
        <v>1631.0</v>
      </c>
      <c r="I303" s="143">
        <v>0.0</v>
      </c>
      <c r="J303" s="143">
        <v>0.0</v>
      </c>
      <c r="K303" s="143">
        <v>0.0</v>
      </c>
      <c r="L303" s="143">
        <v>500.0</v>
      </c>
      <c r="M303" s="143">
        <v>300.0</v>
      </c>
      <c r="N303" s="21">
        <f t="shared" si="1"/>
        <v>81554</v>
      </c>
      <c r="O303" s="33">
        <v>1800.0</v>
      </c>
      <c r="P303" s="22">
        <v>0.0</v>
      </c>
      <c r="Q303" s="22">
        <v>0.0</v>
      </c>
      <c r="R303" s="23">
        <f t="shared" si="2"/>
        <v>79754</v>
      </c>
      <c r="S303" s="35">
        <v>31337.0</v>
      </c>
      <c r="T303" s="22" t="s">
        <v>126</v>
      </c>
      <c r="U303" s="36"/>
      <c r="V303" s="37" t="s">
        <v>31</v>
      </c>
      <c r="W303" s="27"/>
      <c r="X303" s="89"/>
    </row>
    <row r="304">
      <c r="A304" s="139"/>
      <c r="B304" s="140"/>
      <c r="C304" s="141"/>
      <c r="D304" s="142" t="s">
        <v>430</v>
      </c>
      <c r="E304" s="143">
        <v>27190.0</v>
      </c>
      <c r="F304" s="144">
        <v>49214.0</v>
      </c>
      <c r="G304" s="143">
        <v>2719.0</v>
      </c>
      <c r="H304" s="143">
        <v>1631.0</v>
      </c>
      <c r="I304" s="143">
        <v>0.0</v>
      </c>
      <c r="J304" s="143">
        <v>0.0</v>
      </c>
      <c r="K304" s="143">
        <v>0.0</v>
      </c>
      <c r="L304" s="143">
        <v>500.0</v>
      </c>
      <c r="M304" s="143">
        <v>300.0</v>
      </c>
      <c r="N304" s="21">
        <f t="shared" si="1"/>
        <v>81554</v>
      </c>
      <c r="O304" s="33">
        <v>1800.0</v>
      </c>
      <c r="P304" s="22">
        <v>0.0</v>
      </c>
      <c r="Q304" s="22">
        <v>0.0</v>
      </c>
      <c r="R304" s="23">
        <f t="shared" si="2"/>
        <v>79754</v>
      </c>
      <c r="S304" s="35">
        <v>31333.0</v>
      </c>
      <c r="T304" s="22" t="s">
        <v>126</v>
      </c>
      <c r="U304" s="36"/>
      <c r="V304" s="37" t="s">
        <v>31</v>
      </c>
      <c r="W304" s="27"/>
      <c r="X304" s="89"/>
    </row>
    <row r="305">
      <c r="A305" s="139"/>
      <c r="B305" s="140"/>
      <c r="C305" s="141"/>
      <c r="D305" s="142" t="s">
        <v>431</v>
      </c>
      <c r="E305" s="143">
        <v>24140.0</v>
      </c>
      <c r="F305" s="144">
        <v>43693.0</v>
      </c>
      <c r="G305" s="143">
        <v>2414.0</v>
      </c>
      <c r="H305" s="143">
        <v>1448.0</v>
      </c>
      <c r="I305" s="143">
        <v>0.0</v>
      </c>
      <c r="J305" s="143">
        <v>0.0</v>
      </c>
      <c r="K305" s="143">
        <v>0.0</v>
      </c>
      <c r="L305" s="143">
        <v>500.0</v>
      </c>
      <c r="M305" s="143">
        <v>300.0</v>
      </c>
      <c r="N305" s="21">
        <f t="shared" si="1"/>
        <v>72495</v>
      </c>
      <c r="O305" s="33">
        <v>1800.0</v>
      </c>
      <c r="P305" s="22">
        <v>0.0</v>
      </c>
      <c r="Q305" s="22">
        <v>0.0</v>
      </c>
      <c r="R305" s="23">
        <f t="shared" si="2"/>
        <v>70695</v>
      </c>
      <c r="S305" s="35">
        <v>9935.0</v>
      </c>
      <c r="T305" s="22" t="s">
        <v>126</v>
      </c>
      <c r="U305" s="36"/>
      <c r="V305" s="37" t="s">
        <v>31</v>
      </c>
      <c r="W305" s="27"/>
      <c r="X305" s="89"/>
    </row>
    <row r="306">
      <c r="A306" s="145">
        <v>100.0</v>
      </c>
      <c r="B306" s="146" t="s">
        <v>432</v>
      </c>
      <c r="C306" s="147">
        <v>3.8157776652E10</v>
      </c>
      <c r="D306" s="142" t="s">
        <v>433</v>
      </c>
      <c r="E306" s="143">
        <v>27190.0</v>
      </c>
      <c r="F306" s="144">
        <v>49214.0</v>
      </c>
      <c r="G306" s="143">
        <v>5438.0</v>
      </c>
      <c r="H306" s="143">
        <v>0.0</v>
      </c>
      <c r="I306" s="143">
        <v>120.0</v>
      </c>
      <c r="J306" s="143">
        <v>0.0</v>
      </c>
      <c r="K306" s="143">
        <v>0.0</v>
      </c>
      <c r="L306" s="143">
        <v>500.0</v>
      </c>
      <c r="M306" s="143">
        <v>300.0</v>
      </c>
      <c r="N306" s="21">
        <f t="shared" si="1"/>
        <v>82762</v>
      </c>
      <c r="O306" s="33">
        <v>1800.0</v>
      </c>
      <c r="P306" s="22">
        <v>0.0</v>
      </c>
      <c r="Q306" s="22">
        <v>0.0</v>
      </c>
      <c r="R306" s="23">
        <f t="shared" si="2"/>
        <v>80962</v>
      </c>
      <c r="S306" s="35">
        <v>122259.0</v>
      </c>
      <c r="T306" s="22" t="s">
        <v>126</v>
      </c>
      <c r="U306" s="25">
        <f>R306+R307+R308+R309</f>
        <v>314330</v>
      </c>
      <c r="V306" s="26" t="s">
        <v>28</v>
      </c>
      <c r="W306" s="42" t="s">
        <v>717</v>
      </c>
      <c r="X306" s="89"/>
    </row>
    <row r="307">
      <c r="A307" s="139"/>
      <c r="B307" s="140"/>
      <c r="C307" s="141"/>
      <c r="D307" s="142" t="s">
        <v>435</v>
      </c>
      <c r="E307" s="143">
        <v>27190.0</v>
      </c>
      <c r="F307" s="144">
        <v>49214.0</v>
      </c>
      <c r="G307" s="143">
        <v>5438.0</v>
      </c>
      <c r="H307" s="143">
        <v>0.0</v>
      </c>
      <c r="I307" s="143">
        <v>120.0</v>
      </c>
      <c r="J307" s="143">
        <v>0.0</v>
      </c>
      <c r="K307" s="143">
        <v>0.0</v>
      </c>
      <c r="L307" s="143">
        <v>500.0</v>
      </c>
      <c r="M307" s="143">
        <v>300.0</v>
      </c>
      <c r="N307" s="21">
        <f t="shared" si="1"/>
        <v>82762</v>
      </c>
      <c r="O307" s="33">
        <v>1800.0</v>
      </c>
      <c r="P307" s="22">
        <v>0.0</v>
      </c>
      <c r="Q307" s="22">
        <v>0.0</v>
      </c>
      <c r="R307" s="23">
        <f t="shared" si="2"/>
        <v>80962</v>
      </c>
      <c r="S307" s="35">
        <v>122266.0</v>
      </c>
      <c r="T307" s="22" t="s">
        <v>126</v>
      </c>
      <c r="U307" s="36"/>
      <c r="V307" s="37" t="s">
        <v>31</v>
      </c>
      <c r="W307" s="42"/>
      <c r="X307" s="89"/>
    </row>
    <row r="308">
      <c r="A308" s="139"/>
      <c r="B308" s="140"/>
      <c r="C308" s="141"/>
      <c r="D308" s="142" t="s">
        <v>436</v>
      </c>
      <c r="E308" s="143">
        <v>27190.0</v>
      </c>
      <c r="F308" s="144">
        <v>49214.0</v>
      </c>
      <c r="G308" s="143">
        <v>5438.0</v>
      </c>
      <c r="H308" s="143">
        <v>0.0</v>
      </c>
      <c r="I308" s="143">
        <v>120.0</v>
      </c>
      <c r="J308" s="143">
        <v>0.0</v>
      </c>
      <c r="K308" s="143">
        <v>0.0</v>
      </c>
      <c r="L308" s="143">
        <v>500.0</v>
      </c>
      <c r="M308" s="143">
        <v>300.0</v>
      </c>
      <c r="N308" s="21">
        <f t="shared" si="1"/>
        <v>82762</v>
      </c>
      <c r="O308" s="33">
        <v>0.0</v>
      </c>
      <c r="P308" s="22">
        <v>0.0</v>
      </c>
      <c r="Q308" s="22">
        <v>0.0</v>
      </c>
      <c r="R308" s="23">
        <f t="shared" si="2"/>
        <v>82762</v>
      </c>
      <c r="S308" s="35">
        <v>122247.0</v>
      </c>
      <c r="T308" s="22" t="s">
        <v>126</v>
      </c>
      <c r="U308" s="36"/>
      <c r="V308" s="37" t="s">
        <v>31</v>
      </c>
      <c r="W308" s="42"/>
      <c r="X308" s="89"/>
    </row>
    <row r="309">
      <c r="A309" s="139"/>
      <c r="B309" s="140"/>
      <c r="C309" s="141"/>
      <c r="D309" s="142" t="s">
        <v>134</v>
      </c>
      <c r="E309" s="143">
        <v>23430.0</v>
      </c>
      <c r="F309" s="144">
        <v>42408.0</v>
      </c>
      <c r="G309" s="143">
        <v>4686.0</v>
      </c>
      <c r="H309" s="143">
        <v>0.0</v>
      </c>
      <c r="I309" s="143">
        <v>120.0</v>
      </c>
      <c r="J309" s="143">
        <v>0.0</v>
      </c>
      <c r="K309" s="143">
        <v>0.0</v>
      </c>
      <c r="L309" s="143">
        <v>500.0</v>
      </c>
      <c r="M309" s="143">
        <v>300.0</v>
      </c>
      <c r="N309" s="21">
        <f t="shared" si="1"/>
        <v>71444</v>
      </c>
      <c r="O309" s="33">
        <v>1800.0</v>
      </c>
      <c r="P309" s="22">
        <v>0.0</v>
      </c>
      <c r="Q309" s="22">
        <v>0.0</v>
      </c>
      <c r="R309" s="23">
        <f t="shared" si="2"/>
        <v>69644</v>
      </c>
      <c r="S309" s="35">
        <v>20535.0</v>
      </c>
      <c r="T309" s="22" t="s">
        <v>126</v>
      </c>
      <c r="U309" s="36"/>
      <c r="V309" s="37" t="s">
        <v>31</v>
      </c>
      <c r="W309" s="42"/>
      <c r="X309" s="89"/>
    </row>
    <row r="310">
      <c r="A310" s="145">
        <v>101.0</v>
      </c>
      <c r="B310" s="146" t="s">
        <v>437</v>
      </c>
      <c r="C310" s="147">
        <v>3.1831050955E10</v>
      </c>
      <c r="D310" s="142" t="s">
        <v>438</v>
      </c>
      <c r="E310" s="143">
        <v>27190.0</v>
      </c>
      <c r="F310" s="144">
        <v>49214.0</v>
      </c>
      <c r="G310" s="143">
        <v>5438.0</v>
      </c>
      <c r="H310" s="143">
        <v>0.0</v>
      </c>
      <c r="I310" s="143">
        <v>120.0</v>
      </c>
      <c r="J310" s="143">
        <v>0.0</v>
      </c>
      <c r="K310" s="143">
        <v>0.0</v>
      </c>
      <c r="L310" s="143">
        <v>500.0</v>
      </c>
      <c r="M310" s="143">
        <v>300.0</v>
      </c>
      <c r="N310" s="21">
        <f t="shared" si="1"/>
        <v>82762</v>
      </c>
      <c r="O310" s="33">
        <v>1800.0</v>
      </c>
      <c r="P310" s="22">
        <v>0.0</v>
      </c>
      <c r="Q310" s="22">
        <v>0.0</v>
      </c>
      <c r="R310" s="23">
        <f t="shared" si="2"/>
        <v>80962</v>
      </c>
      <c r="S310" s="35">
        <v>122312.0</v>
      </c>
      <c r="T310" s="22" t="s">
        <v>28</v>
      </c>
      <c r="U310" s="25">
        <f>R310+R311+R312+R313</f>
        <v>323848</v>
      </c>
      <c r="V310" s="26" t="s">
        <v>28</v>
      </c>
      <c r="W310" s="42" t="s">
        <v>717</v>
      </c>
      <c r="X310" s="89"/>
    </row>
    <row r="311">
      <c r="A311" s="139"/>
      <c r="B311" s="140"/>
      <c r="C311" s="141"/>
      <c r="D311" s="142" t="s">
        <v>439</v>
      </c>
      <c r="E311" s="143">
        <v>27190.0</v>
      </c>
      <c r="F311" s="144">
        <v>49214.0</v>
      </c>
      <c r="G311" s="143">
        <v>5438.0</v>
      </c>
      <c r="H311" s="143">
        <v>0.0</v>
      </c>
      <c r="I311" s="143">
        <v>120.0</v>
      </c>
      <c r="J311" s="143">
        <v>0.0</v>
      </c>
      <c r="K311" s="143">
        <v>0.0</v>
      </c>
      <c r="L311" s="143">
        <v>500.0</v>
      </c>
      <c r="M311" s="143">
        <v>300.0</v>
      </c>
      <c r="N311" s="21">
        <f t="shared" si="1"/>
        <v>82762</v>
      </c>
      <c r="O311" s="33">
        <v>1800.0</v>
      </c>
      <c r="P311" s="22">
        <v>0.0</v>
      </c>
      <c r="Q311" s="22">
        <v>0.0</v>
      </c>
      <c r="R311" s="23">
        <f t="shared" si="2"/>
        <v>80962</v>
      </c>
      <c r="S311" s="35">
        <v>122294.0</v>
      </c>
      <c r="T311" s="22" t="s">
        <v>28</v>
      </c>
      <c r="U311" s="36"/>
      <c r="V311" s="37" t="s">
        <v>31</v>
      </c>
      <c r="W311" s="42"/>
      <c r="X311" s="89"/>
    </row>
    <row r="312">
      <c r="A312" s="139"/>
      <c r="B312" s="140"/>
      <c r="C312" s="141"/>
      <c r="D312" s="142" t="s">
        <v>423</v>
      </c>
      <c r="E312" s="143">
        <v>27190.0</v>
      </c>
      <c r="F312" s="144">
        <v>49214.0</v>
      </c>
      <c r="G312" s="143">
        <v>5438.0</v>
      </c>
      <c r="H312" s="143">
        <v>0.0</v>
      </c>
      <c r="I312" s="143">
        <v>120.0</v>
      </c>
      <c r="J312" s="143">
        <v>0.0</v>
      </c>
      <c r="K312" s="143">
        <v>0.0</v>
      </c>
      <c r="L312" s="143">
        <v>500.0</v>
      </c>
      <c r="M312" s="143">
        <v>300.0</v>
      </c>
      <c r="N312" s="21">
        <f t="shared" si="1"/>
        <v>82762</v>
      </c>
      <c r="O312" s="33">
        <v>1800.0</v>
      </c>
      <c r="P312" s="22">
        <v>0.0</v>
      </c>
      <c r="Q312" s="22">
        <v>0.0</v>
      </c>
      <c r="R312" s="23">
        <f t="shared" si="2"/>
        <v>80962</v>
      </c>
      <c r="S312" s="35">
        <v>122303.0</v>
      </c>
      <c r="T312" s="22" t="s">
        <v>28</v>
      </c>
      <c r="U312" s="36"/>
      <c r="V312" s="37" t="s">
        <v>31</v>
      </c>
      <c r="W312" s="42"/>
      <c r="X312" s="89"/>
    </row>
    <row r="313">
      <c r="A313" s="139"/>
      <c r="B313" s="140"/>
      <c r="C313" s="141"/>
      <c r="D313" s="142" t="s">
        <v>440</v>
      </c>
      <c r="E313" s="143">
        <v>27190.0</v>
      </c>
      <c r="F313" s="144">
        <v>49214.0</v>
      </c>
      <c r="G313" s="143">
        <v>5438.0</v>
      </c>
      <c r="H313" s="143">
        <v>0.0</v>
      </c>
      <c r="I313" s="143">
        <v>120.0</v>
      </c>
      <c r="J313" s="143">
        <v>0.0</v>
      </c>
      <c r="K313" s="143">
        <v>0.0</v>
      </c>
      <c r="L313" s="143">
        <v>500.0</v>
      </c>
      <c r="M313" s="143">
        <v>300.0</v>
      </c>
      <c r="N313" s="21">
        <f t="shared" si="1"/>
        <v>82762</v>
      </c>
      <c r="O313" s="33">
        <v>1800.0</v>
      </c>
      <c r="P313" s="22">
        <v>0.0</v>
      </c>
      <c r="Q313" s="22">
        <v>0.0</v>
      </c>
      <c r="R313" s="23">
        <f t="shared" si="2"/>
        <v>80962</v>
      </c>
      <c r="S313" s="35">
        <v>122281.0</v>
      </c>
      <c r="T313" s="22" t="s">
        <v>28</v>
      </c>
      <c r="U313" s="36"/>
      <c r="V313" s="37" t="s">
        <v>31</v>
      </c>
      <c r="W313" s="42"/>
      <c r="X313" s="89"/>
    </row>
    <row r="314">
      <c r="A314" s="145">
        <v>102.0</v>
      </c>
      <c r="B314" s="146" t="s">
        <v>441</v>
      </c>
      <c r="C314" s="147">
        <v>3.2059472311E10</v>
      </c>
      <c r="D314" s="142" t="s">
        <v>442</v>
      </c>
      <c r="E314" s="143">
        <v>27190.0</v>
      </c>
      <c r="F314" s="144">
        <v>49214.0</v>
      </c>
      <c r="G314" s="143">
        <v>2719.0</v>
      </c>
      <c r="H314" s="143">
        <v>1631.0</v>
      </c>
      <c r="I314" s="143">
        <v>0.0</v>
      </c>
      <c r="J314" s="143">
        <v>1360.0</v>
      </c>
      <c r="K314" s="143">
        <v>0.0</v>
      </c>
      <c r="L314" s="143">
        <v>500.0</v>
      </c>
      <c r="M314" s="143">
        <v>300.0</v>
      </c>
      <c r="N314" s="21">
        <f t="shared" si="1"/>
        <v>82914</v>
      </c>
      <c r="O314" s="33">
        <v>0.0</v>
      </c>
      <c r="P314" s="22">
        <v>0.0</v>
      </c>
      <c r="Q314" s="22">
        <v>0.0</v>
      </c>
      <c r="R314" s="23">
        <f t="shared" si="2"/>
        <v>82914</v>
      </c>
      <c r="S314" s="35">
        <v>122324.0</v>
      </c>
      <c r="T314" s="22" t="s">
        <v>28</v>
      </c>
      <c r="U314" s="25">
        <f>R314+R315</f>
        <v>164028</v>
      </c>
      <c r="V314" s="26" t="s">
        <v>28</v>
      </c>
      <c r="W314" s="42"/>
      <c r="X314" s="89"/>
    </row>
    <row r="315">
      <c r="A315" s="139"/>
      <c r="B315" s="140"/>
      <c r="C315" s="141"/>
      <c r="D315" s="142" t="s">
        <v>443</v>
      </c>
      <c r="E315" s="143">
        <v>27190.0</v>
      </c>
      <c r="F315" s="144">
        <v>49214.0</v>
      </c>
      <c r="G315" s="143">
        <v>2719.0</v>
      </c>
      <c r="H315" s="143">
        <v>1631.0</v>
      </c>
      <c r="I315" s="143">
        <v>0.0</v>
      </c>
      <c r="J315" s="143">
        <v>1360.0</v>
      </c>
      <c r="K315" s="143">
        <v>0.0</v>
      </c>
      <c r="L315" s="143">
        <v>500.0</v>
      </c>
      <c r="M315" s="143">
        <v>300.0</v>
      </c>
      <c r="N315" s="21">
        <f t="shared" si="1"/>
        <v>82914</v>
      </c>
      <c r="O315" s="33">
        <v>1800.0</v>
      </c>
      <c r="P315" s="22">
        <v>0.0</v>
      </c>
      <c r="Q315" s="22">
        <v>0.0</v>
      </c>
      <c r="R315" s="23">
        <f t="shared" si="2"/>
        <v>81114</v>
      </c>
      <c r="S315" s="35">
        <v>11931.0</v>
      </c>
      <c r="T315" s="22" t="s">
        <v>28</v>
      </c>
      <c r="U315" s="36"/>
      <c r="V315" s="37" t="s">
        <v>31</v>
      </c>
      <c r="W315" s="27"/>
      <c r="X315" s="89"/>
    </row>
    <row r="316">
      <c r="A316" s="145">
        <v>103.0</v>
      </c>
      <c r="B316" s="146" t="s">
        <v>444</v>
      </c>
      <c r="C316" s="147">
        <v>3.0004061002E10</v>
      </c>
      <c r="D316" s="142" t="s">
        <v>445</v>
      </c>
      <c r="E316" s="143">
        <v>27190.0</v>
      </c>
      <c r="F316" s="144">
        <v>49214.0</v>
      </c>
      <c r="G316" s="143">
        <v>2719.0</v>
      </c>
      <c r="H316" s="143">
        <v>1631.0</v>
      </c>
      <c r="I316" s="143">
        <v>0.0</v>
      </c>
      <c r="J316" s="143">
        <v>0.0</v>
      </c>
      <c r="K316" s="143">
        <v>0.0</v>
      </c>
      <c r="L316" s="143">
        <v>500.0</v>
      </c>
      <c r="M316" s="143">
        <v>300.0</v>
      </c>
      <c r="N316" s="21">
        <f t="shared" si="1"/>
        <v>81554</v>
      </c>
      <c r="O316" s="33">
        <v>0.0</v>
      </c>
      <c r="P316" s="22">
        <v>0.0</v>
      </c>
      <c r="Q316" s="22">
        <v>0.0</v>
      </c>
      <c r="R316" s="23">
        <f t="shared" si="2"/>
        <v>81554</v>
      </c>
      <c r="S316" s="35">
        <v>31409.0</v>
      </c>
      <c r="T316" s="22" t="s">
        <v>28</v>
      </c>
      <c r="U316" s="25">
        <f>R316+R317</f>
        <v>161308</v>
      </c>
      <c r="V316" s="26" t="s">
        <v>28</v>
      </c>
      <c r="W316" s="50" t="s">
        <v>707</v>
      </c>
      <c r="X316" s="89"/>
    </row>
    <row r="317">
      <c r="A317" s="139"/>
      <c r="B317" s="140"/>
      <c r="C317" s="141"/>
      <c r="D317" s="142" t="s">
        <v>446</v>
      </c>
      <c r="E317" s="143">
        <v>27190.0</v>
      </c>
      <c r="F317" s="144">
        <v>49214.0</v>
      </c>
      <c r="G317" s="143">
        <v>2719.0</v>
      </c>
      <c r="H317" s="143">
        <v>1631.0</v>
      </c>
      <c r="I317" s="143">
        <v>0.0</v>
      </c>
      <c r="J317" s="143">
        <v>0.0</v>
      </c>
      <c r="K317" s="143">
        <v>0.0</v>
      </c>
      <c r="L317" s="143">
        <v>500.0</v>
      </c>
      <c r="M317" s="143">
        <v>300.0</v>
      </c>
      <c r="N317" s="21">
        <f t="shared" si="1"/>
        <v>81554</v>
      </c>
      <c r="O317" s="33">
        <v>1800.0</v>
      </c>
      <c r="P317" s="22"/>
      <c r="Q317" s="22">
        <v>0.0</v>
      </c>
      <c r="R317" s="23">
        <f t="shared" si="2"/>
        <v>79754</v>
      </c>
      <c r="S317" s="35">
        <v>31416.0</v>
      </c>
      <c r="T317" s="22" t="s">
        <v>28</v>
      </c>
      <c r="U317" s="36"/>
      <c r="V317" s="37" t="s">
        <v>31</v>
      </c>
      <c r="W317" s="42"/>
      <c r="X317" s="89"/>
    </row>
    <row r="318">
      <c r="A318" s="145">
        <v>104.0</v>
      </c>
      <c r="B318" s="146" t="s">
        <v>447</v>
      </c>
      <c r="C318" s="147">
        <v>3.2056716501E10</v>
      </c>
      <c r="D318" s="142" t="s">
        <v>448</v>
      </c>
      <c r="E318" s="143">
        <v>26390.0</v>
      </c>
      <c r="F318" s="144">
        <v>47766.0</v>
      </c>
      <c r="G318" s="143">
        <v>2639.0</v>
      </c>
      <c r="H318" s="143">
        <v>1583.0</v>
      </c>
      <c r="I318" s="143">
        <v>0.0</v>
      </c>
      <c r="J318" s="143">
        <v>0.0</v>
      </c>
      <c r="K318" s="143">
        <v>0.0</v>
      </c>
      <c r="L318" s="143">
        <v>500.0</v>
      </c>
      <c r="M318" s="143">
        <v>300.0</v>
      </c>
      <c r="N318" s="21">
        <f t="shared" si="1"/>
        <v>79178</v>
      </c>
      <c r="O318" s="33">
        <v>0.0</v>
      </c>
      <c r="P318" s="22">
        <v>0.0</v>
      </c>
      <c r="Q318" s="22">
        <v>0.0</v>
      </c>
      <c r="R318" s="23">
        <f t="shared" si="2"/>
        <v>79178</v>
      </c>
      <c r="S318" s="35">
        <v>31434.0</v>
      </c>
      <c r="T318" s="22" t="s">
        <v>28</v>
      </c>
      <c r="U318" s="25">
        <f>R318+R319</f>
        <v>160732</v>
      </c>
      <c r="V318" s="26" t="s">
        <v>28</v>
      </c>
      <c r="W318" s="50" t="s">
        <v>707</v>
      </c>
      <c r="X318" s="89"/>
    </row>
    <row r="319">
      <c r="A319" s="139"/>
      <c r="B319" s="140"/>
      <c r="C319" s="141"/>
      <c r="D319" s="142" t="s">
        <v>196</v>
      </c>
      <c r="E319" s="143">
        <v>27190.0</v>
      </c>
      <c r="F319" s="144">
        <v>49214.0</v>
      </c>
      <c r="G319" s="143">
        <v>2719.0</v>
      </c>
      <c r="H319" s="143">
        <v>1631.0</v>
      </c>
      <c r="I319" s="143">
        <v>0.0</v>
      </c>
      <c r="J319" s="143">
        <v>0.0</v>
      </c>
      <c r="K319" s="143">
        <v>0.0</v>
      </c>
      <c r="L319" s="143">
        <v>500.0</v>
      </c>
      <c r="M319" s="143">
        <v>300.0</v>
      </c>
      <c r="N319" s="21">
        <f t="shared" si="1"/>
        <v>81554</v>
      </c>
      <c r="O319" s="33">
        <v>0.0</v>
      </c>
      <c r="P319" s="22">
        <v>0.0</v>
      </c>
      <c r="Q319" s="22">
        <v>0.0</v>
      </c>
      <c r="R319" s="23">
        <f t="shared" si="2"/>
        <v>81554</v>
      </c>
      <c r="S319" s="35">
        <v>12489.0</v>
      </c>
      <c r="T319" s="22" t="s">
        <v>28</v>
      </c>
      <c r="U319" s="36"/>
      <c r="V319" s="37" t="s">
        <v>31</v>
      </c>
      <c r="W319" s="27"/>
      <c r="X319" s="89"/>
    </row>
    <row r="320">
      <c r="A320" s="145">
        <v>105.0</v>
      </c>
      <c r="B320" s="146" t="s">
        <v>449</v>
      </c>
      <c r="C320" s="147">
        <v>3.1987895099E10</v>
      </c>
      <c r="D320" s="142" t="s">
        <v>450</v>
      </c>
      <c r="E320" s="143">
        <v>27190.0</v>
      </c>
      <c r="F320" s="144">
        <v>49214.0</v>
      </c>
      <c r="G320" s="143">
        <v>2719.0</v>
      </c>
      <c r="H320" s="143">
        <v>1631.0</v>
      </c>
      <c r="I320" s="143">
        <v>0.0</v>
      </c>
      <c r="J320" s="143">
        <v>0.0</v>
      </c>
      <c r="K320" s="143">
        <v>0.0</v>
      </c>
      <c r="L320" s="143">
        <v>500.0</v>
      </c>
      <c r="M320" s="143">
        <v>300.0</v>
      </c>
      <c r="N320" s="21">
        <f t="shared" si="1"/>
        <v>81554</v>
      </c>
      <c r="O320" s="33">
        <v>1800.0</v>
      </c>
      <c r="P320" s="22">
        <v>0.0</v>
      </c>
      <c r="Q320" s="22">
        <v>0.0</v>
      </c>
      <c r="R320" s="23">
        <f t="shared" si="2"/>
        <v>79754</v>
      </c>
      <c r="S320" s="35">
        <v>31442.0</v>
      </c>
      <c r="T320" s="22" t="s">
        <v>28</v>
      </c>
      <c r="U320" s="25">
        <f>R320+R321</f>
        <v>159508</v>
      </c>
      <c r="V320" s="26" t="s">
        <v>28</v>
      </c>
      <c r="W320" s="42"/>
      <c r="X320" s="89"/>
    </row>
    <row r="321">
      <c r="A321" s="139"/>
      <c r="B321" s="140"/>
      <c r="C321" s="141"/>
      <c r="D321" s="142" t="s">
        <v>451</v>
      </c>
      <c r="E321" s="143">
        <v>27190.0</v>
      </c>
      <c r="F321" s="144">
        <v>49214.0</v>
      </c>
      <c r="G321" s="143">
        <v>2719.0</v>
      </c>
      <c r="H321" s="143">
        <v>1631.0</v>
      </c>
      <c r="I321" s="143">
        <v>0.0</v>
      </c>
      <c r="J321" s="143">
        <v>0.0</v>
      </c>
      <c r="K321" s="143">
        <v>0.0</v>
      </c>
      <c r="L321" s="143">
        <v>500.0</v>
      </c>
      <c r="M321" s="143">
        <v>300.0</v>
      </c>
      <c r="N321" s="21">
        <f t="shared" si="1"/>
        <v>81554</v>
      </c>
      <c r="O321" s="33">
        <v>1800.0</v>
      </c>
      <c r="P321" s="22">
        <v>0.0</v>
      </c>
      <c r="Q321" s="22">
        <v>0.0</v>
      </c>
      <c r="R321" s="23">
        <f t="shared" si="2"/>
        <v>79754</v>
      </c>
      <c r="S321" s="35">
        <v>115783.0</v>
      </c>
      <c r="T321" s="22" t="s">
        <v>28</v>
      </c>
      <c r="U321" s="36"/>
      <c r="V321" s="37" t="s">
        <v>31</v>
      </c>
      <c r="W321" s="42"/>
      <c r="X321" s="89"/>
    </row>
    <row r="322">
      <c r="A322" s="145">
        <v>106.0</v>
      </c>
      <c r="B322" s="146" t="s">
        <v>452</v>
      </c>
      <c r="C322" s="147">
        <v>3.1870234798E10</v>
      </c>
      <c r="D322" s="142" t="s">
        <v>453</v>
      </c>
      <c r="E322" s="143">
        <v>27190.0</v>
      </c>
      <c r="F322" s="144">
        <v>49214.0</v>
      </c>
      <c r="G322" s="143">
        <v>2719.0</v>
      </c>
      <c r="H322" s="143">
        <v>1631.0</v>
      </c>
      <c r="I322" s="143">
        <v>0.0</v>
      </c>
      <c r="J322" s="143">
        <v>0.0</v>
      </c>
      <c r="K322" s="143">
        <v>0.0</v>
      </c>
      <c r="L322" s="143">
        <v>500.0</v>
      </c>
      <c r="M322" s="143">
        <v>300.0</v>
      </c>
      <c r="N322" s="21">
        <f t="shared" si="1"/>
        <v>81554</v>
      </c>
      <c r="O322" s="33">
        <v>1800.0</v>
      </c>
      <c r="P322" s="22">
        <v>0.0</v>
      </c>
      <c r="Q322" s="22">
        <v>0.0</v>
      </c>
      <c r="R322" s="23">
        <f t="shared" si="2"/>
        <v>79754</v>
      </c>
      <c r="S322" s="35">
        <v>122439.0</v>
      </c>
      <c r="T322" s="22" t="s">
        <v>28</v>
      </c>
      <c r="U322" s="25">
        <f>R322+R323+R324</f>
        <v>233536</v>
      </c>
      <c r="V322" s="26" t="s">
        <v>454</v>
      </c>
      <c r="W322" s="42" t="s">
        <v>707</v>
      </c>
      <c r="X322" s="89"/>
    </row>
    <row r="323">
      <c r="A323" s="139"/>
      <c r="B323" s="140"/>
      <c r="C323" s="141"/>
      <c r="D323" s="142" t="s">
        <v>455</v>
      </c>
      <c r="E323" s="143">
        <v>25620.0</v>
      </c>
      <c r="F323" s="144">
        <v>46372.0</v>
      </c>
      <c r="G323" s="143">
        <v>2562.0</v>
      </c>
      <c r="H323" s="143">
        <v>1537.0</v>
      </c>
      <c r="I323" s="143">
        <v>0.0</v>
      </c>
      <c r="J323" s="143">
        <v>0.0</v>
      </c>
      <c r="K323" s="143">
        <v>0.0</v>
      </c>
      <c r="L323" s="143">
        <v>500.0</v>
      </c>
      <c r="M323" s="143">
        <v>300.0</v>
      </c>
      <c r="N323" s="21">
        <f t="shared" si="1"/>
        <v>76891</v>
      </c>
      <c r="O323" s="33">
        <v>0.0</v>
      </c>
      <c r="P323" s="22">
        <v>0.0</v>
      </c>
      <c r="Q323" s="22">
        <v>0.0</v>
      </c>
      <c r="R323" s="23">
        <f t="shared" si="2"/>
        <v>76891</v>
      </c>
      <c r="S323" s="35">
        <v>122453.0</v>
      </c>
      <c r="T323" s="22" t="s">
        <v>28</v>
      </c>
      <c r="U323" s="36"/>
      <c r="V323" s="37" t="s">
        <v>31</v>
      </c>
      <c r="W323" s="42"/>
      <c r="X323" s="89"/>
    </row>
    <row r="324">
      <c r="A324" s="139"/>
      <c r="B324" s="140"/>
      <c r="C324" s="141"/>
      <c r="D324" s="142" t="s">
        <v>343</v>
      </c>
      <c r="E324" s="143">
        <v>25620.0</v>
      </c>
      <c r="F324" s="144">
        <v>46372.0</v>
      </c>
      <c r="G324" s="143">
        <v>2562.0</v>
      </c>
      <c r="H324" s="143">
        <v>1537.0</v>
      </c>
      <c r="I324" s="143">
        <v>0.0</v>
      </c>
      <c r="J324" s="143">
        <v>0.0</v>
      </c>
      <c r="K324" s="143">
        <v>0.0</v>
      </c>
      <c r="L324" s="143">
        <v>500.0</v>
      </c>
      <c r="M324" s="143">
        <v>300.0</v>
      </c>
      <c r="N324" s="21">
        <f t="shared" si="1"/>
        <v>76891</v>
      </c>
      <c r="O324" s="33">
        <v>0.0</v>
      </c>
      <c r="P324" s="22">
        <v>0.0</v>
      </c>
      <c r="Q324" s="22">
        <v>0.0</v>
      </c>
      <c r="R324" s="23">
        <f t="shared" si="2"/>
        <v>76891</v>
      </c>
      <c r="S324" s="35">
        <v>122455.0</v>
      </c>
      <c r="T324" s="22" t="s">
        <v>28</v>
      </c>
      <c r="U324" s="36"/>
      <c r="V324" s="37" t="s">
        <v>31</v>
      </c>
      <c r="W324" s="42"/>
      <c r="X324" s="89"/>
    </row>
    <row r="325">
      <c r="A325" s="145">
        <v>107.0</v>
      </c>
      <c r="B325" s="146" t="s">
        <v>456</v>
      </c>
      <c r="C325" s="147">
        <v>3.1923704522E10</v>
      </c>
      <c r="D325" s="142" t="s">
        <v>457</v>
      </c>
      <c r="E325" s="143">
        <v>27190.0</v>
      </c>
      <c r="F325" s="144">
        <v>49214.0</v>
      </c>
      <c r="G325" s="143">
        <v>5438.0</v>
      </c>
      <c r="H325" s="143">
        <v>0.0</v>
      </c>
      <c r="I325" s="143">
        <v>120.0</v>
      </c>
      <c r="J325" s="143">
        <v>0.0</v>
      </c>
      <c r="K325" s="143">
        <v>0.0</v>
      </c>
      <c r="L325" s="143">
        <v>500.0</v>
      </c>
      <c r="M325" s="143">
        <v>300.0</v>
      </c>
      <c r="N325" s="21">
        <f t="shared" si="1"/>
        <v>82762</v>
      </c>
      <c r="O325" s="33">
        <v>1800.0</v>
      </c>
      <c r="P325" s="22">
        <v>0.0</v>
      </c>
      <c r="Q325" s="22">
        <v>0.0</v>
      </c>
      <c r="R325" s="23">
        <f t="shared" si="2"/>
        <v>80962</v>
      </c>
      <c r="S325" s="35">
        <v>122588.0</v>
      </c>
      <c r="T325" s="22" t="s">
        <v>28</v>
      </c>
      <c r="U325" s="25">
        <f>R325+R326+R327</f>
        <v>244686</v>
      </c>
      <c r="V325" s="26" t="s">
        <v>52</v>
      </c>
      <c r="W325" s="42"/>
      <c r="X325" s="89"/>
    </row>
    <row r="326">
      <c r="A326" s="139"/>
      <c r="B326" s="140"/>
      <c r="C326" s="141"/>
      <c r="D326" s="142" t="s">
        <v>458</v>
      </c>
      <c r="E326" s="143">
        <v>27190.0</v>
      </c>
      <c r="F326" s="144">
        <v>49214.0</v>
      </c>
      <c r="G326" s="143">
        <v>5438.0</v>
      </c>
      <c r="H326" s="143">
        <v>0.0</v>
      </c>
      <c r="I326" s="143">
        <v>120.0</v>
      </c>
      <c r="J326" s="143">
        <v>0.0</v>
      </c>
      <c r="K326" s="143">
        <v>0.0</v>
      </c>
      <c r="L326" s="143">
        <v>500.0</v>
      </c>
      <c r="M326" s="143">
        <v>300.0</v>
      </c>
      <c r="N326" s="21">
        <f t="shared" si="1"/>
        <v>82762</v>
      </c>
      <c r="O326" s="33">
        <v>1800.0</v>
      </c>
      <c r="P326" s="22">
        <v>0.0</v>
      </c>
      <c r="Q326" s="22">
        <v>0.0</v>
      </c>
      <c r="R326" s="23">
        <f t="shared" si="2"/>
        <v>80962</v>
      </c>
      <c r="S326" s="35">
        <v>122568.0</v>
      </c>
      <c r="T326" s="22" t="s">
        <v>28</v>
      </c>
      <c r="U326" s="36"/>
      <c r="V326" s="37" t="s">
        <v>31</v>
      </c>
      <c r="W326" s="42"/>
      <c r="X326" s="89"/>
    </row>
    <row r="327">
      <c r="A327" s="139"/>
      <c r="B327" s="140"/>
      <c r="C327" s="141"/>
      <c r="D327" s="142" t="s">
        <v>459</v>
      </c>
      <c r="E327" s="143">
        <v>27190.0</v>
      </c>
      <c r="F327" s="144">
        <v>49214.0</v>
      </c>
      <c r="G327" s="143">
        <v>5438.0</v>
      </c>
      <c r="H327" s="143">
        <v>0.0</v>
      </c>
      <c r="I327" s="143">
        <v>120.0</v>
      </c>
      <c r="J327" s="143">
        <v>0.0</v>
      </c>
      <c r="K327" s="143">
        <v>0.0</v>
      </c>
      <c r="L327" s="143">
        <v>500.0</v>
      </c>
      <c r="M327" s="143">
        <v>300.0</v>
      </c>
      <c r="N327" s="21">
        <f t="shared" si="1"/>
        <v>82762</v>
      </c>
      <c r="O327" s="33">
        <v>0.0</v>
      </c>
      <c r="P327" s="22">
        <v>0.0</v>
      </c>
      <c r="Q327" s="22">
        <v>0.0</v>
      </c>
      <c r="R327" s="23">
        <f t="shared" si="2"/>
        <v>82762</v>
      </c>
      <c r="S327" s="35">
        <v>123538.0</v>
      </c>
      <c r="T327" s="22" t="s">
        <v>28</v>
      </c>
      <c r="U327" s="36"/>
      <c r="V327" s="37" t="s">
        <v>31</v>
      </c>
      <c r="W327" s="42"/>
      <c r="X327" s="89"/>
    </row>
    <row r="328">
      <c r="A328" s="145">
        <v>108.0</v>
      </c>
      <c r="B328" s="146" t="s">
        <v>460</v>
      </c>
      <c r="C328" s="147">
        <v>3.1859037433E10</v>
      </c>
      <c r="D328" s="142" t="s">
        <v>461</v>
      </c>
      <c r="E328" s="143">
        <v>27190.0</v>
      </c>
      <c r="F328" s="144">
        <v>49214.0</v>
      </c>
      <c r="G328" s="143">
        <v>2719.0</v>
      </c>
      <c r="H328" s="143">
        <v>1631.0</v>
      </c>
      <c r="I328" s="143">
        <v>0.0</v>
      </c>
      <c r="J328" s="143">
        <v>0.0</v>
      </c>
      <c r="K328" s="143">
        <v>0.0</v>
      </c>
      <c r="L328" s="143">
        <v>500.0</v>
      </c>
      <c r="M328" s="143">
        <v>300.0</v>
      </c>
      <c r="N328" s="21">
        <f t="shared" si="1"/>
        <v>81554</v>
      </c>
      <c r="O328" s="33">
        <v>1800.0</v>
      </c>
      <c r="P328" s="22">
        <v>0.0</v>
      </c>
      <c r="Q328" s="22">
        <v>0.0</v>
      </c>
      <c r="R328" s="23">
        <f t="shared" si="2"/>
        <v>79754</v>
      </c>
      <c r="S328" s="35">
        <v>6778.0</v>
      </c>
      <c r="T328" s="22" t="s">
        <v>28</v>
      </c>
      <c r="U328" s="25">
        <f>R328+R329</f>
        <v>161308</v>
      </c>
      <c r="V328" s="26" t="s">
        <v>28</v>
      </c>
      <c r="W328" s="42"/>
      <c r="X328" s="89"/>
    </row>
    <row r="329">
      <c r="A329" s="139"/>
      <c r="B329" s="140"/>
      <c r="C329" s="141"/>
      <c r="D329" s="142" t="s">
        <v>72</v>
      </c>
      <c r="E329" s="143">
        <v>27190.0</v>
      </c>
      <c r="F329" s="144">
        <v>49214.0</v>
      </c>
      <c r="G329" s="143">
        <v>2719.0</v>
      </c>
      <c r="H329" s="143">
        <v>1631.0</v>
      </c>
      <c r="I329" s="143">
        <v>0.0</v>
      </c>
      <c r="J329" s="143">
        <v>0.0</v>
      </c>
      <c r="K329" s="143">
        <v>0.0</v>
      </c>
      <c r="L329" s="143">
        <v>500.0</v>
      </c>
      <c r="M329" s="143">
        <v>300.0</v>
      </c>
      <c r="N329" s="21">
        <f t="shared" si="1"/>
        <v>81554</v>
      </c>
      <c r="O329" s="33">
        <v>0.0</v>
      </c>
      <c r="P329" s="22">
        <v>0.0</v>
      </c>
      <c r="Q329" s="22">
        <v>0.0</v>
      </c>
      <c r="R329" s="23">
        <f t="shared" si="2"/>
        <v>81554</v>
      </c>
      <c r="S329" s="35">
        <v>110231.0</v>
      </c>
      <c r="T329" s="22" t="s">
        <v>28</v>
      </c>
      <c r="U329" s="36"/>
      <c r="V329" s="37"/>
      <c r="W329" s="42"/>
      <c r="X329" s="89"/>
    </row>
    <row r="330">
      <c r="A330" s="145">
        <v>109.0</v>
      </c>
      <c r="B330" s="146" t="s">
        <v>462</v>
      </c>
      <c r="C330" s="147">
        <v>3.1799213497E10</v>
      </c>
      <c r="D330" s="142" t="s">
        <v>463</v>
      </c>
      <c r="E330" s="143">
        <v>27190.0</v>
      </c>
      <c r="F330" s="144">
        <v>49214.0</v>
      </c>
      <c r="G330" s="143">
        <v>2719.0</v>
      </c>
      <c r="H330" s="143">
        <v>1631.0</v>
      </c>
      <c r="I330" s="143">
        <v>0.0</v>
      </c>
      <c r="J330" s="143">
        <v>1360.0</v>
      </c>
      <c r="K330" s="143">
        <v>0.0</v>
      </c>
      <c r="L330" s="143">
        <v>500.0</v>
      </c>
      <c r="M330" s="143">
        <v>300.0</v>
      </c>
      <c r="N330" s="21">
        <f t="shared" si="1"/>
        <v>82914</v>
      </c>
      <c r="O330" s="33">
        <v>0.0</v>
      </c>
      <c r="P330" s="22">
        <v>0.0</v>
      </c>
      <c r="Q330" s="22">
        <v>0.0</v>
      </c>
      <c r="R330" s="23">
        <f t="shared" si="2"/>
        <v>82914</v>
      </c>
      <c r="S330" s="35">
        <v>7184.0</v>
      </c>
      <c r="T330" s="22" t="s">
        <v>28</v>
      </c>
      <c r="U330" s="25">
        <f>R330+R331</f>
        <v>154516</v>
      </c>
      <c r="V330" s="26" t="s">
        <v>28</v>
      </c>
      <c r="W330" s="109"/>
      <c r="X330" s="89"/>
    </row>
    <row r="331">
      <c r="A331" s="139"/>
      <c r="B331" s="140"/>
      <c r="C331" s="141"/>
      <c r="D331" s="142" t="s">
        <v>464</v>
      </c>
      <c r="E331" s="143">
        <v>24140.0</v>
      </c>
      <c r="F331" s="144">
        <v>43693.0</v>
      </c>
      <c r="G331" s="143">
        <v>2414.0</v>
      </c>
      <c r="H331" s="143">
        <v>1448.0</v>
      </c>
      <c r="I331" s="143">
        <v>0.0</v>
      </c>
      <c r="J331" s="143">
        <v>1207.0</v>
      </c>
      <c r="K331" s="143">
        <v>0.0</v>
      </c>
      <c r="L331" s="143">
        <v>500.0</v>
      </c>
      <c r="M331" s="143">
        <v>0.0</v>
      </c>
      <c r="N331" s="21">
        <f t="shared" si="1"/>
        <v>73402</v>
      </c>
      <c r="O331" s="33">
        <v>1800.0</v>
      </c>
      <c r="P331" s="22">
        <v>0.0</v>
      </c>
      <c r="Q331" s="22">
        <v>0.0</v>
      </c>
      <c r="R331" s="23">
        <f t="shared" si="2"/>
        <v>71602</v>
      </c>
      <c r="S331" s="35">
        <v>7177.0</v>
      </c>
      <c r="T331" s="22" t="s">
        <v>28</v>
      </c>
      <c r="U331" s="36"/>
      <c r="V331" s="37" t="s">
        <v>31</v>
      </c>
      <c r="W331" s="42"/>
      <c r="X331" s="89"/>
    </row>
    <row r="332">
      <c r="A332" s="145">
        <v>110.0</v>
      </c>
      <c r="B332" s="146" t="s">
        <v>466</v>
      </c>
      <c r="C332" s="147">
        <v>3.196558046E10</v>
      </c>
      <c r="D332" s="142" t="s">
        <v>467</v>
      </c>
      <c r="E332" s="143">
        <v>27190.0</v>
      </c>
      <c r="F332" s="144">
        <v>49214.0</v>
      </c>
      <c r="G332" s="143">
        <v>2719.0</v>
      </c>
      <c r="H332" s="143">
        <v>1631.0</v>
      </c>
      <c r="I332" s="143">
        <v>0.0</v>
      </c>
      <c r="J332" s="143">
        <v>0.0</v>
      </c>
      <c r="K332" s="143">
        <v>0.0</v>
      </c>
      <c r="L332" s="143">
        <v>500.0</v>
      </c>
      <c r="M332" s="143">
        <v>300.0</v>
      </c>
      <c r="N332" s="21">
        <f t="shared" si="1"/>
        <v>81554</v>
      </c>
      <c r="O332" s="33">
        <v>1800.0</v>
      </c>
      <c r="P332" s="22">
        <v>0.0</v>
      </c>
      <c r="Q332" s="22">
        <v>0.0</v>
      </c>
      <c r="R332" s="23">
        <f t="shared" si="2"/>
        <v>79754</v>
      </c>
      <c r="S332" s="35">
        <v>7484.0</v>
      </c>
      <c r="T332" s="22" t="s">
        <v>28</v>
      </c>
      <c r="U332" s="25">
        <f>R332+R333</f>
        <v>158932</v>
      </c>
      <c r="V332" s="26" t="s">
        <v>28</v>
      </c>
      <c r="W332" s="27"/>
      <c r="X332" s="89"/>
    </row>
    <row r="333">
      <c r="A333" s="156"/>
      <c r="B333" s="157"/>
      <c r="C333" s="158"/>
      <c r="D333" s="154" t="s">
        <v>468</v>
      </c>
      <c r="E333" s="155">
        <v>26390.0</v>
      </c>
      <c r="F333" s="144">
        <v>47766.0</v>
      </c>
      <c r="G333" s="143">
        <v>2639.0</v>
      </c>
      <c r="H333" s="143">
        <v>1583.0</v>
      </c>
      <c r="I333" s="143">
        <v>0.0</v>
      </c>
      <c r="J333" s="143">
        <v>0.0</v>
      </c>
      <c r="K333" s="143">
        <v>0.0</v>
      </c>
      <c r="L333" s="143">
        <v>500.0</v>
      </c>
      <c r="M333" s="143">
        <v>300.0</v>
      </c>
      <c r="N333" s="21">
        <f t="shared" si="1"/>
        <v>79178</v>
      </c>
      <c r="O333" s="68">
        <v>0.0</v>
      </c>
      <c r="P333" s="22">
        <v>0.0</v>
      </c>
      <c r="Q333" s="22">
        <v>0.0</v>
      </c>
      <c r="R333" s="23">
        <f t="shared" si="2"/>
        <v>79178</v>
      </c>
      <c r="S333" s="35">
        <v>92731.0</v>
      </c>
      <c r="T333" s="22" t="s">
        <v>28</v>
      </c>
      <c r="U333" s="36"/>
      <c r="V333" s="37" t="s">
        <v>31</v>
      </c>
      <c r="W333" s="27"/>
      <c r="X333" s="89"/>
    </row>
    <row r="334">
      <c r="A334" s="145">
        <v>111.0</v>
      </c>
      <c r="B334" s="146" t="s">
        <v>469</v>
      </c>
      <c r="C334" s="147">
        <v>3.2053921137E10</v>
      </c>
      <c r="D334" s="142" t="s">
        <v>470</v>
      </c>
      <c r="E334" s="143">
        <v>27190.0</v>
      </c>
      <c r="F334" s="144">
        <v>49214.0</v>
      </c>
      <c r="G334" s="143">
        <v>2719.0</v>
      </c>
      <c r="H334" s="143">
        <v>1631.0</v>
      </c>
      <c r="I334" s="143">
        <v>0.0</v>
      </c>
      <c r="J334" s="143">
        <v>1360.0</v>
      </c>
      <c r="K334" s="143">
        <v>0.0</v>
      </c>
      <c r="L334" s="143">
        <v>500.0</v>
      </c>
      <c r="M334" s="143">
        <v>300.0</v>
      </c>
      <c r="N334" s="21">
        <f t="shared" si="1"/>
        <v>82914</v>
      </c>
      <c r="O334" s="33">
        <v>0.0</v>
      </c>
      <c r="P334" s="22">
        <v>0.0</v>
      </c>
      <c r="Q334" s="22">
        <v>0.0</v>
      </c>
      <c r="R334" s="23">
        <f t="shared" si="2"/>
        <v>82914</v>
      </c>
      <c r="S334" s="35">
        <v>7595.0</v>
      </c>
      <c r="T334" s="22" t="s">
        <v>71</v>
      </c>
      <c r="U334" s="25">
        <f>R334+R335+R336+R337+R338</f>
        <v>396400</v>
      </c>
      <c r="V334" s="26" t="s">
        <v>71</v>
      </c>
      <c r="W334" s="27"/>
      <c r="X334" s="89"/>
    </row>
    <row r="335">
      <c r="A335" s="139"/>
      <c r="B335" s="140"/>
      <c r="C335" s="141"/>
      <c r="D335" s="142" t="s">
        <v>443</v>
      </c>
      <c r="E335" s="143">
        <v>27190.0</v>
      </c>
      <c r="F335" s="144">
        <v>49214.0</v>
      </c>
      <c r="G335" s="143">
        <v>2719.0</v>
      </c>
      <c r="H335" s="143">
        <v>1631.0</v>
      </c>
      <c r="I335" s="143">
        <v>0.0</v>
      </c>
      <c r="J335" s="143">
        <v>1360.0</v>
      </c>
      <c r="K335" s="143">
        <v>0.0</v>
      </c>
      <c r="L335" s="143">
        <v>500.0</v>
      </c>
      <c r="M335" s="143">
        <v>300.0</v>
      </c>
      <c r="N335" s="21">
        <f t="shared" si="1"/>
        <v>82914</v>
      </c>
      <c r="O335" s="33">
        <v>0.0</v>
      </c>
      <c r="P335" s="22">
        <v>0.0</v>
      </c>
      <c r="Q335" s="22">
        <v>0.0</v>
      </c>
      <c r="R335" s="23">
        <f t="shared" si="2"/>
        <v>82914</v>
      </c>
      <c r="S335" s="35">
        <v>7602.0</v>
      </c>
      <c r="T335" s="22" t="s">
        <v>71</v>
      </c>
      <c r="U335" s="36"/>
      <c r="V335" s="37" t="s">
        <v>31</v>
      </c>
      <c r="W335" s="27"/>
      <c r="X335" s="89"/>
    </row>
    <row r="336">
      <c r="A336" s="139"/>
      <c r="B336" s="140"/>
      <c r="C336" s="141"/>
      <c r="D336" s="142" t="s">
        <v>471</v>
      </c>
      <c r="E336" s="143">
        <v>26390.0</v>
      </c>
      <c r="F336" s="144">
        <v>47766.0</v>
      </c>
      <c r="G336" s="143">
        <v>2639.0</v>
      </c>
      <c r="H336" s="143">
        <v>1583.0</v>
      </c>
      <c r="I336" s="143">
        <v>0.0</v>
      </c>
      <c r="J336" s="143">
        <v>1320.0</v>
      </c>
      <c r="K336" s="143">
        <v>0.0</v>
      </c>
      <c r="L336" s="143">
        <v>500.0</v>
      </c>
      <c r="M336" s="143">
        <v>300.0</v>
      </c>
      <c r="N336" s="21">
        <f t="shared" si="1"/>
        <v>80498</v>
      </c>
      <c r="O336" s="33">
        <v>0.0</v>
      </c>
      <c r="P336" s="22">
        <v>0.0</v>
      </c>
      <c r="Q336" s="22">
        <v>0.0</v>
      </c>
      <c r="R336" s="23">
        <f t="shared" si="2"/>
        <v>80498</v>
      </c>
      <c r="S336" s="35">
        <v>7600.0</v>
      </c>
      <c r="T336" s="22" t="s">
        <v>71</v>
      </c>
      <c r="U336" s="36"/>
      <c r="V336" s="37" t="s">
        <v>31</v>
      </c>
      <c r="W336" s="27"/>
      <c r="X336" s="89"/>
    </row>
    <row r="337">
      <c r="A337" s="139"/>
      <c r="B337" s="140"/>
      <c r="C337" s="141"/>
      <c r="D337" s="142" t="s">
        <v>472</v>
      </c>
      <c r="E337" s="143">
        <v>25620.0</v>
      </c>
      <c r="F337" s="144">
        <v>46372.0</v>
      </c>
      <c r="G337" s="143">
        <v>2562.0</v>
      </c>
      <c r="H337" s="143">
        <v>1537.0</v>
      </c>
      <c r="I337" s="143">
        <v>0.0</v>
      </c>
      <c r="J337" s="143">
        <v>1281.0</v>
      </c>
      <c r="K337" s="143">
        <v>0.0</v>
      </c>
      <c r="L337" s="143">
        <v>500.0</v>
      </c>
      <c r="M337" s="143">
        <v>300.0</v>
      </c>
      <c r="N337" s="21">
        <f t="shared" si="1"/>
        <v>78172</v>
      </c>
      <c r="O337" s="33">
        <v>0.0</v>
      </c>
      <c r="P337" s="22">
        <v>0.0</v>
      </c>
      <c r="Q337" s="22">
        <v>0.0</v>
      </c>
      <c r="R337" s="23">
        <f t="shared" si="2"/>
        <v>78172</v>
      </c>
      <c r="S337" s="35">
        <v>16184.0</v>
      </c>
      <c r="T337" s="22" t="s">
        <v>71</v>
      </c>
      <c r="U337" s="36"/>
      <c r="V337" s="37" t="s">
        <v>31</v>
      </c>
      <c r="W337" s="27"/>
      <c r="X337" s="89"/>
    </row>
    <row r="338">
      <c r="A338" s="139"/>
      <c r="B338" s="140"/>
      <c r="C338" s="141"/>
      <c r="D338" s="142" t="s">
        <v>473</v>
      </c>
      <c r="E338" s="143">
        <v>24140.0</v>
      </c>
      <c r="F338" s="144">
        <v>43693.0</v>
      </c>
      <c r="G338" s="143">
        <v>2414.0</v>
      </c>
      <c r="H338" s="143">
        <v>1448.0</v>
      </c>
      <c r="I338" s="143">
        <v>0.0</v>
      </c>
      <c r="J338" s="143">
        <v>1207.0</v>
      </c>
      <c r="K338" s="143">
        <v>0.0</v>
      </c>
      <c r="L338" s="143">
        <v>500.0</v>
      </c>
      <c r="M338" s="143">
        <v>300.0</v>
      </c>
      <c r="N338" s="21">
        <f t="shared" si="1"/>
        <v>73702</v>
      </c>
      <c r="O338" s="33">
        <v>1800.0</v>
      </c>
      <c r="P338" s="22">
        <v>0.0</v>
      </c>
      <c r="Q338" s="22">
        <v>0.0</v>
      </c>
      <c r="R338" s="23">
        <f t="shared" si="2"/>
        <v>71902</v>
      </c>
      <c r="S338" s="35">
        <v>7597.0</v>
      </c>
      <c r="T338" s="22" t="s">
        <v>71</v>
      </c>
      <c r="U338" s="36"/>
      <c r="V338" s="37" t="s">
        <v>31</v>
      </c>
      <c r="W338" s="27"/>
      <c r="X338" s="89"/>
    </row>
    <row r="339">
      <c r="A339" s="145">
        <v>112.0</v>
      </c>
      <c r="B339" s="146" t="s">
        <v>474</v>
      </c>
      <c r="C339" s="147">
        <v>3.1792550825E10</v>
      </c>
      <c r="D339" s="142" t="s">
        <v>475</v>
      </c>
      <c r="E339" s="143">
        <v>27190.0</v>
      </c>
      <c r="F339" s="144">
        <v>49214.0</v>
      </c>
      <c r="G339" s="143">
        <v>5438.0</v>
      </c>
      <c r="H339" s="143">
        <v>0.0</v>
      </c>
      <c r="I339" s="143">
        <v>120.0</v>
      </c>
      <c r="J339" s="143">
        <v>0.0</v>
      </c>
      <c r="K339" s="143">
        <v>0.0</v>
      </c>
      <c r="L339" s="143">
        <v>500.0</v>
      </c>
      <c r="M339" s="143">
        <v>300.0</v>
      </c>
      <c r="N339" s="21">
        <f t="shared" si="1"/>
        <v>82762</v>
      </c>
      <c r="O339" s="33">
        <v>1800.0</v>
      </c>
      <c r="P339" s="22">
        <v>0.0</v>
      </c>
      <c r="Q339" s="22">
        <v>0.0</v>
      </c>
      <c r="R339" s="23">
        <f t="shared" si="2"/>
        <v>80962</v>
      </c>
      <c r="S339" s="35">
        <v>8891.0</v>
      </c>
      <c r="T339" s="22" t="s">
        <v>71</v>
      </c>
      <c r="U339" s="25">
        <f>R339+R340</f>
        <v>163724</v>
      </c>
      <c r="V339" s="26" t="s">
        <v>720</v>
      </c>
      <c r="W339" s="27"/>
      <c r="X339" s="89"/>
    </row>
    <row r="340">
      <c r="A340" s="139"/>
      <c r="B340" s="140"/>
      <c r="C340" s="141"/>
      <c r="D340" s="142" t="s">
        <v>476</v>
      </c>
      <c r="E340" s="143">
        <v>27190.0</v>
      </c>
      <c r="F340" s="144">
        <v>49214.0</v>
      </c>
      <c r="G340" s="143">
        <v>5438.0</v>
      </c>
      <c r="H340" s="143">
        <v>0.0</v>
      </c>
      <c r="I340" s="143">
        <v>120.0</v>
      </c>
      <c r="J340" s="143">
        <v>0.0</v>
      </c>
      <c r="K340" s="143">
        <v>0.0</v>
      </c>
      <c r="L340" s="143">
        <v>500.0</v>
      </c>
      <c r="M340" s="143">
        <v>300.0</v>
      </c>
      <c r="N340" s="21">
        <f t="shared" si="1"/>
        <v>82762</v>
      </c>
      <c r="O340" s="33">
        <v>0.0</v>
      </c>
      <c r="P340" s="22">
        <v>0.0</v>
      </c>
      <c r="Q340" s="22">
        <v>0.0</v>
      </c>
      <c r="R340" s="23">
        <f t="shared" si="2"/>
        <v>82762</v>
      </c>
      <c r="S340" s="35">
        <v>8888.0</v>
      </c>
      <c r="T340" s="22" t="s">
        <v>52</v>
      </c>
      <c r="U340" s="36"/>
      <c r="V340" s="37" t="s">
        <v>31</v>
      </c>
      <c r="W340" s="27"/>
      <c r="X340" s="89"/>
    </row>
    <row r="341">
      <c r="A341" s="145">
        <v>113.0</v>
      </c>
      <c r="B341" s="146" t="s">
        <v>477</v>
      </c>
      <c r="C341" s="147">
        <v>3.1877774023E10</v>
      </c>
      <c r="D341" s="142" t="s">
        <v>478</v>
      </c>
      <c r="E341" s="143">
        <v>27190.0</v>
      </c>
      <c r="F341" s="144">
        <v>49214.0</v>
      </c>
      <c r="G341" s="143">
        <v>2719.0</v>
      </c>
      <c r="H341" s="143">
        <v>1631.0</v>
      </c>
      <c r="I341" s="143">
        <v>0.0</v>
      </c>
      <c r="J341" s="143">
        <v>1360.0</v>
      </c>
      <c r="K341" s="143">
        <v>0.0</v>
      </c>
      <c r="L341" s="143">
        <v>500.0</v>
      </c>
      <c r="M341" s="143">
        <v>300.0</v>
      </c>
      <c r="N341" s="21">
        <f t="shared" si="1"/>
        <v>82914</v>
      </c>
      <c r="O341" s="33">
        <v>1800.0</v>
      </c>
      <c r="P341" s="22">
        <v>0.0</v>
      </c>
      <c r="Q341" s="22">
        <v>0.0</v>
      </c>
      <c r="R341" s="23">
        <f t="shared" si="2"/>
        <v>81114</v>
      </c>
      <c r="S341" s="35">
        <v>116541.0</v>
      </c>
      <c r="T341" s="22" t="s">
        <v>28</v>
      </c>
      <c r="U341" s="25">
        <f>R341+R342</f>
        <v>164028</v>
      </c>
      <c r="V341" s="26" t="s">
        <v>28</v>
      </c>
      <c r="W341" s="27"/>
      <c r="X341" s="89"/>
    </row>
    <row r="342">
      <c r="A342" s="139"/>
      <c r="B342" s="140"/>
      <c r="C342" s="141"/>
      <c r="D342" s="142" t="s">
        <v>479</v>
      </c>
      <c r="E342" s="143">
        <v>27190.0</v>
      </c>
      <c r="F342" s="144">
        <v>49214.0</v>
      </c>
      <c r="G342" s="143">
        <v>2719.0</v>
      </c>
      <c r="H342" s="143">
        <v>1631.0</v>
      </c>
      <c r="I342" s="143">
        <v>0.0</v>
      </c>
      <c r="J342" s="143">
        <v>1360.0</v>
      </c>
      <c r="K342" s="143">
        <v>0.0</v>
      </c>
      <c r="L342" s="143">
        <v>500.0</v>
      </c>
      <c r="M342" s="143">
        <v>300.0</v>
      </c>
      <c r="N342" s="21">
        <f t="shared" si="1"/>
        <v>82914</v>
      </c>
      <c r="O342" s="33">
        <v>0.0</v>
      </c>
      <c r="P342" s="22">
        <v>0.0</v>
      </c>
      <c r="Q342" s="22">
        <v>0.0</v>
      </c>
      <c r="R342" s="23">
        <f t="shared" si="2"/>
        <v>82914</v>
      </c>
      <c r="S342" s="35">
        <v>89142.0</v>
      </c>
      <c r="T342" s="22" t="s">
        <v>28</v>
      </c>
      <c r="U342" s="36"/>
      <c r="V342" s="37" t="s">
        <v>31</v>
      </c>
      <c r="W342" s="27"/>
      <c r="X342" s="89"/>
    </row>
    <row r="343">
      <c r="A343" s="145">
        <v>114.0</v>
      </c>
      <c r="B343" s="146" t="s">
        <v>480</v>
      </c>
      <c r="C343" s="147">
        <v>3.004403975E10</v>
      </c>
      <c r="D343" s="142" t="s">
        <v>481</v>
      </c>
      <c r="E343" s="143">
        <v>27190.0</v>
      </c>
      <c r="F343" s="144">
        <v>49214.0</v>
      </c>
      <c r="G343" s="143">
        <v>2719.0</v>
      </c>
      <c r="H343" s="143">
        <v>1631.0</v>
      </c>
      <c r="I343" s="143">
        <v>0.0</v>
      </c>
      <c r="J343" s="143">
        <v>1360.0</v>
      </c>
      <c r="K343" s="143">
        <v>0.0</v>
      </c>
      <c r="L343" s="143">
        <v>500.0</v>
      </c>
      <c r="M343" s="143">
        <v>300.0</v>
      </c>
      <c r="N343" s="21">
        <f t="shared" si="1"/>
        <v>82914</v>
      </c>
      <c r="O343" s="33">
        <v>1800.0</v>
      </c>
      <c r="P343" s="22">
        <v>0.0</v>
      </c>
      <c r="Q343" s="22">
        <v>0.0</v>
      </c>
      <c r="R343" s="23">
        <f t="shared" si="2"/>
        <v>81114</v>
      </c>
      <c r="S343" s="35">
        <v>9586.0</v>
      </c>
      <c r="T343" s="22" t="s">
        <v>52</v>
      </c>
      <c r="U343" s="25">
        <f>R343+R344</f>
        <v>162228</v>
      </c>
      <c r="V343" s="26" t="s">
        <v>28</v>
      </c>
      <c r="W343" s="42"/>
      <c r="X343" s="89"/>
    </row>
    <row r="344">
      <c r="A344" s="139"/>
      <c r="B344" s="140"/>
      <c r="C344" s="141"/>
      <c r="D344" s="142" t="s">
        <v>483</v>
      </c>
      <c r="E344" s="143">
        <v>27190.0</v>
      </c>
      <c r="F344" s="144">
        <v>49214.0</v>
      </c>
      <c r="G344" s="143">
        <v>2719.0</v>
      </c>
      <c r="H344" s="143">
        <v>1631.0</v>
      </c>
      <c r="I344" s="148"/>
      <c r="J344" s="143">
        <v>1360.0</v>
      </c>
      <c r="K344" s="148"/>
      <c r="L344" s="143">
        <v>500.0</v>
      </c>
      <c r="M344" s="143">
        <v>300.0</v>
      </c>
      <c r="N344" s="21">
        <f t="shared" si="1"/>
        <v>82914</v>
      </c>
      <c r="O344" s="33">
        <v>1800.0</v>
      </c>
      <c r="P344" s="22">
        <v>0.0</v>
      </c>
      <c r="Q344" s="22">
        <v>0.0</v>
      </c>
      <c r="R344" s="23">
        <f t="shared" si="2"/>
        <v>81114</v>
      </c>
      <c r="S344" s="35">
        <v>86284.0</v>
      </c>
      <c r="T344" s="22" t="s">
        <v>52</v>
      </c>
      <c r="U344" s="36"/>
      <c r="V344" s="37" t="s">
        <v>31</v>
      </c>
      <c r="W344" s="42"/>
      <c r="X344" s="89"/>
    </row>
    <row r="345">
      <c r="A345" s="145">
        <v>115.0</v>
      </c>
      <c r="B345" s="146" t="s">
        <v>484</v>
      </c>
      <c r="C345" s="147">
        <v>3.1987607772E10</v>
      </c>
      <c r="D345" s="142" t="s">
        <v>485</v>
      </c>
      <c r="E345" s="143">
        <v>24140.0</v>
      </c>
      <c r="F345" s="144">
        <v>43693.0</v>
      </c>
      <c r="G345" s="143">
        <v>2414.0</v>
      </c>
      <c r="H345" s="143">
        <v>1448.0</v>
      </c>
      <c r="I345" s="143">
        <v>0.0</v>
      </c>
      <c r="J345" s="143">
        <v>1207.0</v>
      </c>
      <c r="K345" s="143">
        <v>0.0</v>
      </c>
      <c r="L345" s="143">
        <v>500.0</v>
      </c>
      <c r="M345" s="143">
        <v>300.0</v>
      </c>
      <c r="N345" s="21">
        <f t="shared" si="1"/>
        <v>73702</v>
      </c>
      <c r="O345" s="33">
        <v>1800.0</v>
      </c>
      <c r="P345" s="22">
        <v>0.0</v>
      </c>
      <c r="Q345" s="22">
        <v>0.0</v>
      </c>
      <c r="R345" s="23">
        <f t="shared" si="2"/>
        <v>71902</v>
      </c>
      <c r="S345" s="35">
        <v>9642.0</v>
      </c>
      <c r="T345" s="62" t="s">
        <v>126</v>
      </c>
      <c r="U345" s="25">
        <f>R345+R346</f>
        <v>154816</v>
      </c>
      <c r="V345" s="26" t="s">
        <v>28</v>
      </c>
      <c r="W345" s="42"/>
      <c r="X345" s="89"/>
    </row>
    <row r="346">
      <c r="A346" s="139"/>
      <c r="B346" s="140"/>
      <c r="C346" s="141"/>
      <c r="D346" s="142" t="s">
        <v>486</v>
      </c>
      <c r="E346" s="143">
        <v>27190.0</v>
      </c>
      <c r="F346" s="144">
        <v>49214.0</v>
      </c>
      <c r="G346" s="143">
        <v>2719.0</v>
      </c>
      <c r="H346" s="143">
        <v>1631.0</v>
      </c>
      <c r="I346" s="143">
        <v>0.0</v>
      </c>
      <c r="J346" s="143">
        <v>1360.0</v>
      </c>
      <c r="K346" s="143">
        <v>0.0</v>
      </c>
      <c r="L346" s="143">
        <v>500.0</v>
      </c>
      <c r="M346" s="143">
        <v>300.0</v>
      </c>
      <c r="N346" s="21">
        <f t="shared" si="1"/>
        <v>82914</v>
      </c>
      <c r="O346" s="33">
        <v>0.0</v>
      </c>
      <c r="P346" s="22">
        <v>0.0</v>
      </c>
      <c r="Q346" s="22">
        <v>0.0</v>
      </c>
      <c r="R346" s="23">
        <f t="shared" si="2"/>
        <v>82914</v>
      </c>
      <c r="S346" s="35">
        <v>9641.0</v>
      </c>
      <c r="T346" s="28" t="s">
        <v>126</v>
      </c>
      <c r="U346" s="36"/>
      <c r="V346" s="37" t="s">
        <v>31</v>
      </c>
      <c r="W346" s="42"/>
      <c r="X346" s="89"/>
    </row>
    <row r="347">
      <c r="A347" s="145">
        <v>116.0</v>
      </c>
      <c r="B347" s="146" t="s">
        <v>487</v>
      </c>
      <c r="C347" s="147">
        <v>3.2058865926E10</v>
      </c>
      <c r="D347" s="142" t="s">
        <v>488</v>
      </c>
      <c r="E347" s="143">
        <v>27190.0</v>
      </c>
      <c r="F347" s="144">
        <v>49214.0</v>
      </c>
      <c r="G347" s="143">
        <v>2719.0</v>
      </c>
      <c r="H347" s="143">
        <v>1631.0</v>
      </c>
      <c r="I347" s="143">
        <v>0.0</v>
      </c>
      <c r="J347" s="143">
        <v>1360.0</v>
      </c>
      <c r="K347" s="143">
        <v>0.0</v>
      </c>
      <c r="L347" s="143">
        <v>500.0</v>
      </c>
      <c r="M347" s="143">
        <v>300.0</v>
      </c>
      <c r="N347" s="21">
        <f t="shared" si="1"/>
        <v>82914</v>
      </c>
      <c r="O347" s="33">
        <v>1800.0</v>
      </c>
      <c r="P347" s="22">
        <v>0.0</v>
      </c>
      <c r="Q347" s="22">
        <v>0.0</v>
      </c>
      <c r="R347" s="23">
        <f t="shared" si="2"/>
        <v>81114</v>
      </c>
      <c r="S347" s="35">
        <v>10336.0</v>
      </c>
      <c r="T347" s="22" t="s">
        <v>52</v>
      </c>
      <c r="U347" s="25">
        <f>R347+R348</f>
        <v>162228</v>
      </c>
      <c r="V347" s="22" t="s">
        <v>52</v>
      </c>
      <c r="W347" s="42"/>
      <c r="X347" s="89"/>
    </row>
    <row r="348">
      <c r="A348" s="139"/>
      <c r="B348" s="140"/>
      <c r="C348" s="141"/>
      <c r="D348" s="142" t="s">
        <v>489</v>
      </c>
      <c r="E348" s="143">
        <v>27190.0</v>
      </c>
      <c r="F348" s="144">
        <v>49214.0</v>
      </c>
      <c r="G348" s="143">
        <v>2719.0</v>
      </c>
      <c r="H348" s="143">
        <v>1631.0</v>
      </c>
      <c r="I348" s="143">
        <v>0.0</v>
      </c>
      <c r="J348" s="143">
        <v>1360.0</v>
      </c>
      <c r="K348" s="143">
        <v>0.0</v>
      </c>
      <c r="L348" s="143">
        <v>500.0</v>
      </c>
      <c r="M348" s="143">
        <v>300.0</v>
      </c>
      <c r="N348" s="21">
        <f t="shared" si="1"/>
        <v>82914</v>
      </c>
      <c r="O348" s="33">
        <v>1800.0</v>
      </c>
      <c r="P348" s="22">
        <v>0.0</v>
      </c>
      <c r="Q348" s="22">
        <v>0.0</v>
      </c>
      <c r="R348" s="23">
        <f t="shared" si="2"/>
        <v>81114</v>
      </c>
      <c r="S348" s="35">
        <v>10339.0</v>
      </c>
      <c r="T348" s="22" t="s">
        <v>52</v>
      </c>
      <c r="U348" s="36"/>
      <c r="V348" s="37" t="s">
        <v>31</v>
      </c>
      <c r="W348" s="27"/>
      <c r="X348" s="89"/>
    </row>
    <row r="349">
      <c r="A349" s="145">
        <v>117.0</v>
      </c>
      <c r="B349" s="146" t="s">
        <v>490</v>
      </c>
      <c r="C349" s="147">
        <v>3.1938137688E10</v>
      </c>
      <c r="D349" s="142" t="s">
        <v>491</v>
      </c>
      <c r="E349" s="143">
        <v>27190.0</v>
      </c>
      <c r="F349" s="144">
        <v>49214.0</v>
      </c>
      <c r="G349" s="143">
        <v>2719.0</v>
      </c>
      <c r="H349" s="143">
        <v>1631.0</v>
      </c>
      <c r="I349" s="143">
        <v>0.0</v>
      </c>
      <c r="J349" s="143">
        <v>0.0</v>
      </c>
      <c r="K349" s="143">
        <v>0.0</v>
      </c>
      <c r="L349" s="143">
        <v>500.0</v>
      </c>
      <c r="M349" s="143">
        <v>300.0</v>
      </c>
      <c r="N349" s="21">
        <f t="shared" si="1"/>
        <v>81554</v>
      </c>
      <c r="O349" s="33">
        <v>1800.0</v>
      </c>
      <c r="P349" s="22">
        <v>0.0</v>
      </c>
      <c r="Q349" s="22">
        <v>0.0</v>
      </c>
      <c r="R349" s="23">
        <f t="shared" si="2"/>
        <v>79754</v>
      </c>
      <c r="S349" s="35">
        <v>17100.0</v>
      </c>
      <c r="T349" s="22" t="s">
        <v>52</v>
      </c>
      <c r="U349" s="25">
        <f>R349</f>
        <v>79754</v>
      </c>
      <c r="V349" s="26" t="s">
        <v>52</v>
      </c>
      <c r="W349" s="42"/>
      <c r="X349" s="89"/>
    </row>
    <row r="350">
      <c r="A350" s="145">
        <v>118.0</v>
      </c>
      <c r="B350" s="146" t="s">
        <v>492</v>
      </c>
      <c r="C350" s="147">
        <v>3.2090528163E10</v>
      </c>
      <c r="D350" s="142" t="s">
        <v>493</v>
      </c>
      <c r="E350" s="143">
        <v>27190.0</v>
      </c>
      <c r="F350" s="144">
        <v>49214.0</v>
      </c>
      <c r="G350" s="143">
        <v>2719.0</v>
      </c>
      <c r="H350" s="143">
        <v>1631.0</v>
      </c>
      <c r="I350" s="143">
        <v>0.0</v>
      </c>
      <c r="J350" s="143">
        <v>0.0</v>
      </c>
      <c r="K350" s="143">
        <v>0.0</v>
      </c>
      <c r="L350" s="143">
        <v>500.0</v>
      </c>
      <c r="M350" s="143">
        <v>300.0</v>
      </c>
      <c r="N350" s="21">
        <f t="shared" si="1"/>
        <v>81554</v>
      </c>
      <c r="O350" s="33">
        <v>1800.0</v>
      </c>
      <c r="P350" s="22">
        <v>0.0</v>
      </c>
      <c r="Q350" s="22">
        <v>0.0</v>
      </c>
      <c r="R350" s="23">
        <f t="shared" si="2"/>
        <v>79754</v>
      </c>
      <c r="S350" s="35">
        <v>91782.0</v>
      </c>
      <c r="T350" s="22" t="s">
        <v>28</v>
      </c>
      <c r="U350" s="25">
        <f>R350+R351</f>
        <v>150449</v>
      </c>
      <c r="V350" s="26" t="s">
        <v>28</v>
      </c>
      <c r="W350" s="42"/>
      <c r="X350" s="89"/>
    </row>
    <row r="351">
      <c r="A351" s="139"/>
      <c r="B351" s="140"/>
      <c r="C351" s="141"/>
      <c r="D351" s="142" t="s">
        <v>494</v>
      </c>
      <c r="E351" s="143">
        <v>24140.0</v>
      </c>
      <c r="F351" s="144">
        <v>43693.0</v>
      </c>
      <c r="G351" s="143">
        <v>2414.0</v>
      </c>
      <c r="H351" s="143">
        <v>1448.0</v>
      </c>
      <c r="I351" s="143">
        <v>0.0</v>
      </c>
      <c r="J351" s="143">
        <v>0.0</v>
      </c>
      <c r="K351" s="143">
        <v>0.0</v>
      </c>
      <c r="L351" s="143">
        <v>500.0</v>
      </c>
      <c r="M351" s="143">
        <v>300.0</v>
      </c>
      <c r="N351" s="21">
        <f t="shared" si="1"/>
        <v>72495</v>
      </c>
      <c r="O351" s="33">
        <v>1800.0</v>
      </c>
      <c r="P351" s="22">
        <v>0.0</v>
      </c>
      <c r="Q351" s="22">
        <v>0.0</v>
      </c>
      <c r="R351" s="23">
        <f t="shared" si="2"/>
        <v>70695</v>
      </c>
      <c r="S351" s="35">
        <v>91789.0</v>
      </c>
      <c r="T351" s="22" t="s">
        <v>28</v>
      </c>
      <c r="U351" s="36"/>
      <c r="V351" s="37" t="s">
        <v>31</v>
      </c>
      <c r="W351" s="27"/>
      <c r="X351" s="89"/>
    </row>
    <row r="352">
      <c r="A352" s="145">
        <v>119.0</v>
      </c>
      <c r="B352" s="146" t="s">
        <v>495</v>
      </c>
      <c r="C352" s="147">
        <v>1.1329373491E10</v>
      </c>
      <c r="D352" s="142" t="s">
        <v>496</v>
      </c>
      <c r="E352" s="143">
        <v>27190.0</v>
      </c>
      <c r="F352" s="144">
        <v>49214.0</v>
      </c>
      <c r="G352" s="143">
        <v>2719.0</v>
      </c>
      <c r="H352" s="143">
        <v>1631.0</v>
      </c>
      <c r="I352" s="143">
        <v>0.0</v>
      </c>
      <c r="J352" s="143">
        <v>0.0</v>
      </c>
      <c r="K352" s="143">
        <v>0.0</v>
      </c>
      <c r="L352" s="143">
        <v>500.0</v>
      </c>
      <c r="M352" s="143">
        <v>300.0</v>
      </c>
      <c r="N352" s="21">
        <f t="shared" si="1"/>
        <v>81554</v>
      </c>
      <c r="O352" s="33">
        <v>1800.0</v>
      </c>
      <c r="P352" s="22">
        <v>0.0</v>
      </c>
      <c r="Q352" s="22">
        <v>0.0</v>
      </c>
      <c r="R352" s="23">
        <f t="shared" si="2"/>
        <v>79754</v>
      </c>
      <c r="S352" s="35">
        <v>11824.0</v>
      </c>
      <c r="T352" s="22" t="s">
        <v>28</v>
      </c>
      <c r="U352" s="25">
        <f>R352+R353</f>
        <v>161308</v>
      </c>
      <c r="V352" s="26" t="s">
        <v>28</v>
      </c>
      <c r="W352" s="42"/>
      <c r="X352" s="89"/>
    </row>
    <row r="353">
      <c r="A353" s="139"/>
      <c r="B353" s="140"/>
      <c r="C353" s="141"/>
      <c r="D353" s="142" t="s">
        <v>497</v>
      </c>
      <c r="E353" s="143">
        <v>27190.0</v>
      </c>
      <c r="F353" s="144">
        <v>49214.0</v>
      </c>
      <c r="G353" s="143">
        <v>2719.0</v>
      </c>
      <c r="H353" s="143">
        <v>1631.0</v>
      </c>
      <c r="I353" s="143">
        <v>0.0</v>
      </c>
      <c r="J353" s="143">
        <v>0.0</v>
      </c>
      <c r="K353" s="143">
        <v>0.0</v>
      </c>
      <c r="L353" s="143">
        <v>500.0</v>
      </c>
      <c r="M353" s="143">
        <v>300.0</v>
      </c>
      <c r="N353" s="21">
        <f t="shared" si="1"/>
        <v>81554</v>
      </c>
      <c r="O353" s="33">
        <v>0.0</v>
      </c>
      <c r="P353" s="22">
        <v>0.0</v>
      </c>
      <c r="Q353" s="22">
        <v>0.0</v>
      </c>
      <c r="R353" s="23">
        <f t="shared" si="2"/>
        <v>81554</v>
      </c>
      <c r="S353" s="35">
        <v>11822.0</v>
      </c>
      <c r="T353" s="22" t="s">
        <v>28</v>
      </c>
      <c r="U353" s="36"/>
      <c r="V353" s="37" t="s">
        <v>31</v>
      </c>
      <c r="W353" s="42"/>
      <c r="X353" s="89"/>
    </row>
    <row r="354">
      <c r="A354" s="145">
        <v>120.0</v>
      </c>
      <c r="B354" s="146" t="s">
        <v>498</v>
      </c>
      <c r="C354" s="147">
        <v>3.1992883789E10</v>
      </c>
      <c r="D354" s="142" t="s">
        <v>161</v>
      </c>
      <c r="E354" s="143">
        <v>26390.0</v>
      </c>
      <c r="F354" s="144">
        <v>47766.0</v>
      </c>
      <c r="G354" s="143">
        <v>2639.0</v>
      </c>
      <c r="H354" s="143">
        <v>1583.0</v>
      </c>
      <c r="I354" s="143">
        <v>0.0</v>
      </c>
      <c r="J354" s="143">
        <v>0.0</v>
      </c>
      <c r="K354" s="143">
        <v>0.0</v>
      </c>
      <c r="L354" s="143">
        <v>500.0</v>
      </c>
      <c r="M354" s="143">
        <v>300.0</v>
      </c>
      <c r="N354" s="21">
        <f t="shared" si="1"/>
        <v>79178</v>
      </c>
      <c r="O354" s="33">
        <v>0.0</v>
      </c>
      <c r="P354" s="22">
        <v>0.0</v>
      </c>
      <c r="Q354" s="22">
        <v>0.0</v>
      </c>
      <c r="R354" s="23">
        <f t="shared" si="2"/>
        <v>79178</v>
      </c>
      <c r="S354" s="35">
        <v>11315.0</v>
      </c>
      <c r="T354" s="22" t="s">
        <v>28</v>
      </c>
      <c r="U354" s="25">
        <f>R354+R355</f>
        <v>160732</v>
      </c>
      <c r="V354" s="26" t="s">
        <v>28</v>
      </c>
      <c r="W354" s="42"/>
      <c r="X354" s="89"/>
    </row>
    <row r="355">
      <c r="A355" s="139"/>
      <c r="B355" s="140"/>
      <c r="C355" s="141"/>
      <c r="D355" s="142" t="s">
        <v>445</v>
      </c>
      <c r="E355" s="143">
        <v>27190.0</v>
      </c>
      <c r="F355" s="144">
        <v>49214.0</v>
      </c>
      <c r="G355" s="143">
        <v>2719.0</v>
      </c>
      <c r="H355" s="143">
        <v>1631.0</v>
      </c>
      <c r="I355" s="143">
        <v>0.0</v>
      </c>
      <c r="J355" s="143">
        <v>0.0</v>
      </c>
      <c r="K355" s="143">
        <v>0.0</v>
      </c>
      <c r="L355" s="143">
        <v>500.0</v>
      </c>
      <c r="M355" s="143">
        <v>300.0</v>
      </c>
      <c r="N355" s="21">
        <f t="shared" si="1"/>
        <v>81554</v>
      </c>
      <c r="O355" s="33">
        <v>0.0</v>
      </c>
      <c r="P355" s="22">
        <v>0.0</v>
      </c>
      <c r="Q355" s="22">
        <v>0.0</v>
      </c>
      <c r="R355" s="23">
        <f t="shared" si="2"/>
        <v>81554</v>
      </c>
      <c r="S355" s="35">
        <v>106475.0</v>
      </c>
      <c r="T355" s="22" t="s">
        <v>28</v>
      </c>
      <c r="U355" s="36"/>
      <c r="V355" s="37" t="s">
        <v>31</v>
      </c>
      <c r="W355" s="42"/>
      <c r="X355" s="89"/>
    </row>
    <row r="356">
      <c r="A356" s="145">
        <v>121.0</v>
      </c>
      <c r="B356" s="159" t="s">
        <v>499</v>
      </c>
      <c r="C356" s="160">
        <v>3.180549517E10</v>
      </c>
      <c r="D356" s="142" t="s">
        <v>500</v>
      </c>
      <c r="E356" s="143">
        <v>27190.0</v>
      </c>
      <c r="F356" s="144">
        <v>49214.0</v>
      </c>
      <c r="G356" s="143">
        <v>2719.0</v>
      </c>
      <c r="H356" s="143">
        <v>1631.0</v>
      </c>
      <c r="I356" s="143">
        <v>0.0</v>
      </c>
      <c r="J356" s="143">
        <v>0.0</v>
      </c>
      <c r="K356" s="143">
        <v>0.0</v>
      </c>
      <c r="L356" s="143">
        <v>500.0</v>
      </c>
      <c r="M356" s="143">
        <v>300.0</v>
      </c>
      <c r="N356" s="21">
        <f t="shared" si="1"/>
        <v>81554</v>
      </c>
      <c r="O356" s="33">
        <v>1800.0</v>
      </c>
      <c r="P356" s="22">
        <v>0.0</v>
      </c>
      <c r="Q356" s="22">
        <v>0.0</v>
      </c>
      <c r="R356" s="23">
        <f t="shared" si="2"/>
        <v>79754</v>
      </c>
      <c r="S356" s="35">
        <v>102120.0</v>
      </c>
      <c r="T356" s="22" t="s">
        <v>71</v>
      </c>
      <c r="U356" s="25">
        <f>R356</f>
        <v>79754</v>
      </c>
      <c r="V356" s="26" t="s">
        <v>52</v>
      </c>
      <c r="W356" s="27"/>
      <c r="X356" s="89"/>
    </row>
    <row r="357">
      <c r="A357" s="145">
        <v>122.0</v>
      </c>
      <c r="B357" s="146" t="s">
        <v>501</v>
      </c>
      <c r="C357" s="147">
        <v>3.1051368768E10</v>
      </c>
      <c r="D357" s="142" t="s">
        <v>502</v>
      </c>
      <c r="E357" s="143">
        <v>27190.0</v>
      </c>
      <c r="F357" s="144">
        <v>49214.0</v>
      </c>
      <c r="G357" s="143">
        <v>2719.0</v>
      </c>
      <c r="H357" s="143">
        <v>1631.0</v>
      </c>
      <c r="I357" s="143">
        <v>0.0</v>
      </c>
      <c r="J357" s="143">
        <v>0.0</v>
      </c>
      <c r="K357" s="143">
        <v>0.0</v>
      </c>
      <c r="L357" s="143">
        <v>500.0</v>
      </c>
      <c r="M357" s="143">
        <v>300.0</v>
      </c>
      <c r="N357" s="21">
        <f t="shared" si="1"/>
        <v>81554</v>
      </c>
      <c r="O357" s="33">
        <v>1800.0</v>
      </c>
      <c r="P357" s="22">
        <v>0.0</v>
      </c>
      <c r="Q357" s="22">
        <v>0.0</v>
      </c>
      <c r="R357" s="23">
        <f t="shared" si="2"/>
        <v>79754</v>
      </c>
      <c r="S357" s="35">
        <v>11687.0</v>
      </c>
      <c r="T357" s="22" t="s">
        <v>52</v>
      </c>
      <c r="U357" s="25">
        <f>R357+R358</f>
        <v>159508</v>
      </c>
      <c r="V357" s="26" t="s">
        <v>52</v>
      </c>
      <c r="W357" s="42"/>
      <c r="X357" s="89"/>
    </row>
    <row r="358">
      <c r="A358" s="139"/>
      <c r="B358" s="140"/>
      <c r="C358" s="141"/>
      <c r="D358" s="142" t="s">
        <v>503</v>
      </c>
      <c r="E358" s="143">
        <v>27190.0</v>
      </c>
      <c r="F358" s="144">
        <v>49214.0</v>
      </c>
      <c r="G358" s="143">
        <v>2719.0</v>
      </c>
      <c r="H358" s="143">
        <v>1631.0</v>
      </c>
      <c r="I358" s="143">
        <v>0.0</v>
      </c>
      <c r="J358" s="143">
        <v>0.0</v>
      </c>
      <c r="K358" s="143">
        <v>0.0</v>
      </c>
      <c r="L358" s="143">
        <v>500.0</v>
      </c>
      <c r="M358" s="143">
        <v>300.0</v>
      </c>
      <c r="N358" s="21">
        <f t="shared" si="1"/>
        <v>81554</v>
      </c>
      <c r="O358" s="33">
        <v>1800.0</v>
      </c>
      <c r="P358" s="22">
        <v>0.0</v>
      </c>
      <c r="Q358" s="22">
        <v>0.0</v>
      </c>
      <c r="R358" s="23">
        <f t="shared" si="2"/>
        <v>79754</v>
      </c>
      <c r="S358" s="35">
        <v>11677.0</v>
      </c>
      <c r="T358" s="22" t="s">
        <v>52</v>
      </c>
      <c r="U358" s="36"/>
      <c r="V358" s="37" t="s">
        <v>31</v>
      </c>
      <c r="W358" s="42"/>
      <c r="X358" s="89"/>
    </row>
    <row r="359">
      <c r="A359" s="145">
        <v>123.0</v>
      </c>
      <c r="B359" s="146" t="s">
        <v>504</v>
      </c>
      <c r="C359" s="147">
        <v>3.1852340617E10</v>
      </c>
      <c r="D359" s="142" t="s">
        <v>268</v>
      </c>
      <c r="E359" s="143">
        <v>27190.0</v>
      </c>
      <c r="F359" s="144">
        <v>49214.0</v>
      </c>
      <c r="G359" s="143">
        <v>2719.0</v>
      </c>
      <c r="H359" s="143">
        <v>1631.0</v>
      </c>
      <c r="I359" s="143">
        <v>0.0</v>
      </c>
      <c r="J359" s="143">
        <v>0.0</v>
      </c>
      <c r="K359" s="143">
        <v>0.0</v>
      </c>
      <c r="L359" s="143">
        <v>500.0</v>
      </c>
      <c r="M359" s="143">
        <v>300.0</v>
      </c>
      <c r="N359" s="21">
        <f t="shared" si="1"/>
        <v>81554</v>
      </c>
      <c r="O359" s="33">
        <v>1800.0</v>
      </c>
      <c r="P359" s="22">
        <v>0.0</v>
      </c>
      <c r="Q359" s="22">
        <v>0.0</v>
      </c>
      <c r="R359" s="23">
        <f t="shared" si="2"/>
        <v>79754</v>
      </c>
      <c r="S359" s="35">
        <v>11799.0</v>
      </c>
      <c r="T359" s="22" t="s">
        <v>52</v>
      </c>
      <c r="U359" s="25">
        <f>R359+R360</f>
        <v>161308</v>
      </c>
      <c r="V359" s="26" t="s">
        <v>52</v>
      </c>
      <c r="W359" s="42"/>
      <c r="X359" s="89"/>
    </row>
    <row r="360">
      <c r="A360" s="139"/>
      <c r="B360" s="140"/>
      <c r="C360" s="141"/>
      <c r="D360" s="142" t="s">
        <v>443</v>
      </c>
      <c r="E360" s="143">
        <v>27190.0</v>
      </c>
      <c r="F360" s="144">
        <v>49214.0</v>
      </c>
      <c r="G360" s="143">
        <v>2719.0</v>
      </c>
      <c r="H360" s="143">
        <v>1631.0</v>
      </c>
      <c r="I360" s="143">
        <v>0.0</v>
      </c>
      <c r="J360" s="143">
        <v>0.0</v>
      </c>
      <c r="K360" s="143">
        <v>0.0</v>
      </c>
      <c r="L360" s="143">
        <v>500.0</v>
      </c>
      <c r="M360" s="143">
        <v>300.0</v>
      </c>
      <c r="N360" s="21">
        <f t="shared" si="1"/>
        <v>81554</v>
      </c>
      <c r="O360" s="33">
        <v>0.0</v>
      </c>
      <c r="P360" s="22">
        <v>0.0</v>
      </c>
      <c r="Q360" s="22">
        <v>0.0</v>
      </c>
      <c r="R360" s="23">
        <f t="shared" si="2"/>
        <v>81554</v>
      </c>
      <c r="S360" s="35">
        <v>11800.0</v>
      </c>
      <c r="T360" s="22" t="s">
        <v>52</v>
      </c>
      <c r="U360" s="36"/>
      <c r="V360" s="37"/>
      <c r="W360" s="42"/>
      <c r="X360" s="89"/>
    </row>
    <row r="361">
      <c r="A361" s="145">
        <v>124.0</v>
      </c>
      <c r="B361" s="146" t="s">
        <v>505</v>
      </c>
      <c r="C361" s="147">
        <v>3.1798695005E10</v>
      </c>
      <c r="D361" s="142" t="s">
        <v>506</v>
      </c>
      <c r="E361" s="143">
        <v>27190.0</v>
      </c>
      <c r="F361" s="144">
        <v>49214.0</v>
      </c>
      <c r="G361" s="143">
        <v>2719.0</v>
      </c>
      <c r="H361" s="143">
        <v>1631.0</v>
      </c>
      <c r="I361" s="143">
        <v>0.0</v>
      </c>
      <c r="J361" s="143">
        <v>1360.0</v>
      </c>
      <c r="K361" s="143">
        <v>0.0</v>
      </c>
      <c r="L361" s="143">
        <v>500.0</v>
      </c>
      <c r="M361" s="143">
        <v>300.0</v>
      </c>
      <c r="N361" s="21">
        <f t="shared" si="1"/>
        <v>82914</v>
      </c>
      <c r="O361" s="33">
        <v>1800.0</v>
      </c>
      <c r="P361" s="22">
        <v>0.0</v>
      </c>
      <c r="Q361" s="22">
        <v>0.0</v>
      </c>
      <c r="R361" s="23">
        <f t="shared" si="2"/>
        <v>81114</v>
      </c>
      <c r="S361" s="35">
        <v>11981.0</v>
      </c>
      <c r="T361" s="22" t="s">
        <v>71</v>
      </c>
      <c r="U361" s="25">
        <f>R361+R362</f>
        <v>164028</v>
      </c>
      <c r="V361" s="26" t="s">
        <v>71</v>
      </c>
      <c r="W361" s="42"/>
      <c r="X361" s="89"/>
    </row>
    <row r="362">
      <c r="A362" s="139"/>
      <c r="B362" s="140"/>
      <c r="C362" s="141"/>
      <c r="D362" s="142" t="s">
        <v>507</v>
      </c>
      <c r="E362" s="143">
        <v>27190.0</v>
      </c>
      <c r="F362" s="144">
        <v>49214.0</v>
      </c>
      <c r="G362" s="143">
        <v>2719.0</v>
      </c>
      <c r="H362" s="143">
        <v>1631.0</v>
      </c>
      <c r="I362" s="143">
        <v>0.0</v>
      </c>
      <c r="J362" s="143">
        <v>1360.0</v>
      </c>
      <c r="K362" s="143">
        <v>0.0</v>
      </c>
      <c r="L362" s="143">
        <v>500.0</v>
      </c>
      <c r="M362" s="143">
        <v>300.0</v>
      </c>
      <c r="N362" s="21">
        <f t="shared" si="1"/>
        <v>82914</v>
      </c>
      <c r="O362" s="33">
        <v>0.0</v>
      </c>
      <c r="P362" s="22">
        <v>0.0</v>
      </c>
      <c r="Q362" s="22">
        <v>0.0</v>
      </c>
      <c r="R362" s="23">
        <f t="shared" si="2"/>
        <v>82914</v>
      </c>
      <c r="S362" s="35">
        <v>11980.0</v>
      </c>
      <c r="T362" s="22" t="s">
        <v>71</v>
      </c>
      <c r="U362" s="36"/>
      <c r="V362" s="37" t="s">
        <v>31</v>
      </c>
      <c r="W362" s="42"/>
      <c r="X362" s="89"/>
    </row>
    <row r="363">
      <c r="A363" s="145">
        <v>125.0</v>
      </c>
      <c r="B363" s="146" t="s">
        <v>508</v>
      </c>
      <c r="C363" s="147">
        <v>3.2019803148E10</v>
      </c>
      <c r="D363" s="142" t="s">
        <v>488</v>
      </c>
      <c r="E363" s="143">
        <v>27190.0</v>
      </c>
      <c r="F363" s="144">
        <v>49214.0</v>
      </c>
      <c r="G363" s="143">
        <v>2719.0</v>
      </c>
      <c r="H363" s="143">
        <v>1631.0</v>
      </c>
      <c r="I363" s="143">
        <v>0.0</v>
      </c>
      <c r="J363" s="143">
        <v>1360.0</v>
      </c>
      <c r="K363" s="143">
        <v>0.0</v>
      </c>
      <c r="L363" s="143">
        <v>500.0</v>
      </c>
      <c r="M363" s="143">
        <v>300.0</v>
      </c>
      <c r="N363" s="21">
        <f t="shared" si="1"/>
        <v>82914</v>
      </c>
      <c r="O363" s="33">
        <v>1800.0</v>
      </c>
      <c r="P363" s="22">
        <v>0.0</v>
      </c>
      <c r="Q363" s="22">
        <v>0.0</v>
      </c>
      <c r="R363" s="23">
        <f t="shared" si="2"/>
        <v>81114</v>
      </c>
      <c r="S363" s="35">
        <v>11633.0</v>
      </c>
      <c r="T363" s="22" t="s">
        <v>52</v>
      </c>
      <c r="U363" s="25">
        <f>R363+R364</f>
        <v>161612</v>
      </c>
      <c r="V363" s="26" t="s">
        <v>28</v>
      </c>
      <c r="W363" s="42"/>
      <c r="X363" s="89"/>
    </row>
    <row r="364">
      <c r="A364" s="139"/>
      <c r="B364" s="140"/>
      <c r="C364" s="141"/>
      <c r="D364" s="154" t="s">
        <v>509</v>
      </c>
      <c r="E364" s="155">
        <v>26390.0</v>
      </c>
      <c r="F364" s="144">
        <v>47766.0</v>
      </c>
      <c r="G364" s="143">
        <v>2639.0</v>
      </c>
      <c r="H364" s="143">
        <v>1583.0</v>
      </c>
      <c r="I364" s="143">
        <v>0.0</v>
      </c>
      <c r="J364" s="143">
        <v>1320.0</v>
      </c>
      <c r="K364" s="143">
        <v>0.0</v>
      </c>
      <c r="L364" s="143">
        <v>500.0</v>
      </c>
      <c r="M364" s="143">
        <v>300.0</v>
      </c>
      <c r="N364" s="21">
        <f t="shared" si="1"/>
        <v>80498</v>
      </c>
      <c r="O364" s="33">
        <v>0.0</v>
      </c>
      <c r="P364" s="22">
        <v>0.0</v>
      </c>
      <c r="Q364" s="22">
        <v>0.0</v>
      </c>
      <c r="R364" s="23">
        <f t="shared" si="2"/>
        <v>80498</v>
      </c>
      <c r="S364" s="74">
        <v>108481.0</v>
      </c>
      <c r="T364" s="22" t="s">
        <v>52</v>
      </c>
      <c r="U364" s="36"/>
      <c r="V364" s="37" t="s">
        <v>31</v>
      </c>
      <c r="W364" s="42"/>
      <c r="X364" s="89"/>
    </row>
    <row r="365">
      <c r="A365" s="145">
        <v>126.0</v>
      </c>
      <c r="B365" s="146" t="s">
        <v>510</v>
      </c>
      <c r="C365" s="147">
        <v>3.1851537808E10</v>
      </c>
      <c r="D365" s="142" t="s">
        <v>246</v>
      </c>
      <c r="E365" s="143">
        <v>27190.0</v>
      </c>
      <c r="F365" s="144">
        <v>49214.0</v>
      </c>
      <c r="G365" s="143">
        <v>2719.0</v>
      </c>
      <c r="H365" s="143">
        <v>1631.0</v>
      </c>
      <c r="I365" s="143">
        <v>0.0</v>
      </c>
      <c r="J365" s="143">
        <v>1360.0</v>
      </c>
      <c r="K365" s="143">
        <v>0.0</v>
      </c>
      <c r="L365" s="143">
        <v>500.0</v>
      </c>
      <c r="M365" s="143">
        <v>300.0</v>
      </c>
      <c r="N365" s="21">
        <f t="shared" si="1"/>
        <v>82914</v>
      </c>
      <c r="O365" s="33">
        <v>0.0</v>
      </c>
      <c r="P365" s="22">
        <v>0.0</v>
      </c>
      <c r="Q365" s="22">
        <v>0.0</v>
      </c>
      <c r="R365" s="23">
        <f t="shared" si="2"/>
        <v>82914</v>
      </c>
      <c r="S365" s="35">
        <v>11989.0</v>
      </c>
      <c r="T365" s="22" t="s">
        <v>28</v>
      </c>
      <c r="U365" s="25">
        <f>R365+R366</f>
        <v>164028</v>
      </c>
      <c r="V365" s="26"/>
      <c r="W365" s="42"/>
      <c r="X365" s="89"/>
    </row>
    <row r="366">
      <c r="A366" s="139"/>
      <c r="B366" s="140"/>
      <c r="C366" s="141"/>
      <c r="D366" s="142" t="s">
        <v>511</v>
      </c>
      <c r="E366" s="143">
        <v>27190.0</v>
      </c>
      <c r="F366" s="144">
        <v>49214.0</v>
      </c>
      <c r="G366" s="143">
        <v>2719.0</v>
      </c>
      <c r="H366" s="143">
        <v>1631.0</v>
      </c>
      <c r="I366" s="143">
        <v>0.0</v>
      </c>
      <c r="J366" s="143">
        <v>1360.0</v>
      </c>
      <c r="K366" s="143">
        <v>0.0</v>
      </c>
      <c r="L366" s="143">
        <v>500.0</v>
      </c>
      <c r="M366" s="143">
        <v>300.0</v>
      </c>
      <c r="N366" s="21">
        <f t="shared" si="1"/>
        <v>82914</v>
      </c>
      <c r="O366" s="33">
        <v>1800.0</v>
      </c>
      <c r="P366" s="22">
        <v>0.0</v>
      </c>
      <c r="Q366" s="22">
        <v>0.0</v>
      </c>
      <c r="R366" s="23">
        <f t="shared" si="2"/>
        <v>81114</v>
      </c>
      <c r="S366" s="35">
        <v>11995.0</v>
      </c>
      <c r="T366" s="22" t="s">
        <v>28</v>
      </c>
      <c r="U366" s="36"/>
      <c r="V366" s="37" t="s">
        <v>31</v>
      </c>
      <c r="W366" s="42"/>
      <c r="X366" s="89"/>
    </row>
    <row r="367">
      <c r="A367" s="145">
        <v>127.0</v>
      </c>
      <c r="B367" s="146" t="s">
        <v>512</v>
      </c>
      <c r="C367" s="147">
        <v>3.1914946722E10</v>
      </c>
      <c r="D367" s="142" t="s">
        <v>100</v>
      </c>
      <c r="E367" s="143">
        <v>27190.0</v>
      </c>
      <c r="F367" s="144">
        <v>49214.0</v>
      </c>
      <c r="G367" s="143">
        <v>2719.0</v>
      </c>
      <c r="H367" s="143">
        <v>1631.0</v>
      </c>
      <c r="I367" s="143">
        <v>0.0</v>
      </c>
      <c r="J367" s="143">
        <v>0.0</v>
      </c>
      <c r="K367" s="143">
        <v>0.0</v>
      </c>
      <c r="L367" s="143">
        <v>500.0</v>
      </c>
      <c r="M367" s="143">
        <v>300.0</v>
      </c>
      <c r="N367" s="21">
        <f t="shared" si="1"/>
        <v>81554</v>
      </c>
      <c r="O367" s="33">
        <v>0.0</v>
      </c>
      <c r="P367" s="22">
        <v>0.0</v>
      </c>
      <c r="Q367" s="22">
        <v>0.0</v>
      </c>
      <c r="R367" s="23">
        <f t="shared" si="2"/>
        <v>81554</v>
      </c>
      <c r="S367" s="35">
        <v>12008.0</v>
      </c>
      <c r="T367" s="22" t="s">
        <v>52</v>
      </c>
      <c r="U367" s="25">
        <f>R367+R368</f>
        <v>163108</v>
      </c>
      <c r="V367" s="26" t="s">
        <v>735</v>
      </c>
      <c r="W367" s="42"/>
      <c r="X367" s="89"/>
    </row>
    <row r="368">
      <c r="A368" s="139"/>
      <c r="B368" s="140"/>
      <c r="C368" s="141"/>
      <c r="D368" s="142" t="s">
        <v>489</v>
      </c>
      <c r="E368" s="143">
        <v>27190.0</v>
      </c>
      <c r="F368" s="144">
        <v>49214.0</v>
      </c>
      <c r="G368" s="143">
        <v>2719.0</v>
      </c>
      <c r="H368" s="143">
        <v>1631.0</v>
      </c>
      <c r="I368" s="143">
        <v>0.0</v>
      </c>
      <c r="J368" s="143">
        <v>0.0</v>
      </c>
      <c r="K368" s="143">
        <v>0.0</v>
      </c>
      <c r="L368" s="143">
        <v>500.0</v>
      </c>
      <c r="M368" s="143">
        <v>300.0</v>
      </c>
      <c r="N368" s="21">
        <f t="shared" si="1"/>
        <v>81554</v>
      </c>
      <c r="O368" s="33">
        <v>0.0</v>
      </c>
      <c r="P368" s="22">
        <v>0.0</v>
      </c>
      <c r="Q368" s="22">
        <v>0.0</v>
      </c>
      <c r="R368" s="23">
        <f t="shared" si="2"/>
        <v>81554</v>
      </c>
      <c r="S368" s="35">
        <v>12011.0</v>
      </c>
      <c r="T368" s="22" t="s">
        <v>52</v>
      </c>
      <c r="U368" s="36"/>
      <c r="V368" s="37" t="s">
        <v>31</v>
      </c>
      <c r="W368" s="42"/>
      <c r="X368" s="89"/>
    </row>
    <row r="369">
      <c r="A369" s="145">
        <v>128.0</v>
      </c>
      <c r="B369" s="146" t="s">
        <v>513</v>
      </c>
      <c r="C369" s="147">
        <v>3.1797037476E10</v>
      </c>
      <c r="D369" s="142" t="s">
        <v>514</v>
      </c>
      <c r="E369" s="143">
        <v>27190.0</v>
      </c>
      <c r="F369" s="144">
        <v>49214.0</v>
      </c>
      <c r="G369" s="143">
        <v>5438.0</v>
      </c>
      <c r="H369" s="143">
        <v>0.0</v>
      </c>
      <c r="I369" s="143">
        <v>120.0</v>
      </c>
      <c r="J369" s="143">
        <v>0.0</v>
      </c>
      <c r="K369" s="143">
        <v>0.0</v>
      </c>
      <c r="L369" s="143">
        <v>500.0</v>
      </c>
      <c r="M369" s="143">
        <v>300.0</v>
      </c>
      <c r="N369" s="21">
        <f t="shared" si="1"/>
        <v>82762</v>
      </c>
      <c r="O369" s="33">
        <v>1800.0</v>
      </c>
      <c r="P369" s="22">
        <v>0.0</v>
      </c>
      <c r="Q369" s="22">
        <v>0.0</v>
      </c>
      <c r="R369" s="23">
        <f t="shared" si="2"/>
        <v>80962</v>
      </c>
      <c r="S369" s="35">
        <v>21223.0</v>
      </c>
      <c r="T369" s="22" t="s">
        <v>28</v>
      </c>
      <c r="U369" s="25">
        <f>R369+R370</f>
        <v>161924</v>
      </c>
      <c r="V369" s="26" t="s">
        <v>28</v>
      </c>
      <c r="W369" s="27"/>
      <c r="X369" s="89"/>
    </row>
    <row r="370">
      <c r="A370" s="139"/>
      <c r="B370" s="140"/>
      <c r="C370" s="141"/>
      <c r="D370" s="142" t="s">
        <v>515</v>
      </c>
      <c r="E370" s="143">
        <v>27190.0</v>
      </c>
      <c r="F370" s="144">
        <v>49214.0</v>
      </c>
      <c r="G370" s="143">
        <v>5438.0</v>
      </c>
      <c r="H370" s="143">
        <v>0.0</v>
      </c>
      <c r="I370" s="143">
        <v>120.0</v>
      </c>
      <c r="J370" s="143">
        <v>0.0</v>
      </c>
      <c r="K370" s="143">
        <v>0.0</v>
      </c>
      <c r="L370" s="143">
        <v>500.0</v>
      </c>
      <c r="M370" s="143">
        <v>300.0</v>
      </c>
      <c r="N370" s="21">
        <f t="shared" si="1"/>
        <v>82762</v>
      </c>
      <c r="O370" s="33">
        <v>1800.0</v>
      </c>
      <c r="P370" s="22">
        <v>0.0</v>
      </c>
      <c r="Q370" s="22">
        <v>0.0</v>
      </c>
      <c r="R370" s="23">
        <f t="shared" si="2"/>
        <v>80962</v>
      </c>
      <c r="S370" s="35">
        <v>21220.0</v>
      </c>
      <c r="T370" s="22" t="s">
        <v>28</v>
      </c>
      <c r="U370" s="36"/>
      <c r="V370" s="37" t="s">
        <v>31</v>
      </c>
      <c r="W370" s="42"/>
      <c r="X370" s="89"/>
    </row>
    <row r="371">
      <c r="A371" s="145">
        <v>129.0</v>
      </c>
      <c r="B371" s="146" t="s">
        <v>516</v>
      </c>
      <c r="C371" s="147">
        <v>3.1999186601E10</v>
      </c>
      <c r="D371" s="142" t="s">
        <v>517</v>
      </c>
      <c r="E371" s="143">
        <v>27190.0</v>
      </c>
      <c r="F371" s="144">
        <v>49214.0</v>
      </c>
      <c r="G371" s="143">
        <v>5438.0</v>
      </c>
      <c r="H371" s="143">
        <v>0.0</v>
      </c>
      <c r="I371" s="143">
        <v>120.0</v>
      </c>
      <c r="J371" s="143">
        <v>0.0</v>
      </c>
      <c r="K371" s="143">
        <v>0.0</v>
      </c>
      <c r="L371" s="143">
        <v>500.0</v>
      </c>
      <c r="M371" s="143">
        <v>300.0</v>
      </c>
      <c r="N371" s="21">
        <f t="shared" si="1"/>
        <v>82762</v>
      </c>
      <c r="O371" s="33">
        <v>1800.0</v>
      </c>
      <c r="P371" s="22">
        <v>0.0</v>
      </c>
      <c r="Q371" s="22">
        <v>0.0</v>
      </c>
      <c r="R371" s="23">
        <f t="shared" si="2"/>
        <v>80962</v>
      </c>
      <c r="S371" s="35">
        <v>13975.0</v>
      </c>
      <c r="T371" s="22" t="s">
        <v>28</v>
      </c>
      <c r="U371" s="25">
        <f>R371+R372</f>
        <v>161924</v>
      </c>
      <c r="V371" s="26" t="s">
        <v>28</v>
      </c>
      <c r="W371" s="42"/>
      <c r="X371" s="89"/>
    </row>
    <row r="372">
      <c r="A372" s="139"/>
      <c r="B372" s="140"/>
      <c r="C372" s="141"/>
      <c r="D372" s="142" t="s">
        <v>518</v>
      </c>
      <c r="E372" s="143">
        <v>27190.0</v>
      </c>
      <c r="F372" s="144">
        <v>49214.0</v>
      </c>
      <c r="G372" s="143">
        <v>5438.0</v>
      </c>
      <c r="H372" s="143">
        <v>0.0</v>
      </c>
      <c r="I372" s="143">
        <v>120.0</v>
      </c>
      <c r="J372" s="143">
        <v>0.0</v>
      </c>
      <c r="K372" s="143">
        <v>0.0</v>
      </c>
      <c r="L372" s="143">
        <v>500.0</v>
      </c>
      <c r="M372" s="143">
        <v>300.0</v>
      </c>
      <c r="N372" s="21">
        <f t="shared" si="1"/>
        <v>82762</v>
      </c>
      <c r="O372" s="33">
        <v>1800.0</v>
      </c>
      <c r="P372" s="22">
        <v>0.0</v>
      </c>
      <c r="Q372" s="22">
        <v>0.0</v>
      </c>
      <c r="R372" s="23">
        <f t="shared" si="2"/>
        <v>80962</v>
      </c>
      <c r="S372" s="35">
        <v>13971.0</v>
      </c>
      <c r="T372" s="22" t="s">
        <v>28</v>
      </c>
      <c r="U372" s="36"/>
      <c r="V372" s="37" t="s">
        <v>31</v>
      </c>
      <c r="W372" s="42"/>
      <c r="X372" s="89"/>
    </row>
    <row r="373">
      <c r="A373" s="145">
        <v>130.0</v>
      </c>
      <c r="B373" s="146" t="s">
        <v>519</v>
      </c>
      <c r="C373" s="147">
        <v>3.2028553117E10</v>
      </c>
      <c r="D373" s="142" t="s">
        <v>520</v>
      </c>
      <c r="E373" s="143">
        <v>27190.0</v>
      </c>
      <c r="F373" s="144">
        <v>49214.0</v>
      </c>
      <c r="G373" s="143">
        <v>2719.0</v>
      </c>
      <c r="H373" s="143">
        <v>1631.0</v>
      </c>
      <c r="I373" s="143">
        <v>0.0</v>
      </c>
      <c r="J373" s="143">
        <v>0.0</v>
      </c>
      <c r="K373" s="143">
        <v>0.0</v>
      </c>
      <c r="L373" s="143">
        <v>500.0</v>
      </c>
      <c r="M373" s="143">
        <v>300.0</v>
      </c>
      <c r="N373" s="21">
        <f t="shared" si="1"/>
        <v>81554</v>
      </c>
      <c r="O373" s="33">
        <v>1800.0</v>
      </c>
      <c r="P373" s="22">
        <v>0.0</v>
      </c>
      <c r="Q373" s="22">
        <v>0.0</v>
      </c>
      <c r="R373" s="23">
        <f t="shared" si="2"/>
        <v>79754</v>
      </c>
      <c r="S373" s="35">
        <v>94275.0</v>
      </c>
      <c r="T373" s="22" t="s">
        <v>28</v>
      </c>
      <c r="U373" s="25">
        <f>R373+R374</f>
        <v>156645</v>
      </c>
      <c r="V373" s="26" t="s">
        <v>28</v>
      </c>
      <c r="W373" s="42"/>
      <c r="X373" s="89"/>
    </row>
    <row r="374">
      <c r="A374" s="139"/>
      <c r="B374" s="140"/>
      <c r="C374" s="141"/>
      <c r="D374" s="142" t="s">
        <v>522</v>
      </c>
      <c r="E374" s="143">
        <v>25620.0</v>
      </c>
      <c r="F374" s="144">
        <v>46372.0</v>
      </c>
      <c r="G374" s="143">
        <v>2562.0</v>
      </c>
      <c r="H374" s="143">
        <v>1537.0</v>
      </c>
      <c r="I374" s="143">
        <v>0.0</v>
      </c>
      <c r="J374" s="143">
        <v>0.0</v>
      </c>
      <c r="K374" s="143">
        <v>0.0</v>
      </c>
      <c r="L374" s="143">
        <v>500.0</v>
      </c>
      <c r="M374" s="143">
        <v>300.0</v>
      </c>
      <c r="N374" s="21">
        <f t="shared" si="1"/>
        <v>76891</v>
      </c>
      <c r="O374" s="33">
        <v>0.0</v>
      </c>
      <c r="P374" s="22">
        <v>0.0</v>
      </c>
      <c r="Q374" s="22">
        <v>0.0</v>
      </c>
      <c r="R374" s="23">
        <f t="shared" si="2"/>
        <v>76891</v>
      </c>
      <c r="S374" s="35">
        <v>104213.0</v>
      </c>
      <c r="T374" s="22" t="s">
        <v>28</v>
      </c>
      <c r="U374" s="36"/>
      <c r="V374" s="37" t="s">
        <v>31</v>
      </c>
      <c r="W374" s="27"/>
      <c r="X374" s="89"/>
    </row>
    <row r="375">
      <c r="A375" s="145">
        <v>131.0</v>
      </c>
      <c r="B375" s="146" t="s">
        <v>523</v>
      </c>
      <c r="C375" s="147">
        <v>3.1822783134E10</v>
      </c>
      <c r="D375" s="142" t="s">
        <v>524</v>
      </c>
      <c r="E375" s="143">
        <v>27190.0</v>
      </c>
      <c r="F375" s="144">
        <v>49214.0</v>
      </c>
      <c r="G375" s="143">
        <v>2719.0</v>
      </c>
      <c r="H375" s="143">
        <v>1631.0</v>
      </c>
      <c r="I375" s="143">
        <v>0.0</v>
      </c>
      <c r="J375" s="143">
        <v>1360.0</v>
      </c>
      <c r="K375" s="143">
        <v>0.0</v>
      </c>
      <c r="L375" s="143">
        <v>500.0</v>
      </c>
      <c r="M375" s="143">
        <v>300.0</v>
      </c>
      <c r="N375" s="21">
        <f t="shared" si="1"/>
        <v>82914</v>
      </c>
      <c r="O375" s="33">
        <v>1800.0</v>
      </c>
      <c r="P375" s="22">
        <v>0.0</v>
      </c>
      <c r="Q375" s="22">
        <v>0.0</v>
      </c>
      <c r="R375" s="23">
        <f t="shared" si="2"/>
        <v>81114</v>
      </c>
      <c r="S375" s="35">
        <v>13424.0</v>
      </c>
      <c r="T375" s="22" t="s">
        <v>28</v>
      </c>
      <c r="U375" s="25">
        <f>R375</f>
        <v>81114</v>
      </c>
      <c r="V375" s="26" t="s">
        <v>28</v>
      </c>
      <c r="W375" s="27"/>
      <c r="X375" s="89"/>
    </row>
    <row r="376">
      <c r="A376" s="145">
        <v>132.0</v>
      </c>
      <c r="B376" s="146" t="s">
        <v>525</v>
      </c>
      <c r="C376" s="147">
        <v>3.1866128244E10</v>
      </c>
      <c r="D376" s="142" t="s">
        <v>526</v>
      </c>
      <c r="E376" s="143">
        <v>23430.0</v>
      </c>
      <c r="F376" s="144">
        <v>42408.0</v>
      </c>
      <c r="G376" s="143">
        <v>2343.0</v>
      </c>
      <c r="H376" s="143">
        <v>1406.0</v>
      </c>
      <c r="I376" s="143">
        <v>0.0</v>
      </c>
      <c r="J376" s="143">
        <v>1172.0</v>
      </c>
      <c r="K376" s="143">
        <v>0.0</v>
      </c>
      <c r="L376" s="143">
        <v>500.0</v>
      </c>
      <c r="M376" s="143">
        <v>300.0</v>
      </c>
      <c r="N376" s="21">
        <f t="shared" si="1"/>
        <v>71559</v>
      </c>
      <c r="O376" s="33">
        <v>1800.0</v>
      </c>
      <c r="P376" s="22">
        <v>0.0</v>
      </c>
      <c r="Q376" s="22">
        <v>0.0</v>
      </c>
      <c r="R376" s="23">
        <f t="shared" si="2"/>
        <v>69759</v>
      </c>
      <c r="S376" s="35">
        <v>18594.0</v>
      </c>
      <c r="T376" s="22" t="s">
        <v>52</v>
      </c>
      <c r="U376" s="25">
        <f>R376+R377</f>
        <v>141661</v>
      </c>
      <c r="V376" s="26"/>
      <c r="W376" s="75"/>
      <c r="X376" s="89"/>
    </row>
    <row r="377">
      <c r="A377" s="139"/>
      <c r="B377" s="140"/>
      <c r="C377" s="141"/>
      <c r="D377" s="142" t="s">
        <v>178</v>
      </c>
      <c r="E377" s="143">
        <v>24140.0</v>
      </c>
      <c r="F377" s="144">
        <v>43693.0</v>
      </c>
      <c r="G377" s="143">
        <v>2414.0</v>
      </c>
      <c r="H377" s="143">
        <v>1448.0</v>
      </c>
      <c r="I377" s="143">
        <v>0.0</v>
      </c>
      <c r="J377" s="143">
        <v>1207.0</v>
      </c>
      <c r="K377" s="143">
        <v>0.0</v>
      </c>
      <c r="L377" s="143">
        <v>500.0</v>
      </c>
      <c r="M377" s="143">
        <v>300.0</v>
      </c>
      <c r="N377" s="21">
        <f t="shared" si="1"/>
        <v>73702</v>
      </c>
      <c r="O377" s="33">
        <v>1800.0</v>
      </c>
      <c r="P377" s="22">
        <v>0.0</v>
      </c>
      <c r="Q377" s="22">
        <v>0.0</v>
      </c>
      <c r="R377" s="23">
        <f t="shared" si="2"/>
        <v>71902</v>
      </c>
      <c r="S377" s="35">
        <v>23264.0</v>
      </c>
      <c r="T377" s="22" t="s">
        <v>52</v>
      </c>
      <c r="U377" s="36"/>
      <c r="V377" s="37" t="s">
        <v>31</v>
      </c>
      <c r="W377" s="75"/>
      <c r="X377" s="89"/>
    </row>
    <row r="378">
      <c r="A378" s="145">
        <v>133.0</v>
      </c>
      <c r="B378" s="146" t="s">
        <v>527</v>
      </c>
      <c r="C378" s="147">
        <v>3.1849348351E10</v>
      </c>
      <c r="D378" s="142" t="s">
        <v>433</v>
      </c>
      <c r="E378" s="143">
        <v>27190.0</v>
      </c>
      <c r="F378" s="144">
        <v>49214.0</v>
      </c>
      <c r="G378" s="143">
        <v>5438.0</v>
      </c>
      <c r="H378" s="143">
        <v>0.0</v>
      </c>
      <c r="I378" s="143">
        <v>120.0</v>
      </c>
      <c r="J378" s="143">
        <v>0.0</v>
      </c>
      <c r="K378" s="143">
        <v>0.0</v>
      </c>
      <c r="L378" s="143">
        <v>500.0</v>
      </c>
      <c r="M378" s="143">
        <v>300.0</v>
      </c>
      <c r="N378" s="21">
        <f t="shared" si="1"/>
        <v>82762</v>
      </c>
      <c r="O378" s="33">
        <v>1800.0</v>
      </c>
      <c r="P378" s="22">
        <v>0.0</v>
      </c>
      <c r="Q378" s="22">
        <v>0.0</v>
      </c>
      <c r="R378" s="23">
        <f t="shared" si="2"/>
        <v>80962</v>
      </c>
      <c r="S378" s="35">
        <v>98727.0</v>
      </c>
      <c r="T378" s="22" t="s">
        <v>52</v>
      </c>
      <c r="U378" s="25">
        <f>R378+R379</f>
        <v>161924</v>
      </c>
      <c r="V378" s="26" t="s">
        <v>52</v>
      </c>
      <c r="W378" s="42"/>
      <c r="X378" s="89"/>
    </row>
    <row r="379">
      <c r="A379" s="139"/>
      <c r="B379" s="140"/>
      <c r="C379" s="141"/>
      <c r="D379" s="142" t="s">
        <v>529</v>
      </c>
      <c r="E379" s="143">
        <v>27190.0</v>
      </c>
      <c r="F379" s="144">
        <v>49214.0</v>
      </c>
      <c r="G379" s="143">
        <v>5438.0</v>
      </c>
      <c r="H379" s="143">
        <v>0.0</v>
      </c>
      <c r="I379" s="143">
        <v>120.0</v>
      </c>
      <c r="J379" s="143">
        <v>0.0</v>
      </c>
      <c r="K379" s="143">
        <v>0.0</v>
      </c>
      <c r="L379" s="143">
        <v>500.0</v>
      </c>
      <c r="M379" s="143">
        <v>300.0</v>
      </c>
      <c r="N379" s="21">
        <f t="shared" si="1"/>
        <v>82762</v>
      </c>
      <c r="O379" s="33">
        <v>1800.0</v>
      </c>
      <c r="P379" s="22">
        <v>0.0</v>
      </c>
      <c r="Q379" s="22">
        <v>0.0</v>
      </c>
      <c r="R379" s="23">
        <f t="shared" si="2"/>
        <v>80962</v>
      </c>
      <c r="S379" s="35">
        <v>98729.0</v>
      </c>
      <c r="T379" s="22" t="s">
        <v>52</v>
      </c>
      <c r="U379" s="36"/>
      <c r="V379" s="37" t="s">
        <v>31</v>
      </c>
      <c r="W379" s="42"/>
      <c r="X379" s="89"/>
    </row>
    <row r="380">
      <c r="A380" s="145">
        <v>134.0</v>
      </c>
      <c r="B380" s="146" t="s">
        <v>530</v>
      </c>
      <c r="C380" s="147">
        <v>3.1891312855E10</v>
      </c>
      <c r="D380" s="142" t="s">
        <v>254</v>
      </c>
      <c r="E380" s="143">
        <v>27190.0</v>
      </c>
      <c r="F380" s="144">
        <v>49214.0</v>
      </c>
      <c r="G380" s="143">
        <v>2719.0</v>
      </c>
      <c r="H380" s="143">
        <v>1631.0</v>
      </c>
      <c r="I380" s="143">
        <v>0.0</v>
      </c>
      <c r="J380" s="143">
        <v>0.0</v>
      </c>
      <c r="K380" s="143">
        <v>0.0</v>
      </c>
      <c r="L380" s="143">
        <v>500.0</v>
      </c>
      <c r="M380" s="143">
        <v>300.0</v>
      </c>
      <c r="N380" s="21">
        <f t="shared" si="1"/>
        <v>81554</v>
      </c>
      <c r="O380" s="33">
        <v>0.0</v>
      </c>
      <c r="P380" s="22">
        <v>0.0</v>
      </c>
      <c r="Q380" s="22">
        <v>0.0</v>
      </c>
      <c r="R380" s="23">
        <f t="shared" si="2"/>
        <v>81554</v>
      </c>
      <c r="S380" s="35">
        <v>15813.0</v>
      </c>
      <c r="T380" s="22" t="s">
        <v>52</v>
      </c>
      <c r="U380" s="25">
        <f>R380</f>
        <v>81554</v>
      </c>
      <c r="V380" s="26" t="s">
        <v>28</v>
      </c>
      <c r="W380" s="42"/>
      <c r="X380" s="89"/>
    </row>
    <row r="381">
      <c r="A381" s="145">
        <v>135.0</v>
      </c>
      <c r="B381" s="146" t="s">
        <v>531</v>
      </c>
      <c r="C381" s="147">
        <v>3.2133069099E10</v>
      </c>
      <c r="D381" s="142" t="s">
        <v>184</v>
      </c>
      <c r="E381" s="143">
        <v>27190.0</v>
      </c>
      <c r="F381" s="144">
        <v>49214.0</v>
      </c>
      <c r="G381" s="143">
        <v>2719.0</v>
      </c>
      <c r="H381" s="143">
        <v>1631.0</v>
      </c>
      <c r="I381" s="143">
        <v>0.0</v>
      </c>
      <c r="J381" s="143">
        <v>0.0</v>
      </c>
      <c r="K381" s="143">
        <v>0.0</v>
      </c>
      <c r="L381" s="143">
        <v>500.0</v>
      </c>
      <c r="M381" s="143">
        <v>300.0</v>
      </c>
      <c r="N381" s="21">
        <f t="shared" si="1"/>
        <v>81554</v>
      </c>
      <c r="O381" s="33">
        <v>1800.0</v>
      </c>
      <c r="P381" s="22">
        <v>0.0</v>
      </c>
      <c r="Q381" s="22">
        <v>0.0</v>
      </c>
      <c r="R381" s="23">
        <f t="shared" si="2"/>
        <v>79754</v>
      </c>
      <c r="S381" s="35">
        <v>16018.0</v>
      </c>
      <c r="T381" s="22" t="s">
        <v>28</v>
      </c>
      <c r="U381" s="25">
        <f>R381+R382</f>
        <v>159508</v>
      </c>
      <c r="V381" s="26" t="s">
        <v>28</v>
      </c>
      <c r="W381" s="42"/>
      <c r="X381" s="89"/>
    </row>
    <row r="382">
      <c r="A382" s="139"/>
      <c r="B382" s="140"/>
      <c r="C382" s="141"/>
      <c r="D382" s="142" t="s">
        <v>292</v>
      </c>
      <c r="E382" s="143">
        <v>27190.0</v>
      </c>
      <c r="F382" s="144">
        <v>49214.0</v>
      </c>
      <c r="G382" s="143">
        <v>2719.0</v>
      </c>
      <c r="H382" s="143">
        <v>1631.0</v>
      </c>
      <c r="I382" s="143">
        <v>0.0</v>
      </c>
      <c r="J382" s="143">
        <v>0.0</v>
      </c>
      <c r="K382" s="143">
        <v>0.0</v>
      </c>
      <c r="L382" s="143">
        <v>500.0</v>
      </c>
      <c r="M382" s="143">
        <v>300.0</v>
      </c>
      <c r="N382" s="21">
        <f t="shared" si="1"/>
        <v>81554</v>
      </c>
      <c r="O382" s="33">
        <v>1800.0</v>
      </c>
      <c r="P382" s="22">
        <v>0.0</v>
      </c>
      <c r="Q382" s="22">
        <v>0.0</v>
      </c>
      <c r="R382" s="23">
        <f t="shared" si="2"/>
        <v>79754</v>
      </c>
      <c r="S382" s="35">
        <v>121183.0</v>
      </c>
      <c r="T382" s="22" t="s">
        <v>28</v>
      </c>
      <c r="U382" s="36"/>
      <c r="V382" s="37" t="s">
        <v>31</v>
      </c>
      <c r="W382" s="27"/>
      <c r="X382" s="89"/>
    </row>
    <row r="383">
      <c r="A383" s="145">
        <v>136.0</v>
      </c>
      <c r="B383" s="146" t="s">
        <v>532</v>
      </c>
      <c r="C383" s="147">
        <v>3.1796851159E10</v>
      </c>
      <c r="D383" s="142" t="s">
        <v>533</v>
      </c>
      <c r="E383" s="143">
        <v>27190.0</v>
      </c>
      <c r="F383" s="144">
        <v>49214.0</v>
      </c>
      <c r="G383" s="143">
        <v>5438.0</v>
      </c>
      <c r="H383" s="143">
        <v>0.0</v>
      </c>
      <c r="I383" s="143">
        <v>120.0</v>
      </c>
      <c r="J383" s="143">
        <v>0.0</v>
      </c>
      <c r="K383" s="143">
        <v>0.0</v>
      </c>
      <c r="L383" s="143">
        <v>500.0</v>
      </c>
      <c r="M383" s="143">
        <v>300.0</v>
      </c>
      <c r="N383" s="21">
        <f t="shared" si="1"/>
        <v>82762</v>
      </c>
      <c r="O383" s="33">
        <v>1800.0</v>
      </c>
      <c r="P383" s="22">
        <v>0.0</v>
      </c>
      <c r="Q383" s="22">
        <v>0.0</v>
      </c>
      <c r="R383" s="23">
        <f t="shared" si="2"/>
        <v>80962</v>
      </c>
      <c r="S383" s="35">
        <v>16816.0</v>
      </c>
      <c r="T383" s="22" t="s">
        <v>52</v>
      </c>
      <c r="U383" s="25">
        <f>R383+R384</f>
        <v>161924</v>
      </c>
      <c r="V383" s="26" t="s">
        <v>28</v>
      </c>
      <c r="W383" s="42"/>
      <c r="X383" s="89"/>
    </row>
    <row r="384">
      <c r="A384" s="139"/>
      <c r="B384" s="140"/>
      <c r="C384" s="141"/>
      <c r="D384" s="142" t="s">
        <v>535</v>
      </c>
      <c r="E384" s="143">
        <v>27190.0</v>
      </c>
      <c r="F384" s="144">
        <v>49214.0</v>
      </c>
      <c r="G384" s="143">
        <v>5438.0</v>
      </c>
      <c r="H384" s="143">
        <v>0.0</v>
      </c>
      <c r="I384" s="143">
        <v>120.0</v>
      </c>
      <c r="J384" s="143">
        <v>0.0</v>
      </c>
      <c r="K384" s="143">
        <v>0.0</v>
      </c>
      <c r="L384" s="143">
        <v>500.0</v>
      </c>
      <c r="M384" s="143">
        <v>300.0</v>
      </c>
      <c r="N384" s="21">
        <f t="shared" si="1"/>
        <v>82762</v>
      </c>
      <c r="O384" s="33">
        <v>1800.0</v>
      </c>
      <c r="P384" s="22">
        <v>0.0</v>
      </c>
      <c r="Q384" s="22">
        <v>0.0</v>
      </c>
      <c r="R384" s="23">
        <f t="shared" si="2"/>
        <v>80962</v>
      </c>
      <c r="S384" s="35">
        <v>16834.0</v>
      </c>
      <c r="T384" s="22" t="s">
        <v>52</v>
      </c>
      <c r="U384" s="36"/>
      <c r="V384" s="37" t="s">
        <v>31</v>
      </c>
      <c r="W384" s="42"/>
      <c r="X384" s="89"/>
    </row>
    <row r="385">
      <c r="A385" s="145">
        <v>137.0</v>
      </c>
      <c r="B385" s="146" t="s">
        <v>537</v>
      </c>
      <c r="C385" s="147">
        <v>3.186535596E10</v>
      </c>
      <c r="D385" s="142" t="s">
        <v>538</v>
      </c>
      <c r="E385" s="143">
        <v>27190.0</v>
      </c>
      <c r="F385" s="144">
        <v>49214.0</v>
      </c>
      <c r="G385" s="143">
        <v>2719.0</v>
      </c>
      <c r="H385" s="143">
        <v>1631.0</v>
      </c>
      <c r="I385" s="143">
        <v>0.0</v>
      </c>
      <c r="J385" s="143">
        <v>0.0</v>
      </c>
      <c r="K385" s="143">
        <v>0.0</v>
      </c>
      <c r="L385" s="143">
        <v>500.0</v>
      </c>
      <c r="M385" s="143">
        <v>300.0</v>
      </c>
      <c r="N385" s="21">
        <f t="shared" si="1"/>
        <v>81554</v>
      </c>
      <c r="O385" s="33">
        <v>0.0</v>
      </c>
      <c r="P385" s="22">
        <v>0.0</v>
      </c>
      <c r="Q385" s="22">
        <v>0.0</v>
      </c>
      <c r="R385" s="23">
        <f t="shared" si="2"/>
        <v>81554</v>
      </c>
      <c r="S385" s="35">
        <v>10498.0</v>
      </c>
      <c r="T385" s="22" t="s">
        <v>28</v>
      </c>
      <c r="U385" s="25">
        <f>R385</f>
        <v>81554</v>
      </c>
      <c r="V385" s="26" t="s">
        <v>159</v>
      </c>
      <c r="W385" s="42"/>
      <c r="X385" s="89"/>
    </row>
    <row r="386">
      <c r="A386" s="145">
        <v>138.0</v>
      </c>
      <c r="B386" s="146" t="s">
        <v>539</v>
      </c>
      <c r="C386" s="147">
        <v>3.2090531062E10</v>
      </c>
      <c r="D386" s="142" t="s">
        <v>196</v>
      </c>
      <c r="E386" s="143">
        <v>27190.0</v>
      </c>
      <c r="F386" s="144">
        <v>49214.0</v>
      </c>
      <c r="G386" s="143">
        <v>2719.0</v>
      </c>
      <c r="H386" s="143">
        <v>1631.0</v>
      </c>
      <c r="I386" s="143">
        <v>0.0</v>
      </c>
      <c r="J386" s="143">
        <v>0.0</v>
      </c>
      <c r="K386" s="143">
        <v>0.0</v>
      </c>
      <c r="L386" s="143">
        <v>500.0</v>
      </c>
      <c r="M386" s="143">
        <v>300.0</v>
      </c>
      <c r="N386" s="21">
        <f t="shared" si="1"/>
        <v>81554</v>
      </c>
      <c r="O386" s="33">
        <v>0.0</v>
      </c>
      <c r="P386" s="22">
        <v>0.0</v>
      </c>
      <c r="Q386" s="22">
        <v>0.0</v>
      </c>
      <c r="R386" s="23">
        <f t="shared" si="2"/>
        <v>81554</v>
      </c>
      <c r="S386" s="35">
        <v>101060.0</v>
      </c>
      <c r="T386" s="22" t="s">
        <v>28</v>
      </c>
      <c r="U386" s="25">
        <f>R386+R387</f>
        <v>163108</v>
      </c>
      <c r="V386" s="26" t="s">
        <v>28</v>
      </c>
      <c r="W386" s="42"/>
      <c r="X386" s="89"/>
    </row>
    <row r="387">
      <c r="A387" s="139"/>
      <c r="B387" s="140"/>
      <c r="C387" s="141"/>
      <c r="D387" s="142" t="s">
        <v>540</v>
      </c>
      <c r="E387" s="143">
        <v>27190.0</v>
      </c>
      <c r="F387" s="144">
        <v>49214.0</v>
      </c>
      <c r="G387" s="143">
        <v>2719.0</v>
      </c>
      <c r="H387" s="143">
        <v>1631.0</v>
      </c>
      <c r="I387" s="143">
        <v>0.0</v>
      </c>
      <c r="J387" s="143">
        <v>0.0</v>
      </c>
      <c r="K387" s="143">
        <v>0.0</v>
      </c>
      <c r="L387" s="143">
        <v>500.0</v>
      </c>
      <c r="M387" s="143">
        <v>300.0</v>
      </c>
      <c r="N387" s="21">
        <f t="shared" si="1"/>
        <v>81554</v>
      </c>
      <c r="O387" s="33">
        <v>0.0</v>
      </c>
      <c r="P387" s="22">
        <v>0.0</v>
      </c>
      <c r="Q387" s="22">
        <v>0.0</v>
      </c>
      <c r="R387" s="23">
        <f t="shared" si="2"/>
        <v>81554</v>
      </c>
      <c r="S387" s="35">
        <v>89183.0</v>
      </c>
      <c r="T387" s="22" t="s">
        <v>28</v>
      </c>
      <c r="U387" s="36"/>
      <c r="V387" s="37" t="s">
        <v>31</v>
      </c>
      <c r="W387" s="27"/>
      <c r="X387" s="89"/>
    </row>
    <row r="388">
      <c r="A388" s="145">
        <v>139.0</v>
      </c>
      <c r="B388" s="146" t="s">
        <v>541</v>
      </c>
      <c r="C388" s="147">
        <v>3.2037333009E10</v>
      </c>
      <c r="D388" s="142" t="s">
        <v>542</v>
      </c>
      <c r="E388" s="143">
        <v>27190.0</v>
      </c>
      <c r="F388" s="144">
        <v>49214.0</v>
      </c>
      <c r="G388" s="143">
        <v>2719.0</v>
      </c>
      <c r="H388" s="143">
        <v>1631.0</v>
      </c>
      <c r="I388" s="143">
        <v>0.0</v>
      </c>
      <c r="J388" s="143">
        <v>1360.0</v>
      </c>
      <c r="K388" s="143">
        <v>0.0</v>
      </c>
      <c r="L388" s="143">
        <v>500.0</v>
      </c>
      <c r="M388" s="143">
        <v>300.0</v>
      </c>
      <c r="N388" s="21">
        <f t="shared" si="1"/>
        <v>82914</v>
      </c>
      <c r="O388" s="33">
        <v>1800.0</v>
      </c>
      <c r="P388" s="22">
        <v>0.0</v>
      </c>
      <c r="Q388" s="22">
        <v>0.0</v>
      </c>
      <c r="R388" s="23">
        <f t="shared" si="2"/>
        <v>81114</v>
      </c>
      <c r="S388" s="35">
        <v>17528.0</v>
      </c>
      <c r="T388" s="22" t="s">
        <v>52</v>
      </c>
      <c r="U388" s="25">
        <f>R388</f>
        <v>81114</v>
      </c>
      <c r="V388" s="26" t="s">
        <v>66</v>
      </c>
      <c r="W388" s="42"/>
      <c r="X388" s="89"/>
    </row>
    <row r="389">
      <c r="A389" s="145">
        <v>140.0</v>
      </c>
      <c r="B389" s="146" t="s">
        <v>543</v>
      </c>
      <c r="C389" s="147">
        <v>3.1975531851E10</v>
      </c>
      <c r="D389" s="142" t="s">
        <v>544</v>
      </c>
      <c r="E389" s="143">
        <v>27190.0</v>
      </c>
      <c r="F389" s="144">
        <v>49214.0</v>
      </c>
      <c r="G389" s="143">
        <v>2719.0</v>
      </c>
      <c r="H389" s="143">
        <v>1631.0</v>
      </c>
      <c r="I389" s="143">
        <v>0.0</v>
      </c>
      <c r="J389" s="143">
        <v>0.0</v>
      </c>
      <c r="K389" s="143">
        <v>0.0</v>
      </c>
      <c r="L389" s="143">
        <v>500.0</v>
      </c>
      <c r="M389" s="143">
        <v>300.0</v>
      </c>
      <c r="N389" s="21">
        <f t="shared" si="1"/>
        <v>81554</v>
      </c>
      <c r="O389" s="33">
        <v>0.0</v>
      </c>
      <c r="P389" s="22">
        <v>0.0</v>
      </c>
      <c r="Q389" s="22">
        <v>0.0</v>
      </c>
      <c r="R389" s="23">
        <f t="shared" si="2"/>
        <v>81554</v>
      </c>
      <c r="S389" s="35">
        <v>17821.0</v>
      </c>
      <c r="T389" s="22" t="s">
        <v>52</v>
      </c>
      <c r="U389" s="25">
        <f>R389+R390</f>
        <v>158445</v>
      </c>
      <c r="V389" s="26" t="s">
        <v>52</v>
      </c>
      <c r="W389" s="42"/>
      <c r="X389" s="89"/>
    </row>
    <row r="390">
      <c r="A390" s="139"/>
      <c r="B390" s="140"/>
      <c r="C390" s="141"/>
      <c r="D390" s="142" t="s">
        <v>57</v>
      </c>
      <c r="E390" s="143">
        <v>25620.0</v>
      </c>
      <c r="F390" s="144">
        <v>46372.0</v>
      </c>
      <c r="G390" s="143">
        <v>2562.0</v>
      </c>
      <c r="H390" s="143">
        <v>1537.0</v>
      </c>
      <c r="I390" s="143">
        <v>0.0</v>
      </c>
      <c r="J390" s="143">
        <v>0.0</v>
      </c>
      <c r="K390" s="143">
        <v>0.0</v>
      </c>
      <c r="L390" s="143">
        <v>500.0</v>
      </c>
      <c r="M390" s="143">
        <v>300.0</v>
      </c>
      <c r="N390" s="21">
        <f t="shared" si="1"/>
        <v>76891</v>
      </c>
      <c r="O390" s="33">
        <v>0.0</v>
      </c>
      <c r="P390" s="22">
        <v>0.0</v>
      </c>
      <c r="Q390" s="22">
        <v>0.0</v>
      </c>
      <c r="R390" s="23">
        <f t="shared" si="2"/>
        <v>76891</v>
      </c>
      <c r="S390" s="35">
        <v>17820.0</v>
      </c>
      <c r="T390" s="22" t="s">
        <v>52</v>
      </c>
      <c r="U390" s="36"/>
      <c r="V390" s="37" t="s">
        <v>52</v>
      </c>
      <c r="W390" s="27"/>
      <c r="X390" s="89"/>
    </row>
    <row r="391">
      <c r="A391" s="145">
        <v>141.0</v>
      </c>
      <c r="B391" s="146" t="s">
        <v>545</v>
      </c>
      <c r="C391" s="147">
        <v>3.1849376864E10</v>
      </c>
      <c r="D391" s="142" t="s">
        <v>546</v>
      </c>
      <c r="E391" s="143">
        <v>27190.0</v>
      </c>
      <c r="F391" s="144">
        <v>49214.0</v>
      </c>
      <c r="G391" s="143">
        <v>2719.0</v>
      </c>
      <c r="H391" s="143">
        <v>1631.0</v>
      </c>
      <c r="I391" s="143">
        <v>0.0</v>
      </c>
      <c r="J391" s="143">
        <v>0.0</v>
      </c>
      <c r="K391" s="143">
        <v>0.0</v>
      </c>
      <c r="L391" s="143">
        <v>500.0</v>
      </c>
      <c r="M391" s="143">
        <v>300.0</v>
      </c>
      <c r="N391" s="21">
        <f t="shared" si="1"/>
        <v>81554</v>
      </c>
      <c r="O391" s="33">
        <v>0.0</v>
      </c>
      <c r="P391" s="22">
        <v>0.0</v>
      </c>
      <c r="Q391" s="22">
        <v>0.0</v>
      </c>
      <c r="R391" s="23">
        <f t="shared" si="2"/>
        <v>81554</v>
      </c>
      <c r="S391" s="35">
        <v>102139.0</v>
      </c>
      <c r="T391" s="22" t="s">
        <v>28</v>
      </c>
      <c r="U391" s="25">
        <f>R391+R392+R393</f>
        <v>240486</v>
      </c>
      <c r="V391" s="26" t="s">
        <v>28</v>
      </c>
      <c r="W391" s="27"/>
      <c r="X391" s="89"/>
    </row>
    <row r="392">
      <c r="A392" s="139"/>
      <c r="B392" s="140"/>
      <c r="C392" s="141"/>
      <c r="D392" s="142" t="s">
        <v>547</v>
      </c>
      <c r="E392" s="143">
        <v>27190.0</v>
      </c>
      <c r="F392" s="144">
        <v>49214.0</v>
      </c>
      <c r="G392" s="143">
        <v>2719.0</v>
      </c>
      <c r="H392" s="143">
        <v>1631.0</v>
      </c>
      <c r="I392" s="143">
        <v>0.0</v>
      </c>
      <c r="J392" s="143">
        <v>0.0</v>
      </c>
      <c r="K392" s="143">
        <v>0.0</v>
      </c>
      <c r="L392" s="143">
        <v>500.0</v>
      </c>
      <c r="M392" s="143">
        <v>300.0</v>
      </c>
      <c r="N392" s="21">
        <f t="shared" si="1"/>
        <v>81554</v>
      </c>
      <c r="O392" s="33">
        <v>1800.0</v>
      </c>
      <c r="P392" s="22">
        <v>0.0</v>
      </c>
      <c r="Q392" s="22">
        <v>0.0</v>
      </c>
      <c r="R392" s="23">
        <f t="shared" si="2"/>
        <v>79754</v>
      </c>
      <c r="S392" s="35">
        <v>96532.0</v>
      </c>
      <c r="T392" s="22" t="s">
        <v>28</v>
      </c>
      <c r="U392" s="36"/>
      <c r="V392" s="37" t="s">
        <v>31</v>
      </c>
      <c r="W392" s="27"/>
      <c r="X392" s="89"/>
    </row>
    <row r="393">
      <c r="A393" s="139"/>
      <c r="B393" s="140"/>
      <c r="C393" s="141"/>
      <c r="D393" s="142" t="s">
        <v>548</v>
      </c>
      <c r="E393" s="143">
        <v>26390.0</v>
      </c>
      <c r="F393" s="144">
        <v>47766.0</v>
      </c>
      <c r="G393" s="143">
        <v>2639.0</v>
      </c>
      <c r="H393" s="143">
        <v>1583.0</v>
      </c>
      <c r="I393" s="143">
        <v>0.0</v>
      </c>
      <c r="J393" s="143">
        <v>0.0</v>
      </c>
      <c r="K393" s="143">
        <v>0.0</v>
      </c>
      <c r="L393" s="143">
        <v>500.0</v>
      </c>
      <c r="M393" s="143">
        <v>300.0</v>
      </c>
      <c r="N393" s="21">
        <f t="shared" si="1"/>
        <v>79178</v>
      </c>
      <c r="O393" s="33">
        <v>0.0</v>
      </c>
      <c r="P393" s="22">
        <v>0.0</v>
      </c>
      <c r="Q393" s="22">
        <v>0.0</v>
      </c>
      <c r="R393" s="23">
        <f t="shared" si="2"/>
        <v>79178</v>
      </c>
      <c r="S393" s="35">
        <v>13550.0</v>
      </c>
      <c r="T393" s="22" t="s">
        <v>28</v>
      </c>
      <c r="U393" s="36"/>
      <c r="V393" s="37" t="s">
        <v>31</v>
      </c>
      <c r="W393" s="27"/>
      <c r="X393" s="89"/>
    </row>
    <row r="394">
      <c r="A394" s="145">
        <v>142.0</v>
      </c>
      <c r="B394" s="146" t="s">
        <v>549</v>
      </c>
      <c r="C394" s="147">
        <v>3.1931412155E10</v>
      </c>
      <c r="D394" s="142" t="s">
        <v>550</v>
      </c>
      <c r="E394" s="143">
        <v>27190.0</v>
      </c>
      <c r="F394" s="144">
        <v>49214.0</v>
      </c>
      <c r="G394" s="143">
        <v>2719.0</v>
      </c>
      <c r="H394" s="143">
        <v>1631.0</v>
      </c>
      <c r="I394" s="143">
        <v>0.0</v>
      </c>
      <c r="J394" s="143">
        <v>0.0</v>
      </c>
      <c r="K394" s="143">
        <v>0.0</v>
      </c>
      <c r="L394" s="143">
        <v>500.0</v>
      </c>
      <c r="M394" s="143">
        <v>300.0</v>
      </c>
      <c r="N394" s="21">
        <f t="shared" si="1"/>
        <v>81554</v>
      </c>
      <c r="O394" s="33">
        <v>1800.0</v>
      </c>
      <c r="P394" s="22">
        <v>0.0</v>
      </c>
      <c r="Q394" s="22">
        <v>0.0</v>
      </c>
      <c r="R394" s="23">
        <f t="shared" si="2"/>
        <v>79754</v>
      </c>
      <c r="S394" s="35">
        <v>18062.0</v>
      </c>
      <c r="T394" s="22" t="s">
        <v>28</v>
      </c>
      <c r="U394" s="25">
        <f>R394</f>
        <v>79754</v>
      </c>
      <c r="V394" s="26" t="s">
        <v>28</v>
      </c>
      <c r="W394" s="42"/>
      <c r="X394" s="89"/>
    </row>
    <row r="395">
      <c r="A395" s="145">
        <v>143.0</v>
      </c>
      <c r="B395" s="146" t="s">
        <v>551</v>
      </c>
      <c r="C395" s="147">
        <v>3.1848254837E10</v>
      </c>
      <c r="D395" s="142" t="s">
        <v>372</v>
      </c>
      <c r="E395" s="143">
        <v>27190.0</v>
      </c>
      <c r="F395" s="144">
        <v>49214.0</v>
      </c>
      <c r="G395" s="143">
        <v>5438.0</v>
      </c>
      <c r="H395" s="143">
        <v>0.0</v>
      </c>
      <c r="I395" s="143">
        <v>120.0</v>
      </c>
      <c r="J395" s="143">
        <v>0.0</v>
      </c>
      <c r="K395" s="143">
        <v>0.0</v>
      </c>
      <c r="L395" s="143">
        <v>500.0</v>
      </c>
      <c r="M395" s="143">
        <v>300.0</v>
      </c>
      <c r="N395" s="21">
        <f t="shared" si="1"/>
        <v>82762</v>
      </c>
      <c r="O395" s="33">
        <v>1800.0</v>
      </c>
      <c r="P395" s="22">
        <v>0.0</v>
      </c>
      <c r="Q395" s="22">
        <v>0.0</v>
      </c>
      <c r="R395" s="23">
        <f t="shared" si="2"/>
        <v>80962</v>
      </c>
      <c r="S395" s="35">
        <v>18329.0</v>
      </c>
      <c r="T395" s="22" t="s">
        <v>711</v>
      </c>
      <c r="U395" s="25">
        <f>R395+R396+R397</f>
        <v>242886</v>
      </c>
      <c r="V395" s="26" t="s">
        <v>28</v>
      </c>
      <c r="W395" s="42"/>
      <c r="X395" s="89"/>
    </row>
    <row r="396">
      <c r="A396" s="139"/>
      <c r="B396" s="140"/>
      <c r="C396" s="141"/>
      <c r="D396" s="142" t="s">
        <v>552</v>
      </c>
      <c r="E396" s="143">
        <v>27190.0</v>
      </c>
      <c r="F396" s="144">
        <v>49214.0</v>
      </c>
      <c r="G396" s="143">
        <v>5438.0</v>
      </c>
      <c r="H396" s="143">
        <v>0.0</v>
      </c>
      <c r="I396" s="143">
        <v>120.0</v>
      </c>
      <c r="J396" s="143">
        <v>0.0</v>
      </c>
      <c r="K396" s="143">
        <v>0.0</v>
      </c>
      <c r="L396" s="143">
        <v>500.0</v>
      </c>
      <c r="M396" s="143">
        <v>300.0</v>
      </c>
      <c r="N396" s="21">
        <f t="shared" si="1"/>
        <v>82762</v>
      </c>
      <c r="O396" s="33">
        <v>1800.0</v>
      </c>
      <c r="P396" s="22">
        <v>0.0</v>
      </c>
      <c r="Q396" s="22">
        <v>0.0</v>
      </c>
      <c r="R396" s="23">
        <f t="shared" si="2"/>
        <v>80962</v>
      </c>
      <c r="S396" s="35">
        <v>18328.0</v>
      </c>
      <c r="T396" s="22" t="s">
        <v>711</v>
      </c>
      <c r="U396" s="36"/>
      <c r="V396" s="37" t="s">
        <v>31</v>
      </c>
      <c r="W396" s="42"/>
      <c r="X396" s="89"/>
    </row>
    <row r="397">
      <c r="A397" s="139"/>
      <c r="B397" s="140"/>
      <c r="C397" s="141"/>
      <c r="D397" s="142" t="s">
        <v>119</v>
      </c>
      <c r="E397" s="143">
        <v>27190.0</v>
      </c>
      <c r="F397" s="144">
        <v>49214.0</v>
      </c>
      <c r="G397" s="143">
        <v>5438.0</v>
      </c>
      <c r="H397" s="143">
        <v>0.0</v>
      </c>
      <c r="I397" s="143">
        <v>120.0</v>
      </c>
      <c r="J397" s="143">
        <v>0.0</v>
      </c>
      <c r="K397" s="143">
        <v>0.0</v>
      </c>
      <c r="L397" s="143">
        <v>500.0</v>
      </c>
      <c r="M397" s="143">
        <v>300.0</v>
      </c>
      <c r="N397" s="21">
        <f t="shared" si="1"/>
        <v>82762</v>
      </c>
      <c r="O397" s="33">
        <v>1800.0</v>
      </c>
      <c r="P397" s="22">
        <v>0.0</v>
      </c>
      <c r="Q397" s="22">
        <v>0.0</v>
      </c>
      <c r="R397" s="23">
        <f t="shared" si="2"/>
        <v>80962</v>
      </c>
      <c r="S397" s="35">
        <v>18338.0</v>
      </c>
      <c r="T397" s="22" t="s">
        <v>711</v>
      </c>
      <c r="U397" s="36"/>
      <c r="V397" s="37" t="s">
        <v>31</v>
      </c>
      <c r="W397" s="42"/>
      <c r="X397" s="89"/>
    </row>
    <row r="398">
      <c r="A398" s="145">
        <v>144.0</v>
      </c>
      <c r="B398" s="146" t="s">
        <v>553</v>
      </c>
      <c r="C398" s="147">
        <v>3.1867834134E10</v>
      </c>
      <c r="D398" s="142" t="s">
        <v>554</v>
      </c>
      <c r="E398" s="143">
        <v>27190.0</v>
      </c>
      <c r="F398" s="144">
        <v>49214.0</v>
      </c>
      <c r="G398" s="143">
        <v>2719.0</v>
      </c>
      <c r="H398" s="143">
        <v>1631.0</v>
      </c>
      <c r="I398" s="143">
        <v>0.0</v>
      </c>
      <c r="J398" s="143">
        <v>1360.0</v>
      </c>
      <c r="K398" s="143">
        <v>0.0</v>
      </c>
      <c r="L398" s="143">
        <v>500.0</v>
      </c>
      <c r="M398" s="143">
        <v>300.0</v>
      </c>
      <c r="N398" s="21">
        <f t="shared" si="1"/>
        <v>82914</v>
      </c>
      <c r="O398" s="33">
        <v>0.0</v>
      </c>
      <c r="P398" s="22">
        <v>0.0</v>
      </c>
      <c r="Q398" s="22">
        <v>0.0</v>
      </c>
      <c r="R398" s="23">
        <f t="shared" si="2"/>
        <v>82914</v>
      </c>
      <c r="S398" s="35">
        <v>18268.0</v>
      </c>
      <c r="T398" s="22" t="s">
        <v>28</v>
      </c>
      <c r="U398" s="25">
        <f t="shared" ref="U398:U399" si="3">R398</f>
        <v>82914</v>
      </c>
      <c r="V398" s="26" t="s">
        <v>28</v>
      </c>
      <c r="W398" s="27"/>
      <c r="X398" s="89"/>
    </row>
    <row r="399">
      <c r="A399" s="145">
        <v>145.0</v>
      </c>
      <c r="B399" s="146" t="s">
        <v>555</v>
      </c>
      <c r="C399" s="147">
        <v>3.1851154178E10</v>
      </c>
      <c r="D399" s="142" t="s">
        <v>556</v>
      </c>
      <c r="E399" s="143">
        <v>27190.0</v>
      </c>
      <c r="F399" s="144">
        <v>49214.0</v>
      </c>
      <c r="G399" s="143">
        <v>2719.0</v>
      </c>
      <c r="H399" s="143">
        <v>1631.0</v>
      </c>
      <c r="I399" s="143">
        <v>0.0</v>
      </c>
      <c r="J399" s="143">
        <v>1360.0</v>
      </c>
      <c r="K399" s="143">
        <v>0.0</v>
      </c>
      <c r="L399" s="143">
        <v>500.0</v>
      </c>
      <c r="M399" s="143">
        <v>300.0</v>
      </c>
      <c r="N399" s="21">
        <f t="shared" si="1"/>
        <v>82914</v>
      </c>
      <c r="O399" s="33">
        <v>0.0</v>
      </c>
      <c r="P399" s="22">
        <v>0.0</v>
      </c>
      <c r="Q399" s="22">
        <v>0.0</v>
      </c>
      <c r="R399" s="23">
        <f t="shared" si="2"/>
        <v>82914</v>
      </c>
      <c r="S399" s="35">
        <v>18655.0</v>
      </c>
      <c r="T399" s="22" t="s">
        <v>28</v>
      </c>
      <c r="U399" s="25">
        <f t="shared" si="3"/>
        <v>82914</v>
      </c>
      <c r="V399" s="26" t="s">
        <v>28</v>
      </c>
      <c r="W399" s="42"/>
      <c r="X399" s="89"/>
    </row>
    <row r="400">
      <c r="A400" s="145">
        <v>146.0</v>
      </c>
      <c r="B400" s="146" t="s">
        <v>557</v>
      </c>
      <c r="C400" s="147">
        <v>3.1974107945E10</v>
      </c>
      <c r="D400" s="142" t="s">
        <v>558</v>
      </c>
      <c r="E400" s="143">
        <v>27190.0</v>
      </c>
      <c r="F400" s="144">
        <v>49214.0</v>
      </c>
      <c r="G400" s="143">
        <v>5438.0</v>
      </c>
      <c r="H400" s="143">
        <v>0.0</v>
      </c>
      <c r="I400" s="143">
        <v>120.0</v>
      </c>
      <c r="J400" s="143">
        <v>0.0</v>
      </c>
      <c r="K400" s="143">
        <v>0.0</v>
      </c>
      <c r="L400" s="143">
        <v>500.0</v>
      </c>
      <c r="M400" s="143">
        <v>300.0</v>
      </c>
      <c r="N400" s="21">
        <f t="shared" si="1"/>
        <v>82762</v>
      </c>
      <c r="O400" s="33">
        <v>1800.0</v>
      </c>
      <c r="P400" s="22">
        <v>0.0</v>
      </c>
      <c r="Q400" s="22">
        <v>0.0</v>
      </c>
      <c r="R400" s="23">
        <f t="shared" si="2"/>
        <v>80962</v>
      </c>
      <c r="S400" s="35">
        <v>14878.0</v>
      </c>
      <c r="T400" s="22" t="s">
        <v>52</v>
      </c>
      <c r="U400" s="25">
        <f>R400+R401</f>
        <v>161924</v>
      </c>
      <c r="V400" s="26" t="s">
        <v>52</v>
      </c>
      <c r="W400" s="42"/>
      <c r="X400" s="89"/>
    </row>
    <row r="401">
      <c r="A401" s="139"/>
      <c r="B401" s="140"/>
      <c r="C401" s="141"/>
      <c r="D401" s="142" t="s">
        <v>559</v>
      </c>
      <c r="E401" s="143">
        <v>27190.0</v>
      </c>
      <c r="F401" s="144">
        <v>49214.0</v>
      </c>
      <c r="G401" s="143">
        <v>5438.0</v>
      </c>
      <c r="H401" s="143">
        <v>0.0</v>
      </c>
      <c r="I401" s="143">
        <v>120.0</v>
      </c>
      <c r="J401" s="143">
        <v>0.0</v>
      </c>
      <c r="K401" s="143">
        <v>0.0</v>
      </c>
      <c r="L401" s="143">
        <v>500.0</v>
      </c>
      <c r="M401" s="143">
        <v>300.0</v>
      </c>
      <c r="N401" s="21">
        <f t="shared" si="1"/>
        <v>82762</v>
      </c>
      <c r="O401" s="33">
        <v>1800.0</v>
      </c>
      <c r="P401" s="22">
        <v>0.0</v>
      </c>
      <c r="Q401" s="22">
        <v>0.0</v>
      </c>
      <c r="R401" s="23">
        <f t="shared" si="2"/>
        <v>80962</v>
      </c>
      <c r="S401" s="35">
        <v>14875.0</v>
      </c>
      <c r="T401" s="22" t="s">
        <v>52</v>
      </c>
      <c r="U401" s="36"/>
      <c r="V401" s="37" t="s">
        <v>31</v>
      </c>
      <c r="W401" s="42"/>
      <c r="X401" s="89"/>
    </row>
    <row r="402">
      <c r="A402" s="145">
        <v>147.0</v>
      </c>
      <c r="B402" s="146" t="s">
        <v>560</v>
      </c>
      <c r="C402" s="147">
        <v>3.1867783063E10</v>
      </c>
      <c r="D402" s="142" t="s">
        <v>324</v>
      </c>
      <c r="E402" s="143">
        <v>27190.0</v>
      </c>
      <c r="F402" s="144">
        <v>49214.0</v>
      </c>
      <c r="G402" s="143">
        <v>5438.0</v>
      </c>
      <c r="H402" s="143">
        <v>0.0</v>
      </c>
      <c r="I402" s="143">
        <v>120.0</v>
      </c>
      <c r="J402" s="143">
        <v>0.0</v>
      </c>
      <c r="K402" s="143">
        <v>0.0</v>
      </c>
      <c r="L402" s="143">
        <v>500.0</v>
      </c>
      <c r="M402" s="143">
        <v>300.0</v>
      </c>
      <c r="N402" s="21">
        <f t="shared" si="1"/>
        <v>82762</v>
      </c>
      <c r="O402" s="33">
        <v>1800.0</v>
      </c>
      <c r="P402" s="22">
        <v>0.0</v>
      </c>
      <c r="Q402" s="22">
        <v>0.0</v>
      </c>
      <c r="R402" s="23">
        <f t="shared" si="2"/>
        <v>80962</v>
      </c>
      <c r="S402" s="35">
        <v>103989.0</v>
      </c>
      <c r="T402" s="22" t="s">
        <v>364</v>
      </c>
      <c r="U402" s="25">
        <f>R402+R403</f>
        <v>161924</v>
      </c>
      <c r="V402" s="26" t="s">
        <v>28</v>
      </c>
      <c r="W402" s="42" t="s">
        <v>52</v>
      </c>
      <c r="X402" s="89"/>
    </row>
    <row r="403">
      <c r="A403" s="139"/>
      <c r="B403" s="140"/>
      <c r="C403" s="141"/>
      <c r="D403" s="142" t="s">
        <v>561</v>
      </c>
      <c r="E403" s="143">
        <v>27190.0</v>
      </c>
      <c r="F403" s="144">
        <v>49214.0</v>
      </c>
      <c r="G403" s="143">
        <v>5438.0</v>
      </c>
      <c r="H403" s="143">
        <v>0.0</v>
      </c>
      <c r="I403" s="143">
        <v>120.0</v>
      </c>
      <c r="J403" s="143">
        <v>0.0</v>
      </c>
      <c r="K403" s="143">
        <v>0.0</v>
      </c>
      <c r="L403" s="143">
        <v>500.0</v>
      </c>
      <c r="M403" s="143">
        <v>300.0</v>
      </c>
      <c r="N403" s="21">
        <f t="shared" si="1"/>
        <v>82762</v>
      </c>
      <c r="O403" s="33">
        <v>1800.0</v>
      </c>
      <c r="P403" s="22">
        <v>0.0</v>
      </c>
      <c r="Q403" s="22">
        <v>0.0</v>
      </c>
      <c r="R403" s="23">
        <f t="shared" si="2"/>
        <v>80962</v>
      </c>
      <c r="S403" s="35">
        <v>103991.0</v>
      </c>
      <c r="T403" s="22" t="s">
        <v>28</v>
      </c>
      <c r="U403" s="36"/>
      <c r="V403" s="37" t="s">
        <v>31</v>
      </c>
      <c r="W403" s="42" t="s">
        <v>52</v>
      </c>
      <c r="X403" s="89"/>
    </row>
    <row r="404">
      <c r="A404" s="145">
        <v>148.0</v>
      </c>
      <c r="B404" s="146" t="s">
        <v>562</v>
      </c>
      <c r="C404" s="147">
        <v>3.1064519454E10</v>
      </c>
      <c r="D404" s="142" t="s">
        <v>563</v>
      </c>
      <c r="E404" s="143">
        <v>27190.0</v>
      </c>
      <c r="F404" s="144">
        <v>49214.0</v>
      </c>
      <c r="G404" s="143">
        <v>2719.0</v>
      </c>
      <c r="H404" s="143">
        <v>1631.0</v>
      </c>
      <c r="I404" s="143">
        <v>0.0</v>
      </c>
      <c r="J404" s="143">
        <v>0.0</v>
      </c>
      <c r="K404" s="143">
        <v>0.0</v>
      </c>
      <c r="L404" s="143">
        <v>500.0</v>
      </c>
      <c r="M404" s="143">
        <v>300.0</v>
      </c>
      <c r="N404" s="21">
        <f t="shared" si="1"/>
        <v>81554</v>
      </c>
      <c r="O404" s="33">
        <v>0.0</v>
      </c>
      <c r="P404" s="22">
        <v>0.0</v>
      </c>
      <c r="Q404" s="22">
        <v>0.0</v>
      </c>
      <c r="R404" s="23">
        <f t="shared" si="2"/>
        <v>81554</v>
      </c>
      <c r="S404" s="35">
        <v>11750.0</v>
      </c>
      <c r="T404" s="22" t="s">
        <v>364</v>
      </c>
      <c r="U404" s="25">
        <f>R404+R405</f>
        <v>163108</v>
      </c>
      <c r="V404" s="22" t="s">
        <v>364</v>
      </c>
      <c r="W404" s="42" t="s">
        <v>707</v>
      </c>
      <c r="X404" s="89"/>
    </row>
    <row r="405">
      <c r="A405" s="139"/>
      <c r="B405" s="140"/>
      <c r="C405" s="141"/>
      <c r="D405" s="142" t="s">
        <v>429</v>
      </c>
      <c r="E405" s="143">
        <v>27190.0</v>
      </c>
      <c r="F405" s="144">
        <v>49214.0</v>
      </c>
      <c r="G405" s="143">
        <v>2719.0</v>
      </c>
      <c r="H405" s="143">
        <v>1631.0</v>
      </c>
      <c r="I405" s="143">
        <v>0.0</v>
      </c>
      <c r="J405" s="143">
        <v>0.0</v>
      </c>
      <c r="K405" s="143">
        <v>0.0</v>
      </c>
      <c r="L405" s="143">
        <v>500.0</v>
      </c>
      <c r="M405" s="143">
        <v>300.0</v>
      </c>
      <c r="N405" s="21">
        <f t="shared" si="1"/>
        <v>81554</v>
      </c>
      <c r="O405" s="33">
        <v>0.0</v>
      </c>
      <c r="P405" s="22">
        <v>0.0</v>
      </c>
      <c r="Q405" s="22">
        <v>0.0</v>
      </c>
      <c r="R405" s="23">
        <f t="shared" si="2"/>
        <v>81554</v>
      </c>
      <c r="S405" s="35">
        <v>19635.0</v>
      </c>
      <c r="T405" s="22" t="s">
        <v>364</v>
      </c>
      <c r="U405" s="36"/>
      <c r="V405" s="37" t="s">
        <v>31</v>
      </c>
      <c r="W405" s="42"/>
      <c r="X405" s="89"/>
    </row>
    <row r="406">
      <c r="A406" s="145">
        <v>149.0</v>
      </c>
      <c r="B406" s="146" t="s">
        <v>564</v>
      </c>
      <c r="C406" s="147">
        <v>3.1975611727E10</v>
      </c>
      <c r="D406" s="142" t="s">
        <v>478</v>
      </c>
      <c r="E406" s="143">
        <v>27190.0</v>
      </c>
      <c r="F406" s="144">
        <v>49214.0</v>
      </c>
      <c r="G406" s="143">
        <v>2719.0</v>
      </c>
      <c r="H406" s="143">
        <v>1631.0</v>
      </c>
      <c r="I406" s="143">
        <v>0.0</v>
      </c>
      <c r="J406" s="143">
        <v>1360.0</v>
      </c>
      <c r="K406" s="143">
        <v>0.0</v>
      </c>
      <c r="L406" s="143">
        <v>500.0</v>
      </c>
      <c r="M406" s="143">
        <v>300.0</v>
      </c>
      <c r="N406" s="21">
        <f t="shared" si="1"/>
        <v>82914</v>
      </c>
      <c r="O406" s="33">
        <v>0.0</v>
      </c>
      <c r="P406" s="22">
        <v>0.0</v>
      </c>
      <c r="Q406" s="22">
        <v>0.0</v>
      </c>
      <c r="R406" s="23">
        <f t="shared" si="2"/>
        <v>82914</v>
      </c>
      <c r="S406" s="35">
        <v>19740.0</v>
      </c>
      <c r="T406" s="22" t="s">
        <v>364</v>
      </c>
      <c r="U406" s="25">
        <f>R406</f>
        <v>82914</v>
      </c>
      <c r="V406" s="26" t="s">
        <v>364</v>
      </c>
      <c r="W406" s="42"/>
      <c r="X406" s="89"/>
    </row>
    <row r="407">
      <c r="A407" s="145">
        <v>150.0</v>
      </c>
      <c r="B407" s="146" t="s">
        <v>565</v>
      </c>
      <c r="C407" s="147">
        <v>3.2063043411E10</v>
      </c>
      <c r="D407" s="142" t="s">
        <v>566</v>
      </c>
      <c r="E407" s="143">
        <v>27190.0</v>
      </c>
      <c r="F407" s="144">
        <v>49214.0</v>
      </c>
      <c r="G407" s="143">
        <v>2719.0</v>
      </c>
      <c r="H407" s="143">
        <v>1631.0</v>
      </c>
      <c r="I407" s="143">
        <v>0.0</v>
      </c>
      <c r="J407" s="143">
        <v>1360.0</v>
      </c>
      <c r="K407" s="143">
        <v>0.0</v>
      </c>
      <c r="L407" s="143">
        <v>500.0</v>
      </c>
      <c r="M407" s="143">
        <v>300.0</v>
      </c>
      <c r="N407" s="21">
        <f t="shared" si="1"/>
        <v>82914</v>
      </c>
      <c r="O407" s="33">
        <v>1800.0</v>
      </c>
      <c r="P407" s="22">
        <v>0.0</v>
      </c>
      <c r="Q407" s="22">
        <v>0.0</v>
      </c>
      <c r="R407" s="23">
        <f t="shared" si="2"/>
        <v>81114</v>
      </c>
      <c r="S407" s="35">
        <v>19965.0</v>
      </c>
      <c r="T407" s="22" t="s">
        <v>364</v>
      </c>
      <c r="U407" s="25">
        <f>R407+R408+R409</f>
        <v>244342</v>
      </c>
      <c r="V407" s="26" t="s">
        <v>28</v>
      </c>
      <c r="W407" s="42"/>
      <c r="X407" s="89"/>
    </row>
    <row r="408">
      <c r="A408" s="139"/>
      <c r="B408" s="140"/>
      <c r="C408" s="141"/>
      <c r="D408" s="142" t="s">
        <v>131</v>
      </c>
      <c r="E408" s="143">
        <v>27190.0</v>
      </c>
      <c r="F408" s="144">
        <v>49214.0</v>
      </c>
      <c r="G408" s="143">
        <v>2719.0</v>
      </c>
      <c r="H408" s="143">
        <v>1631.0</v>
      </c>
      <c r="I408" s="143">
        <v>0.0</v>
      </c>
      <c r="J408" s="143">
        <v>1360.0</v>
      </c>
      <c r="K408" s="143">
        <v>0.0</v>
      </c>
      <c r="L408" s="143">
        <v>500.0</v>
      </c>
      <c r="M408" s="143">
        <v>300.0</v>
      </c>
      <c r="N408" s="21">
        <f t="shared" si="1"/>
        <v>82914</v>
      </c>
      <c r="O408" s="33">
        <v>1800.0</v>
      </c>
      <c r="P408" s="22">
        <v>0.0</v>
      </c>
      <c r="Q408" s="22">
        <v>0.0</v>
      </c>
      <c r="R408" s="23">
        <f t="shared" si="2"/>
        <v>81114</v>
      </c>
      <c r="S408" s="35">
        <v>19963.0</v>
      </c>
      <c r="T408" s="22" t="s">
        <v>364</v>
      </c>
      <c r="U408" s="36"/>
      <c r="V408" s="37" t="s">
        <v>28</v>
      </c>
      <c r="W408" s="42"/>
      <c r="X408" s="89"/>
    </row>
    <row r="409">
      <c r="A409" s="139"/>
      <c r="B409" s="140"/>
      <c r="C409" s="141"/>
      <c r="D409" s="142" t="s">
        <v>567</v>
      </c>
      <c r="E409" s="143">
        <v>27190.0</v>
      </c>
      <c r="F409" s="144">
        <v>49214.0</v>
      </c>
      <c r="G409" s="143">
        <v>2719.0</v>
      </c>
      <c r="H409" s="143">
        <v>1631.0</v>
      </c>
      <c r="I409" s="143">
        <v>0.0</v>
      </c>
      <c r="J409" s="143">
        <v>1360.0</v>
      </c>
      <c r="K409" s="143">
        <v>1000.0</v>
      </c>
      <c r="L409" s="143">
        <v>500.0</v>
      </c>
      <c r="M409" s="143">
        <v>300.0</v>
      </c>
      <c r="N409" s="21">
        <f t="shared" si="1"/>
        <v>83914</v>
      </c>
      <c r="O409" s="33">
        <v>1800.0</v>
      </c>
      <c r="P409" s="22">
        <v>0.0</v>
      </c>
      <c r="Q409" s="22">
        <v>0.0</v>
      </c>
      <c r="R409" s="23">
        <f t="shared" si="2"/>
        <v>82114</v>
      </c>
      <c r="S409" s="35">
        <v>19962.0</v>
      </c>
      <c r="T409" s="22" t="s">
        <v>364</v>
      </c>
      <c r="U409" s="36"/>
      <c r="V409" s="37" t="s">
        <v>28</v>
      </c>
      <c r="W409" s="42"/>
      <c r="X409" s="89"/>
    </row>
    <row r="410">
      <c r="A410" s="145">
        <v>151.0</v>
      </c>
      <c r="B410" s="146" t="s">
        <v>568</v>
      </c>
      <c r="C410" s="147">
        <v>3.1938906655E10</v>
      </c>
      <c r="D410" s="142" t="s">
        <v>569</v>
      </c>
      <c r="E410" s="143">
        <v>27190.0</v>
      </c>
      <c r="F410" s="144">
        <v>49214.0</v>
      </c>
      <c r="G410" s="143">
        <v>2719.0</v>
      </c>
      <c r="H410" s="143">
        <v>1631.0</v>
      </c>
      <c r="I410" s="143">
        <v>0.0</v>
      </c>
      <c r="J410" s="143">
        <v>0.0</v>
      </c>
      <c r="K410" s="143">
        <v>0.0</v>
      </c>
      <c r="L410" s="143">
        <v>500.0</v>
      </c>
      <c r="M410" s="143">
        <v>300.0</v>
      </c>
      <c r="N410" s="21">
        <f t="shared" si="1"/>
        <v>81554</v>
      </c>
      <c r="O410" s="33">
        <v>0.0</v>
      </c>
      <c r="P410" s="22">
        <v>0.0</v>
      </c>
      <c r="Q410" s="22">
        <v>0.0</v>
      </c>
      <c r="R410" s="23">
        <f t="shared" si="2"/>
        <v>81554</v>
      </c>
      <c r="S410" s="35">
        <v>20657.0</v>
      </c>
      <c r="T410" s="22" t="s">
        <v>364</v>
      </c>
      <c r="U410" s="25">
        <f>R410+R411</f>
        <v>163108</v>
      </c>
      <c r="V410" s="26" t="s">
        <v>28</v>
      </c>
      <c r="W410" s="42" t="s">
        <v>28</v>
      </c>
      <c r="X410" s="89"/>
    </row>
    <row r="411">
      <c r="A411" s="139"/>
      <c r="B411" s="140"/>
      <c r="C411" s="141"/>
      <c r="D411" s="142" t="s">
        <v>570</v>
      </c>
      <c r="E411" s="143">
        <v>27190.0</v>
      </c>
      <c r="F411" s="144">
        <v>49214.0</v>
      </c>
      <c r="G411" s="143">
        <v>2719.0</v>
      </c>
      <c r="H411" s="143">
        <v>1631.0</v>
      </c>
      <c r="I411" s="143">
        <v>0.0</v>
      </c>
      <c r="J411" s="143">
        <v>0.0</v>
      </c>
      <c r="K411" s="143">
        <v>0.0</v>
      </c>
      <c r="L411" s="143">
        <v>500.0</v>
      </c>
      <c r="M411" s="143">
        <v>300.0</v>
      </c>
      <c r="N411" s="21">
        <f t="shared" si="1"/>
        <v>81554</v>
      </c>
      <c r="O411" s="33">
        <v>0.0</v>
      </c>
      <c r="P411" s="22">
        <v>0.0</v>
      </c>
      <c r="Q411" s="22">
        <v>0.0</v>
      </c>
      <c r="R411" s="23">
        <f t="shared" si="2"/>
        <v>81554</v>
      </c>
      <c r="S411" s="35">
        <v>20652.0</v>
      </c>
      <c r="T411" s="22" t="s">
        <v>364</v>
      </c>
      <c r="U411" s="36"/>
      <c r="V411" s="37" t="s">
        <v>31</v>
      </c>
      <c r="W411" s="42"/>
      <c r="X411" s="89"/>
    </row>
    <row r="412">
      <c r="A412" s="145">
        <v>152.0</v>
      </c>
      <c r="B412" s="146" t="s">
        <v>571</v>
      </c>
      <c r="C412" s="147">
        <v>3.2025482126E10</v>
      </c>
      <c r="D412" s="142" t="s">
        <v>572</v>
      </c>
      <c r="E412" s="143">
        <v>27190.0</v>
      </c>
      <c r="F412" s="144">
        <v>49214.0</v>
      </c>
      <c r="G412" s="143">
        <v>2719.0</v>
      </c>
      <c r="H412" s="143">
        <v>1631.0</v>
      </c>
      <c r="I412" s="143">
        <v>0.0</v>
      </c>
      <c r="J412" s="143">
        <v>0.0</v>
      </c>
      <c r="K412" s="143">
        <v>0.0</v>
      </c>
      <c r="L412" s="143">
        <v>500.0</v>
      </c>
      <c r="M412" s="143">
        <v>300.0</v>
      </c>
      <c r="N412" s="21">
        <f t="shared" si="1"/>
        <v>81554</v>
      </c>
      <c r="O412" s="33">
        <v>1800.0</v>
      </c>
      <c r="P412" s="22">
        <v>0.0</v>
      </c>
      <c r="Q412" s="22">
        <v>0.0</v>
      </c>
      <c r="R412" s="23">
        <f t="shared" si="2"/>
        <v>79754</v>
      </c>
      <c r="S412" s="35">
        <v>20910.0</v>
      </c>
      <c r="T412" s="22" t="s">
        <v>28</v>
      </c>
      <c r="U412" s="25">
        <f>R412+R413</f>
        <v>158932</v>
      </c>
      <c r="V412" s="26" t="s">
        <v>28</v>
      </c>
      <c r="W412" s="42"/>
      <c r="X412" s="89"/>
    </row>
    <row r="413">
      <c r="A413" s="139"/>
      <c r="B413" s="140"/>
      <c r="C413" s="141"/>
      <c r="D413" s="142" t="s">
        <v>574</v>
      </c>
      <c r="E413" s="143">
        <v>26390.0</v>
      </c>
      <c r="F413" s="144">
        <v>47766.0</v>
      </c>
      <c r="G413" s="143">
        <v>2639.0</v>
      </c>
      <c r="H413" s="143">
        <v>1583.0</v>
      </c>
      <c r="I413" s="143">
        <v>0.0</v>
      </c>
      <c r="J413" s="143">
        <v>0.0</v>
      </c>
      <c r="K413" s="143">
        <v>0.0</v>
      </c>
      <c r="L413" s="143">
        <v>500.0</v>
      </c>
      <c r="M413" s="143">
        <v>300.0</v>
      </c>
      <c r="N413" s="21">
        <f t="shared" si="1"/>
        <v>79178</v>
      </c>
      <c r="O413" s="33">
        <v>0.0</v>
      </c>
      <c r="P413" s="22">
        <v>0.0</v>
      </c>
      <c r="Q413" s="22">
        <v>0.0</v>
      </c>
      <c r="R413" s="23">
        <f t="shared" si="2"/>
        <v>79178</v>
      </c>
      <c r="S413" s="35">
        <v>29760.0</v>
      </c>
      <c r="T413" s="22" t="s">
        <v>28</v>
      </c>
      <c r="U413" s="36"/>
      <c r="V413" s="37" t="s">
        <v>31</v>
      </c>
      <c r="W413" s="42"/>
      <c r="X413" s="89"/>
    </row>
    <row r="414">
      <c r="A414" s="145">
        <v>153.0</v>
      </c>
      <c r="B414" s="146" t="s">
        <v>575</v>
      </c>
      <c r="C414" s="147">
        <v>3.1965833548E10</v>
      </c>
      <c r="D414" s="142" t="s">
        <v>576</v>
      </c>
      <c r="E414" s="143">
        <v>27190.0</v>
      </c>
      <c r="F414" s="144">
        <v>49214.0</v>
      </c>
      <c r="G414" s="143">
        <v>2719.0</v>
      </c>
      <c r="H414" s="143">
        <v>1631.0</v>
      </c>
      <c r="I414" s="143">
        <v>0.0</v>
      </c>
      <c r="J414" s="143">
        <v>1360.0</v>
      </c>
      <c r="K414" s="143">
        <v>0.0</v>
      </c>
      <c r="L414" s="143">
        <v>500.0</v>
      </c>
      <c r="M414" s="143">
        <v>300.0</v>
      </c>
      <c r="N414" s="21">
        <f t="shared" si="1"/>
        <v>82914</v>
      </c>
      <c r="O414" s="33">
        <v>1800.0</v>
      </c>
      <c r="P414" s="22">
        <v>0.0</v>
      </c>
      <c r="Q414" s="22">
        <v>0.0</v>
      </c>
      <c r="R414" s="23">
        <f t="shared" si="2"/>
        <v>81114</v>
      </c>
      <c r="S414" s="35">
        <v>22101.0</v>
      </c>
      <c r="T414" s="22" t="s">
        <v>52</v>
      </c>
      <c r="U414" s="25">
        <f t="shared" ref="U414:U415" si="4">R414</f>
        <v>81114</v>
      </c>
      <c r="V414" s="26" t="s">
        <v>52</v>
      </c>
      <c r="W414" s="42"/>
      <c r="X414" s="89"/>
    </row>
    <row r="415">
      <c r="A415" s="145">
        <v>154.0</v>
      </c>
      <c r="B415" s="146" t="s">
        <v>577</v>
      </c>
      <c r="C415" s="147">
        <v>3.203613464E10</v>
      </c>
      <c r="D415" s="142" t="s">
        <v>578</v>
      </c>
      <c r="E415" s="143">
        <v>27190.0</v>
      </c>
      <c r="F415" s="144">
        <v>49214.0</v>
      </c>
      <c r="G415" s="143">
        <v>2719.0</v>
      </c>
      <c r="H415" s="143">
        <v>1631.0</v>
      </c>
      <c r="I415" s="143">
        <v>0.0</v>
      </c>
      <c r="J415" s="143">
        <v>0.0</v>
      </c>
      <c r="K415" s="143">
        <v>0.0</v>
      </c>
      <c r="L415" s="143">
        <v>500.0</v>
      </c>
      <c r="M415" s="143">
        <v>300.0</v>
      </c>
      <c r="N415" s="21">
        <f t="shared" si="1"/>
        <v>81554</v>
      </c>
      <c r="O415" s="33">
        <v>1800.0</v>
      </c>
      <c r="P415" s="22">
        <v>0.0</v>
      </c>
      <c r="Q415" s="22">
        <v>0.0</v>
      </c>
      <c r="R415" s="23">
        <f t="shared" si="2"/>
        <v>79754</v>
      </c>
      <c r="S415" s="35">
        <v>109959.0</v>
      </c>
      <c r="T415" s="22" t="s">
        <v>28</v>
      </c>
      <c r="U415" s="25">
        <f t="shared" si="4"/>
        <v>79754</v>
      </c>
      <c r="V415" s="26" t="s">
        <v>28</v>
      </c>
      <c r="W415" s="42"/>
      <c r="X415" s="89"/>
    </row>
    <row r="416">
      <c r="A416" s="145">
        <v>155.0</v>
      </c>
      <c r="B416" s="146" t="s">
        <v>579</v>
      </c>
      <c r="C416" s="147">
        <v>3.1811481422E10</v>
      </c>
      <c r="D416" s="142" t="s">
        <v>580</v>
      </c>
      <c r="E416" s="143">
        <v>27190.0</v>
      </c>
      <c r="F416" s="144">
        <v>49214.0</v>
      </c>
      <c r="G416" s="143">
        <v>2719.0</v>
      </c>
      <c r="H416" s="143">
        <v>1631.0</v>
      </c>
      <c r="I416" s="143">
        <v>0.0</v>
      </c>
      <c r="J416" s="143">
        <v>0.0</v>
      </c>
      <c r="K416" s="143">
        <v>1000.0</v>
      </c>
      <c r="L416" s="143">
        <v>500.0</v>
      </c>
      <c r="M416" s="143">
        <v>300.0</v>
      </c>
      <c r="N416" s="21">
        <f t="shared" si="1"/>
        <v>82554</v>
      </c>
      <c r="O416" s="33">
        <v>1800.0</v>
      </c>
      <c r="P416" s="22">
        <v>0.0</v>
      </c>
      <c r="Q416" s="22">
        <v>0.0</v>
      </c>
      <c r="R416" s="23">
        <f t="shared" si="2"/>
        <v>80754</v>
      </c>
      <c r="S416" s="35">
        <v>23613.0</v>
      </c>
      <c r="T416" s="22" t="s">
        <v>52</v>
      </c>
      <c r="U416" s="25">
        <f>R416+R417</f>
        <v>162308</v>
      </c>
      <c r="V416" s="26" t="s">
        <v>52</v>
      </c>
      <c r="W416" s="75"/>
      <c r="X416" s="89"/>
    </row>
    <row r="417">
      <c r="A417" s="139"/>
      <c r="B417" s="140"/>
      <c r="C417" s="141"/>
      <c r="D417" s="142" t="s">
        <v>581</v>
      </c>
      <c r="E417" s="143">
        <v>27190.0</v>
      </c>
      <c r="F417" s="144">
        <v>49214.0</v>
      </c>
      <c r="G417" s="143">
        <v>2719.0</v>
      </c>
      <c r="H417" s="143">
        <v>1631.0</v>
      </c>
      <c r="I417" s="143">
        <v>0.0</v>
      </c>
      <c r="J417" s="143">
        <v>0.0</v>
      </c>
      <c r="K417" s="143">
        <v>0.0</v>
      </c>
      <c r="L417" s="143">
        <v>500.0</v>
      </c>
      <c r="M417" s="143">
        <v>300.0</v>
      </c>
      <c r="N417" s="21">
        <f t="shared" si="1"/>
        <v>81554</v>
      </c>
      <c r="O417" s="33">
        <v>0.0</v>
      </c>
      <c r="P417" s="22">
        <v>0.0</v>
      </c>
      <c r="Q417" s="22">
        <v>0.0</v>
      </c>
      <c r="R417" s="23">
        <f t="shared" si="2"/>
        <v>81554</v>
      </c>
      <c r="S417" s="35">
        <v>23614.0</v>
      </c>
      <c r="T417" s="22" t="s">
        <v>52</v>
      </c>
      <c r="U417" s="36"/>
      <c r="V417" s="37" t="s">
        <v>31</v>
      </c>
      <c r="W417" s="42"/>
      <c r="X417" s="89"/>
    </row>
    <row r="418">
      <c r="A418" s="145">
        <v>156.0</v>
      </c>
      <c r="B418" s="146" t="s">
        <v>582</v>
      </c>
      <c r="C418" s="147">
        <v>3.1788896576E10</v>
      </c>
      <c r="D418" s="142" t="s">
        <v>583</v>
      </c>
      <c r="E418" s="143">
        <v>27190.0</v>
      </c>
      <c r="F418" s="144">
        <v>49214.0</v>
      </c>
      <c r="G418" s="143">
        <v>2719.0</v>
      </c>
      <c r="H418" s="143">
        <v>1631.0</v>
      </c>
      <c r="I418" s="143">
        <v>0.0</v>
      </c>
      <c r="J418" s="143">
        <v>0.0</v>
      </c>
      <c r="K418" s="143">
        <v>0.0</v>
      </c>
      <c r="L418" s="143">
        <v>500.0</v>
      </c>
      <c r="M418" s="143">
        <v>300.0</v>
      </c>
      <c r="N418" s="21">
        <f t="shared" si="1"/>
        <v>81554</v>
      </c>
      <c r="O418" s="33">
        <v>1800.0</v>
      </c>
      <c r="P418" s="22">
        <v>0.0</v>
      </c>
      <c r="Q418" s="22">
        <v>0.0</v>
      </c>
      <c r="R418" s="23">
        <f t="shared" si="2"/>
        <v>79754</v>
      </c>
      <c r="S418" s="35">
        <v>22304.0</v>
      </c>
      <c r="T418" s="22" t="s">
        <v>52</v>
      </c>
      <c r="U418" s="25">
        <f>R418+R419</f>
        <v>161308</v>
      </c>
      <c r="V418" s="26" t="s">
        <v>52</v>
      </c>
      <c r="W418" s="42"/>
      <c r="X418" s="89"/>
    </row>
    <row r="419">
      <c r="A419" s="139"/>
      <c r="B419" s="140"/>
      <c r="C419" s="141"/>
      <c r="D419" s="142" t="s">
        <v>584</v>
      </c>
      <c r="E419" s="143">
        <v>27190.0</v>
      </c>
      <c r="F419" s="144">
        <v>49214.0</v>
      </c>
      <c r="G419" s="143">
        <v>2719.0</v>
      </c>
      <c r="H419" s="143">
        <v>1631.0</v>
      </c>
      <c r="I419" s="143">
        <v>0.0</v>
      </c>
      <c r="J419" s="143">
        <v>0.0</v>
      </c>
      <c r="K419" s="143">
        <v>0.0</v>
      </c>
      <c r="L419" s="143">
        <v>500.0</v>
      </c>
      <c r="M419" s="143">
        <v>300.0</v>
      </c>
      <c r="N419" s="21">
        <f t="shared" si="1"/>
        <v>81554</v>
      </c>
      <c r="O419" s="33">
        <v>0.0</v>
      </c>
      <c r="P419" s="22">
        <v>0.0</v>
      </c>
      <c r="Q419" s="22">
        <v>0.0</v>
      </c>
      <c r="R419" s="23">
        <f t="shared" si="2"/>
        <v>81554</v>
      </c>
      <c r="S419" s="35">
        <v>22311.0</v>
      </c>
      <c r="T419" s="22" t="s">
        <v>52</v>
      </c>
      <c r="U419" s="36"/>
      <c r="V419" s="37" t="s">
        <v>454</v>
      </c>
      <c r="W419" s="27"/>
      <c r="X419" s="89"/>
    </row>
    <row r="420">
      <c r="A420" s="145">
        <v>157.0</v>
      </c>
      <c r="B420" s="146" t="s">
        <v>585</v>
      </c>
      <c r="C420" s="147">
        <v>3.2057470257E10</v>
      </c>
      <c r="D420" s="142" t="s">
        <v>586</v>
      </c>
      <c r="E420" s="143">
        <v>27190.0</v>
      </c>
      <c r="F420" s="144">
        <v>49214.0</v>
      </c>
      <c r="G420" s="143">
        <v>2719.0</v>
      </c>
      <c r="H420" s="143">
        <v>1631.0</v>
      </c>
      <c r="I420" s="143">
        <v>0.0</v>
      </c>
      <c r="J420" s="143">
        <v>0.0</v>
      </c>
      <c r="K420" s="143">
        <v>0.0</v>
      </c>
      <c r="L420" s="143">
        <v>500.0</v>
      </c>
      <c r="M420" s="143">
        <v>300.0</v>
      </c>
      <c r="N420" s="21">
        <f t="shared" si="1"/>
        <v>81554</v>
      </c>
      <c r="O420" s="33">
        <v>1800.0</v>
      </c>
      <c r="P420" s="22">
        <v>0.0</v>
      </c>
      <c r="Q420" s="22">
        <v>0.0</v>
      </c>
      <c r="R420" s="23">
        <f t="shared" si="2"/>
        <v>79754</v>
      </c>
      <c r="S420" s="35">
        <v>22581.0</v>
      </c>
      <c r="T420" s="22" t="s">
        <v>52</v>
      </c>
      <c r="U420" s="25">
        <f t="shared" ref="U420:U421" si="5">R420</f>
        <v>79754</v>
      </c>
      <c r="V420" s="26" t="s">
        <v>28</v>
      </c>
      <c r="W420" s="42"/>
      <c r="X420" s="89"/>
    </row>
    <row r="421">
      <c r="A421" s="145">
        <v>158.0</v>
      </c>
      <c r="B421" s="146" t="s">
        <v>587</v>
      </c>
      <c r="C421" s="147">
        <v>3.2037021114E10</v>
      </c>
      <c r="D421" s="142" t="s">
        <v>588</v>
      </c>
      <c r="E421" s="143">
        <v>27190.0</v>
      </c>
      <c r="F421" s="144">
        <v>49214.0</v>
      </c>
      <c r="G421" s="143">
        <v>2719.0</v>
      </c>
      <c r="H421" s="143">
        <v>1631.0</v>
      </c>
      <c r="I421" s="143">
        <v>0.0</v>
      </c>
      <c r="J421" s="143">
        <v>0.0</v>
      </c>
      <c r="K421" s="143">
        <v>0.0</v>
      </c>
      <c r="L421" s="143">
        <v>500.0</v>
      </c>
      <c r="M421" s="143">
        <v>300.0</v>
      </c>
      <c r="N421" s="21">
        <f t="shared" si="1"/>
        <v>81554</v>
      </c>
      <c r="O421" s="33">
        <v>0.0</v>
      </c>
      <c r="P421" s="22">
        <v>0.0</v>
      </c>
      <c r="Q421" s="22">
        <v>0.0</v>
      </c>
      <c r="R421" s="23">
        <f t="shared" si="2"/>
        <v>81554</v>
      </c>
      <c r="S421" s="35">
        <v>108770.0</v>
      </c>
      <c r="T421" s="22" t="s">
        <v>52</v>
      </c>
      <c r="U421" s="25">
        <f t="shared" si="5"/>
        <v>81554</v>
      </c>
      <c r="V421" s="26" t="s">
        <v>28</v>
      </c>
      <c r="W421" s="42"/>
      <c r="X421" s="89"/>
    </row>
    <row r="422">
      <c r="A422" s="145">
        <v>159.0</v>
      </c>
      <c r="B422" s="146" t="s">
        <v>589</v>
      </c>
      <c r="C422" s="147">
        <v>3.1960902063E10</v>
      </c>
      <c r="D422" s="142" t="s">
        <v>590</v>
      </c>
      <c r="E422" s="143">
        <v>27190.0</v>
      </c>
      <c r="F422" s="144">
        <v>49214.0</v>
      </c>
      <c r="G422" s="143">
        <v>2719.0</v>
      </c>
      <c r="H422" s="143">
        <v>1631.0</v>
      </c>
      <c r="I422" s="143">
        <v>0.0</v>
      </c>
      <c r="J422" s="143">
        <v>1360.0</v>
      </c>
      <c r="K422" s="143">
        <v>0.0</v>
      </c>
      <c r="L422" s="143">
        <v>500.0</v>
      </c>
      <c r="M422" s="143">
        <v>300.0</v>
      </c>
      <c r="N422" s="21">
        <f t="shared" si="1"/>
        <v>82914</v>
      </c>
      <c r="O422" s="33">
        <v>1800.0</v>
      </c>
      <c r="P422" s="22">
        <v>0.0</v>
      </c>
      <c r="Q422" s="22">
        <v>0.0</v>
      </c>
      <c r="R422" s="23">
        <f t="shared" si="2"/>
        <v>81114</v>
      </c>
      <c r="S422" s="35">
        <v>367853.0</v>
      </c>
      <c r="T422" s="22" t="s">
        <v>52</v>
      </c>
      <c r="U422" s="25">
        <f>R422+R423</f>
        <v>162228</v>
      </c>
      <c r="V422" s="26" t="s">
        <v>52</v>
      </c>
      <c r="W422" s="42"/>
      <c r="X422" s="89"/>
    </row>
    <row r="423">
      <c r="A423" s="139"/>
      <c r="B423" s="140"/>
      <c r="C423" s="141"/>
      <c r="D423" s="142" t="s">
        <v>591</v>
      </c>
      <c r="E423" s="143">
        <v>27190.0</v>
      </c>
      <c r="F423" s="144">
        <v>49214.0</v>
      </c>
      <c r="G423" s="143">
        <v>2719.0</v>
      </c>
      <c r="H423" s="143">
        <v>1631.0</v>
      </c>
      <c r="I423" s="143">
        <v>0.0</v>
      </c>
      <c r="J423" s="143">
        <v>1360.0</v>
      </c>
      <c r="K423" s="143">
        <v>0.0</v>
      </c>
      <c r="L423" s="143">
        <v>500.0</v>
      </c>
      <c r="M423" s="143">
        <v>300.0</v>
      </c>
      <c r="N423" s="21">
        <f t="shared" si="1"/>
        <v>82914</v>
      </c>
      <c r="O423" s="33">
        <v>1800.0</v>
      </c>
      <c r="P423" s="22">
        <v>0.0</v>
      </c>
      <c r="Q423" s="22">
        <v>0.0</v>
      </c>
      <c r="R423" s="23">
        <f t="shared" si="2"/>
        <v>81114</v>
      </c>
      <c r="S423" s="35">
        <v>22618.0</v>
      </c>
      <c r="T423" s="22" t="s">
        <v>52</v>
      </c>
      <c r="U423" s="36"/>
      <c r="V423" s="37" t="s">
        <v>31</v>
      </c>
      <c r="W423" s="42"/>
      <c r="X423" s="89"/>
    </row>
    <row r="424">
      <c r="A424" s="145">
        <v>160.0</v>
      </c>
      <c r="B424" s="146" t="s">
        <v>592</v>
      </c>
      <c r="C424" s="147">
        <v>3.1794063103E10</v>
      </c>
      <c r="D424" s="142" t="s">
        <v>593</v>
      </c>
      <c r="E424" s="143">
        <v>27190.0</v>
      </c>
      <c r="F424" s="144">
        <v>49214.0</v>
      </c>
      <c r="G424" s="143">
        <v>5438.0</v>
      </c>
      <c r="H424" s="143">
        <v>0.0</v>
      </c>
      <c r="I424" s="143">
        <v>120.0</v>
      </c>
      <c r="J424" s="143">
        <v>0.0</v>
      </c>
      <c r="K424" s="143">
        <v>0.0</v>
      </c>
      <c r="L424" s="143">
        <v>500.0</v>
      </c>
      <c r="M424" s="143">
        <v>300.0</v>
      </c>
      <c r="N424" s="21">
        <f t="shared" si="1"/>
        <v>82762</v>
      </c>
      <c r="O424" s="33">
        <v>1800.0</v>
      </c>
      <c r="P424" s="22">
        <v>0.0</v>
      </c>
      <c r="Q424" s="22">
        <v>0.0</v>
      </c>
      <c r="R424" s="23">
        <f t="shared" si="2"/>
        <v>80962</v>
      </c>
      <c r="S424" s="35">
        <v>31277.0</v>
      </c>
      <c r="T424" s="22" t="s">
        <v>28</v>
      </c>
      <c r="U424" s="25">
        <f>R424+R425</f>
        <v>161924</v>
      </c>
      <c r="V424" s="26" t="s">
        <v>28</v>
      </c>
      <c r="W424" s="42"/>
      <c r="X424" s="89"/>
    </row>
    <row r="425">
      <c r="A425" s="139"/>
      <c r="B425" s="140"/>
      <c r="C425" s="141"/>
      <c r="D425" s="142" t="s">
        <v>594</v>
      </c>
      <c r="E425" s="143">
        <v>27190.0</v>
      </c>
      <c r="F425" s="144">
        <v>49214.0</v>
      </c>
      <c r="G425" s="143">
        <v>5438.0</v>
      </c>
      <c r="H425" s="143">
        <v>0.0</v>
      </c>
      <c r="I425" s="143">
        <v>120.0</v>
      </c>
      <c r="J425" s="143">
        <v>0.0</v>
      </c>
      <c r="K425" s="143">
        <v>0.0</v>
      </c>
      <c r="L425" s="143">
        <v>500.0</v>
      </c>
      <c r="M425" s="143">
        <v>300.0</v>
      </c>
      <c r="N425" s="21">
        <f t="shared" si="1"/>
        <v>82762</v>
      </c>
      <c r="O425" s="33">
        <v>1800.0</v>
      </c>
      <c r="P425" s="22">
        <v>0.0</v>
      </c>
      <c r="Q425" s="22">
        <v>0.0</v>
      </c>
      <c r="R425" s="23">
        <f t="shared" si="2"/>
        <v>80962</v>
      </c>
      <c r="S425" s="35">
        <v>23125.0</v>
      </c>
      <c r="T425" s="22" t="s">
        <v>28</v>
      </c>
      <c r="U425" s="36"/>
      <c r="V425" s="37" t="s">
        <v>31</v>
      </c>
      <c r="W425" s="27"/>
      <c r="X425" s="89"/>
    </row>
    <row r="426">
      <c r="A426" s="145">
        <v>161.0</v>
      </c>
      <c r="B426" s="146" t="s">
        <v>595</v>
      </c>
      <c r="C426" s="147">
        <v>3.184811114E10</v>
      </c>
      <c r="D426" s="142" t="s">
        <v>596</v>
      </c>
      <c r="E426" s="143">
        <v>27190.0</v>
      </c>
      <c r="F426" s="144">
        <v>49214.0</v>
      </c>
      <c r="G426" s="143">
        <v>2719.0</v>
      </c>
      <c r="H426" s="143">
        <v>1631.0</v>
      </c>
      <c r="I426" s="143">
        <v>0.0</v>
      </c>
      <c r="J426" s="143">
        <v>0.0</v>
      </c>
      <c r="K426" s="143">
        <v>0.0</v>
      </c>
      <c r="L426" s="143">
        <v>500.0</v>
      </c>
      <c r="M426" s="143">
        <v>300.0</v>
      </c>
      <c r="N426" s="21">
        <f t="shared" si="1"/>
        <v>81554</v>
      </c>
      <c r="O426" s="33">
        <v>0.0</v>
      </c>
      <c r="P426" s="22">
        <v>0.0</v>
      </c>
      <c r="Q426" s="22">
        <v>0.0</v>
      </c>
      <c r="R426" s="23">
        <f t="shared" si="2"/>
        <v>81554</v>
      </c>
      <c r="S426" s="35">
        <v>109769.0</v>
      </c>
      <c r="T426" s="22" t="s">
        <v>28</v>
      </c>
      <c r="U426" s="25">
        <f>R426+R427</f>
        <v>163108</v>
      </c>
      <c r="V426" s="26" t="s">
        <v>52</v>
      </c>
      <c r="W426" s="42"/>
      <c r="X426" s="108"/>
    </row>
    <row r="427">
      <c r="A427" s="139"/>
      <c r="B427" s="140"/>
      <c r="C427" s="141"/>
      <c r="D427" s="142" t="s">
        <v>597</v>
      </c>
      <c r="E427" s="143">
        <v>27190.0</v>
      </c>
      <c r="F427" s="144">
        <v>49214.0</v>
      </c>
      <c r="G427" s="143">
        <v>2719.0</v>
      </c>
      <c r="H427" s="143">
        <v>1631.0</v>
      </c>
      <c r="I427" s="143">
        <v>0.0</v>
      </c>
      <c r="J427" s="143">
        <v>0.0</v>
      </c>
      <c r="K427" s="143">
        <v>0.0</v>
      </c>
      <c r="L427" s="143">
        <v>500.0</v>
      </c>
      <c r="M427" s="143">
        <v>300.0</v>
      </c>
      <c r="N427" s="21">
        <f t="shared" si="1"/>
        <v>81554</v>
      </c>
      <c r="O427" s="33">
        <v>0.0</v>
      </c>
      <c r="P427" s="22">
        <v>0.0</v>
      </c>
      <c r="Q427" s="22">
        <v>0.0</v>
      </c>
      <c r="R427" s="23">
        <f t="shared" si="2"/>
        <v>81554</v>
      </c>
      <c r="S427" s="35">
        <v>109767.0</v>
      </c>
      <c r="T427" s="22" t="s">
        <v>28</v>
      </c>
      <c r="U427" s="36"/>
      <c r="V427" s="37" t="s">
        <v>31</v>
      </c>
      <c r="W427" s="42"/>
      <c r="X427" s="89"/>
    </row>
    <row r="428">
      <c r="A428" s="145">
        <v>162.0</v>
      </c>
      <c r="B428" s="146" t="s">
        <v>598</v>
      </c>
      <c r="C428" s="147">
        <v>3.1959032657E10</v>
      </c>
      <c r="D428" s="142" t="s">
        <v>599</v>
      </c>
      <c r="E428" s="143">
        <v>27190.0</v>
      </c>
      <c r="F428" s="144">
        <v>49214.0</v>
      </c>
      <c r="G428" s="143">
        <v>2719.0</v>
      </c>
      <c r="H428" s="143">
        <v>1631.0</v>
      </c>
      <c r="I428" s="143">
        <v>0.0</v>
      </c>
      <c r="J428" s="143">
        <v>0.0</v>
      </c>
      <c r="K428" s="143">
        <v>0.0</v>
      </c>
      <c r="L428" s="143">
        <v>500.0</v>
      </c>
      <c r="M428" s="143">
        <v>300.0</v>
      </c>
      <c r="N428" s="21">
        <f t="shared" si="1"/>
        <v>81554</v>
      </c>
      <c r="O428" s="33">
        <v>1800.0</v>
      </c>
      <c r="P428" s="22">
        <v>0.0</v>
      </c>
      <c r="Q428" s="22">
        <v>0.0</v>
      </c>
      <c r="R428" s="23">
        <f t="shared" si="2"/>
        <v>79754</v>
      </c>
      <c r="S428" s="35">
        <v>23549.0</v>
      </c>
      <c r="T428" s="22" t="s">
        <v>71</v>
      </c>
      <c r="U428" s="25">
        <f>R428+R429</f>
        <v>161308</v>
      </c>
      <c r="V428" s="26" t="s">
        <v>28</v>
      </c>
      <c r="W428" s="42"/>
      <c r="X428" s="89"/>
    </row>
    <row r="429">
      <c r="A429" s="139"/>
      <c r="B429" s="140"/>
      <c r="C429" s="141"/>
      <c r="D429" s="142" t="s">
        <v>600</v>
      </c>
      <c r="E429" s="143">
        <v>27190.0</v>
      </c>
      <c r="F429" s="144">
        <v>49214.0</v>
      </c>
      <c r="G429" s="143">
        <v>2719.0</v>
      </c>
      <c r="H429" s="143">
        <v>1631.0</v>
      </c>
      <c r="I429" s="143">
        <v>0.0</v>
      </c>
      <c r="J429" s="143">
        <v>0.0</v>
      </c>
      <c r="K429" s="143">
        <v>0.0</v>
      </c>
      <c r="L429" s="143">
        <v>500.0</v>
      </c>
      <c r="M429" s="143">
        <v>300.0</v>
      </c>
      <c r="N429" s="21">
        <f t="shared" si="1"/>
        <v>81554</v>
      </c>
      <c r="O429" s="33">
        <v>0.0</v>
      </c>
      <c r="P429" s="22">
        <v>0.0</v>
      </c>
      <c r="Q429" s="22">
        <v>0.0</v>
      </c>
      <c r="R429" s="23">
        <f t="shared" si="2"/>
        <v>81554</v>
      </c>
      <c r="S429" s="35">
        <v>31575.0</v>
      </c>
      <c r="T429" s="22" t="s">
        <v>71</v>
      </c>
      <c r="U429" s="36"/>
      <c r="V429" s="26" t="s">
        <v>28</v>
      </c>
      <c r="W429" s="42"/>
      <c r="X429" s="89"/>
    </row>
    <row r="430">
      <c r="A430" s="145">
        <v>163.0</v>
      </c>
      <c r="B430" s="146" t="s">
        <v>601</v>
      </c>
      <c r="C430" s="147">
        <v>3.182703187E10</v>
      </c>
      <c r="D430" s="142" t="s">
        <v>602</v>
      </c>
      <c r="E430" s="143">
        <v>27190.0</v>
      </c>
      <c r="F430" s="144">
        <v>49214.0</v>
      </c>
      <c r="G430" s="143">
        <v>2719.0</v>
      </c>
      <c r="H430" s="143">
        <v>1631.0</v>
      </c>
      <c r="I430" s="143">
        <v>0.0</v>
      </c>
      <c r="J430" s="143">
        <v>1360.0</v>
      </c>
      <c r="K430" s="143">
        <v>0.0</v>
      </c>
      <c r="L430" s="143">
        <v>500.0</v>
      </c>
      <c r="M430" s="143">
        <v>300.0</v>
      </c>
      <c r="N430" s="21">
        <f t="shared" si="1"/>
        <v>82914</v>
      </c>
      <c r="O430" s="33">
        <v>1800.0</v>
      </c>
      <c r="P430" s="22">
        <v>0.0</v>
      </c>
      <c r="Q430" s="22">
        <v>0.0</v>
      </c>
      <c r="R430" s="23">
        <f t="shared" si="2"/>
        <v>81114</v>
      </c>
      <c r="S430" s="35">
        <v>96870.0</v>
      </c>
      <c r="T430" s="22" t="s">
        <v>52</v>
      </c>
      <c r="U430" s="25">
        <f>R430</f>
        <v>81114</v>
      </c>
      <c r="V430" s="124" t="s">
        <v>159</v>
      </c>
      <c r="W430" s="42"/>
      <c r="X430" s="89"/>
    </row>
    <row r="431">
      <c r="A431" s="145">
        <v>164.0</v>
      </c>
      <c r="B431" s="146" t="s">
        <v>603</v>
      </c>
      <c r="C431" s="147">
        <v>3.1869942896E10</v>
      </c>
      <c r="D431" s="142" t="s">
        <v>604</v>
      </c>
      <c r="E431" s="143">
        <v>27190.0</v>
      </c>
      <c r="F431" s="144">
        <v>49214.0</v>
      </c>
      <c r="G431" s="143">
        <v>2719.0</v>
      </c>
      <c r="H431" s="143">
        <v>1631.0</v>
      </c>
      <c r="I431" s="143">
        <v>0.0</v>
      </c>
      <c r="J431" s="143">
        <v>1360.0</v>
      </c>
      <c r="K431" s="143">
        <v>0.0</v>
      </c>
      <c r="L431" s="143">
        <v>500.0</v>
      </c>
      <c r="M431" s="143">
        <v>300.0</v>
      </c>
      <c r="N431" s="21">
        <f t="shared" si="1"/>
        <v>82914</v>
      </c>
      <c r="O431" s="33">
        <v>1800.0</v>
      </c>
      <c r="P431" s="22">
        <v>0.0</v>
      </c>
      <c r="Q431" s="22">
        <v>0.0</v>
      </c>
      <c r="R431" s="23">
        <f t="shared" si="2"/>
        <v>81114</v>
      </c>
      <c r="S431" s="35">
        <v>23858.0</v>
      </c>
      <c r="T431" s="22" t="s">
        <v>28</v>
      </c>
      <c r="U431" s="25">
        <f>R431+R432</f>
        <v>162228</v>
      </c>
      <c r="V431" s="124" t="s">
        <v>159</v>
      </c>
      <c r="W431" s="42"/>
      <c r="X431" s="108"/>
    </row>
    <row r="432">
      <c r="A432" s="139"/>
      <c r="B432" s="140"/>
      <c r="C432" s="141"/>
      <c r="D432" s="142" t="s">
        <v>606</v>
      </c>
      <c r="E432" s="143">
        <v>27190.0</v>
      </c>
      <c r="F432" s="144">
        <v>49214.0</v>
      </c>
      <c r="G432" s="143">
        <v>2719.0</v>
      </c>
      <c r="H432" s="143">
        <v>1631.0</v>
      </c>
      <c r="I432" s="143">
        <v>0.0</v>
      </c>
      <c r="J432" s="143">
        <v>1360.0</v>
      </c>
      <c r="K432" s="143">
        <v>0.0</v>
      </c>
      <c r="L432" s="143">
        <v>500.0</v>
      </c>
      <c r="M432" s="143">
        <v>300.0</v>
      </c>
      <c r="N432" s="21">
        <f t="shared" si="1"/>
        <v>82914</v>
      </c>
      <c r="O432" s="33">
        <v>1800.0</v>
      </c>
      <c r="P432" s="22">
        <v>0.0</v>
      </c>
      <c r="Q432" s="22">
        <v>0.0</v>
      </c>
      <c r="R432" s="23">
        <f t="shared" si="2"/>
        <v>81114</v>
      </c>
      <c r="S432" s="35">
        <v>23859.0</v>
      </c>
      <c r="T432" s="22" t="s">
        <v>28</v>
      </c>
      <c r="U432" s="36"/>
      <c r="V432" s="37" t="s">
        <v>31</v>
      </c>
      <c r="W432" s="37" t="s">
        <v>736</v>
      </c>
      <c r="X432" s="108"/>
    </row>
    <row r="433">
      <c r="A433" s="145">
        <v>165.0</v>
      </c>
      <c r="B433" s="146" t="s">
        <v>608</v>
      </c>
      <c r="C433" s="147">
        <v>3.1846104699E10</v>
      </c>
      <c r="D433" s="142" t="s">
        <v>429</v>
      </c>
      <c r="E433" s="143">
        <v>26390.0</v>
      </c>
      <c r="F433" s="144">
        <v>47766.0</v>
      </c>
      <c r="G433" s="143">
        <v>2639.0</v>
      </c>
      <c r="H433" s="143">
        <v>1583.0</v>
      </c>
      <c r="I433" s="143">
        <v>0.0</v>
      </c>
      <c r="J433" s="143">
        <v>1320.0</v>
      </c>
      <c r="K433" s="143">
        <v>0.0</v>
      </c>
      <c r="L433" s="143">
        <v>500.0</v>
      </c>
      <c r="M433" s="143">
        <v>300.0</v>
      </c>
      <c r="N433" s="21">
        <f t="shared" si="1"/>
        <v>80498</v>
      </c>
      <c r="O433" s="33">
        <v>0.0</v>
      </c>
      <c r="P433" s="22">
        <v>0.0</v>
      </c>
      <c r="Q433" s="22">
        <v>0.0</v>
      </c>
      <c r="R433" s="23">
        <f t="shared" si="2"/>
        <v>80498</v>
      </c>
      <c r="S433" s="35">
        <v>23898.0</v>
      </c>
      <c r="T433" s="22" t="s">
        <v>52</v>
      </c>
      <c r="U433" s="25">
        <f>R433</f>
        <v>80498</v>
      </c>
      <c r="V433" s="124" t="s">
        <v>52</v>
      </c>
      <c r="W433" s="42"/>
      <c r="X433" s="89"/>
    </row>
    <row r="434">
      <c r="A434" s="145">
        <v>166.0</v>
      </c>
      <c r="B434" s="146" t="s">
        <v>609</v>
      </c>
      <c r="C434" s="147">
        <v>3.184983776E10</v>
      </c>
      <c r="D434" s="142" t="s">
        <v>610</v>
      </c>
      <c r="E434" s="143">
        <v>27190.0</v>
      </c>
      <c r="F434" s="144">
        <v>49214.0</v>
      </c>
      <c r="G434" s="143">
        <v>2719.0</v>
      </c>
      <c r="H434" s="143">
        <v>1631.0</v>
      </c>
      <c r="I434" s="143">
        <v>0.0</v>
      </c>
      <c r="J434" s="143">
        <v>0.0</v>
      </c>
      <c r="K434" s="143">
        <v>0.0</v>
      </c>
      <c r="L434" s="143">
        <v>500.0</v>
      </c>
      <c r="M434" s="143">
        <v>300.0</v>
      </c>
      <c r="N434" s="21">
        <f t="shared" si="1"/>
        <v>81554</v>
      </c>
      <c r="O434" s="33">
        <v>1800.0</v>
      </c>
      <c r="P434" s="22">
        <v>0.0</v>
      </c>
      <c r="Q434" s="22">
        <v>0.0</v>
      </c>
      <c r="R434" s="23">
        <f t="shared" si="2"/>
        <v>79754</v>
      </c>
      <c r="S434" s="35">
        <v>24081.0</v>
      </c>
      <c r="T434" s="22" t="s">
        <v>28</v>
      </c>
      <c r="U434" s="25">
        <f>R434+R435</f>
        <v>161308</v>
      </c>
      <c r="V434" s="124" t="s">
        <v>61</v>
      </c>
      <c r="W434" s="42"/>
      <c r="X434" s="89"/>
    </row>
    <row r="435">
      <c r="A435" s="139"/>
      <c r="B435" s="140"/>
      <c r="C435" s="141"/>
      <c r="D435" s="142" t="s">
        <v>611</v>
      </c>
      <c r="E435" s="143">
        <v>27190.0</v>
      </c>
      <c r="F435" s="144">
        <v>49214.0</v>
      </c>
      <c r="G435" s="143">
        <v>2719.0</v>
      </c>
      <c r="H435" s="143">
        <v>1631.0</v>
      </c>
      <c r="I435" s="143">
        <v>0.0</v>
      </c>
      <c r="J435" s="143">
        <v>0.0</v>
      </c>
      <c r="K435" s="143">
        <v>0.0</v>
      </c>
      <c r="L435" s="143">
        <v>500.0</v>
      </c>
      <c r="M435" s="143">
        <v>300.0</v>
      </c>
      <c r="N435" s="21">
        <f t="shared" si="1"/>
        <v>81554</v>
      </c>
      <c r="O435" s="33">
        <v>0.0</v>
      </c>
      <c r="P435" s="22">
        <v>0.0</v>
      </c>
      <c r="Q435" s="22">
        <v>0.0</v>
      </c>
      <c r="R435" s="23">
        <f t="shared" si="2"/>
        <v>81554</v>
      </c>
      <c r="S435" s="35">
        <v>24079.0</v>
      </c>
      <c r="T435" s="22" t="s">
        <v>28</v>
      </c>
      <c r="U435" s="36"/>
      <c r="V435" s="37" t="s">
        <v>31</v>
      </c>
      <c r="W435" s="42"/>
      <c r="X435" s="89"/>
    </row>
    <row r="436">
      <c r="A436" s="145">
        <v>167.0</v>
      </c>
      <c r="B436" s="146" t="s">
        <v>612</v>
      </c>
      <c r="C436" s="147">
        <v>3.1789132008E10</v>
      </c>
      <c r="D436" s="142" t="s">
        <v>613</v>
      </c>
      <c r="E436" s="143">
        <v>27190.0</v>
      </c>
      <c r="F436" s="144">
        <v>49214.0</v>
      </c>
      <c r="G436" s="143">
        <v>2719.0</v>
      </c>
      <c r="H436" s="143">
        <v>1631.0</v>
      </c>
      <c r="I436" s="143">
        <v>0.0</v>
      </c>
      <c r="J436" s="143">
        <v>0.0</v>
      </c>
      <c r="K436" s="143">
        <v>0.0</v>
      </c>
      <c r="L436" s="143">
        <v>500.0</v>
      </c>
      <c r="M436" s="143">
        <v>300.0</v>
      </c>
      <c r="N436" s="21">
        <f t="shared" si="1"/>
        <v>81554</v>
      </c>
      <c r="O436" s="33">
        <v>1800.0</v>
      </c>
      <c r="P436" s="22">
        <v>0.0</v>
      </c>
      <c r="Q436" s="22">
        <v>0.0</v>
      </c>
      <c r="R436" s="23">
        <f t="shared" si="2"/>
        <v>79754</v>
      </c>
      <c r="S436" s="35">
        <v>119147.0</v>
      </c>
      <c r="T436" s="22"/>
      <c r="U436" s="25">
        <f>R436+R437</f>
        <v>156645</v>
      </c>
      <c r="V436" s="124"/>
      <c r="W436" s="42"/>
      <c r="X436" s="89"/>
    </row>
    <row r="437">
      <c r="A437" s="139"/>
      <c r="B437" s="140"/>
      <c r="C437" s="141"/>
      <c r="D437" s="142" t="s">
        <v>614</v>
      </c>
      <c r="E437" s="143">
        <v>25620.0</v>
      </c>
      <c r="F437" s="144">
        <v>46372.0</v>
      </c>
      <c r="G437" s="143">
        <v>2562.0</v>
      </c>
      <c r="H437" s="143">
        <v>1537.0</v>
      </c>
      <c r="I437" s="143">
        <v>0.0</v>
      </c>
      <c r="J437" s="143">
        <v>0.0</v>
      </c>
      <c r="K437" s="143">
        <v>0.0</v>
      </c>
      <c r="L437" s="143">
        <v>500.0</v>
      </c>
      <c r="M437" s="143">
        <v>300.0</v>
      </c>
      <c r="N437" s="21">
        <f t="shared" si="1"/>
        <v>76891</v>
      </c>
      <c r="O437" s="33">
        <v>0.0</v>
      </c>
      <c r="P437" s="22">
        <v>0.0</v>
      </c>
      <c r="Q437" s="22">
        <v>0.0</v>
      </c>
      <c r="R437" s="23">
        <f t="shared" si="2"/>
        <v>76891</v>
      </c>
      <c r="S437" s="35">
        <v>13930.0</v>
      </c>
      <c r="T437" s="22"/>
      <c r="U437" s="36"/>
      <c r="V437" s="37" t="s">
        <v>31</v>
      </c>
      <c r="W437" s="27"/>
      <c r="X437" s="89"/>
    </row>
    <row r="438">
      <c r="A438" s="145">
        <v>168.0</v>
      </c>
      <c r="B438" s="146" t="s">
        <v>615</v>
      </c>
      <c r="C438" s="147">
        <v>3.1986686575E10</v>
      </c>
      <c r="D438" s="142" t="s">
        <v>616</v>
      </c>
      <c r="E438" s="143">
        <v>27190.0</v>
      </c>
      <c r="F438" s="144">
        <v>49214.0</v>
      </c>
      <c r="G438" s="143">
        <v>5438.0</v>
      </c>
      <c r="H438" s="143">
        <v>0.0</v>
      </c>
      <c r="I438" s="143">
        <v>120.0</v>
      </c>
      <c r="J438" s="143">
        <v>0.0</v>
      </c>
      <c r="K438" s="143">
        <v>0.0</v>
      </c>
      <c r="L438" s="143">
        <v>500.0</v>
      </c>
      <c r="M438" s="143">
        <v>300.0</v>
      </c>
      <c r="N438" s="21">
        <f t="shared" si="1"/>
        <v>82762</v>
      </c>
      <c r="O438" s="33">
        <v>1800.0</v>
      </c>
      <c r="P438" s="22">
        <v>0.0</v>
      </c>
      <c r="Q438" s="22">
        <v>0.0</v>
      </c>
      <c r="R438" s="23">
        <f t="shared" si="2"/>
        <v>80962</v>
      </c>
      <c r="S438" s="35">
        <v>24407.0</v>
      </c>
      <c r="T438" s="22" t="s">
        <v>28</v>
      </c>
      <c r="U438" s="25">
        <f>R438+R439</f>
        <v>163724</v>
      </c>
      <c r="V438" s="124" t="s">
        <v>159</v>
      </c>
      <c r="W438" s="42"/>
      <c r="X438" s="89"/>
    </row>
    <row r="439">
      <c r="A439" s="139"/>
      <c r="B439" s="140"/>
      <c r="C439" s="141"/>
      <c r="D439" s="142" t="s">
        <v>423</v>
      </c>
      <c r="E439" s="143">
        <v>27190.0</v>
      </c>
      <c r="F439" s="144">
        <v>49214.0</v>
      </c>
      <c r="G439" s="143">
        <v>5438.0</v>
      </c>
      <c r="H439" s="143">
        <v>0.0</v>
      </c>
      <c r="I439" s="143">
        <v>120.0</v>
      </c>
      <c r="J439" s="143">
        <v>0.0</v>
      </c>
      <c r="K439" s="143">
        <v>0.0</v>
      </c>
      <c r="L439" s="143">
        <v>500.0</v>
      </c>
      <c r="M439" s="143">
        <v>300.0</v>
      </c>
      <c r="N439" s="21">
        <f t="shared" si="1"/>
        <v>82762</v>
      </c>
      <c r="O439" s="33">
        <v>0.0</v>
      </c>
      <c r="P439" s="22">
        <v>0.0</v>
      </c>
      <c r="Q439" s="22">
        <v>0.0</v>
      </c>
      <c r="R439" s="23">
        <f t="shared" si="2"/>
        <v>82762</v>
      </c>
      <c r="S439" s="35">
        <v>24408.0</v>
      </c>
      <c r="T439" s="22" t="s">
        <v>28</v>
      </c>
      <c r="U439" s="36"/>
      <c r="V439" s="26" t="s">
        <v>28</v>
      </c>
      <c r="W439" s="42"/>
      <c r="X439" s="89"/>
    </row>
    <row r="440">
      <c r="A440" s="145">
        <v>169.0</v>
      </c>
      <c r="B440" s="146" t="s">
        <v>618</v>
      </c>
      <c r="C440" s="147">
        <v>3.1993285698E10</v>
      </c>
      <c r="D440" s="142" t="s">
        <v>619</v>
      </c>
      <c r="E440" s="143">
        <v>27190.0</v>
      </c>
      <c r="F440" s="144">
        <v>49214.0</v>
      </c>
      <c r="G440" s="143">
        <v>2719.0</v>
      </c>
      <c r="H440" s="143">
        <v>1631.0</v>
      </c>
      <c r="I440" s="143">
        <v>0.0</v>
      </c>
      <c r="J440" s="143">
        <v>0.0</v>
      </c>
      <c r="K440" s="143">
        <v>0.0</v>
      </c>
      <c r="L440" s="143">
        <v>500.0</v>
      </c>
      <c r="M440" s="143">
        <v>300.0</v>
      </c>
      <c r="N440" s="21">
        <f t="shared" si="1"/>
        <v>81554</v>
      </c>
      <c r="O440" s="33">
        <v>1800.0</v>
      </c>
      <c r="P440" s="22">
        <v>0.0</v>
      </c>
      <c r="Q440" s="22">
        <v>0.0</v>
      </c>
      <c r="R440" s="23">
        <f t="shared" si="2"/>
        <v>79754</v>
      </c>
      <c r="S440" s="35">
        <v>24832.0</v>
      </c>
      <c r="T440" s="22" t="s">
        <v>28</v>
      </c>
      <c r="U440" s="25">
        <f>R440+R441+R442</f>
        <v>240486</v>
      </c>
      <c r="V440" s="26" t="s">
        <v>28</v>
      </c>
      <c r="W440" s="42"/>
      <c r="X440" s="89"/>
    </row>
    <row r="441">
      <c r="A441" s="139"/>
      <c r="B441" s="140"/>
      <c r="C441" s="141"/>
      <c r="D441" s="142" t="s">
        <v>620</v>
      </c>
      <c r="E441" s="143">
        <v>27190.0</v>
      </c>
      <c r="F441" s="144">
        <v>49214.0</v>
      </c>
      <c r="G441" s="143">
        <v>2719.0</v>
      </c>
      <c r="H441" s="143">
        <v>1631.0</v>
      </c>
      <c r="I441" s="143">
        <v>0.0</v>
      </c>
      <c r="J441" s="143">
        <v>0.0</v>
      </c>
      <c r="K441" s="143">
        <v>0.0</v>
      </c>
      <c r="L441" s="143">
        <v>500.0</v>
      </c>
      <c r="M441" s="143">
        <v>300.0</v>
      </c>
      <c r="N441" s="21">
        <f t="shared" si="1"/>
        <v>81554</v>
      </c>
      <c r="O441" s="33">
        <v>0.0</v>
      </c>
      <c r="P441" s="22">
        <v>0.0</v>
      </c>
      <c r="Q441" s="22">
        <v>0.0</v>
      </c>
      <c r="R441" s="23">
        <f t="shared" si="2"/>
        <v>81554</v>
      </c>
      <c r="S441" s="35">
        <v>12261.0</v>
      </c>
      <c r="T441" s="22" t="s">
        <v>28</v>
      </c>
      <c r="U441" s="36"/>
      <c r="V441" s="37" t="s">
        <v>31</v>
      </c>
      <c r="W441" s="27"/>
      <c r="X441" s="89"/>
    </row>
    <row r="442">
      <c r="A442" s="139"/>
      <c r="B442" s="140"/>
      <c r="C442" s="141"/>
      <c r="D442" s="142" t="s">
        <v>621</v>
      </c>
      <c r="E442" s="143">
        <v>26390.0</v>
      </c>
      <c r="F442" s="144">
        <v>47766.0</v>
      </c>
      <c r="G442" s="143">
        <v>2639.0</v>
      </c>
      <c r="H442" s="143">
        <v>1583.0</v>
      </c>
      <c r="I442" s="143">
        <v>0.0</v>
      </c>
      <c r="J442" s="143">
        <v>0.0</v>
      </c>
      <c r="K442" s="143">
        <v>0.0</v>
      </c>
      <c r="L442" s="143">
        <v>500.0</v>
      </c>
      <c r="M442" s="143">
        <v>300.0</v>
      </c>
      <c r="N442" s="21">
        <f t="shared" si="1"/>
        <v>79178</v>
      </c>
      <c r="O442" s="33">
        <v>0.0</v>
      </c>
      <c r="P442" s="22">
        <v>0.0</v>
      </c>
      <c r="Q442" s="22">
        <v>0.0</v>
      </c>
      <c r="R442" s="23">
        <f t="shared" si="2"/>
        <v>79178</v>
      </c>
      <c r="S442" s="35">
        <v>101014.0</v>
      </c>
      <c r="T442" s="22" t="s">
        <v>28</v>
      </c>
      <c r="U442" s="36"/>
      <c r="V442" s="37" t="s">
        <v>31</v>
      </c>
      <c r="W442" s="27"/>
      <c r="X442" s="89"/>
    </row>
    <row r="443">
      <c r="A443" s="145">
        <v>170.0</v>
      </c>
      <c r="B443" s="146" t="s">
        <v>622</v>
      </c>
      <c r="C443" s="147">
        <v>3.1984519786E10</v>
      </c>
      <c r="D443" s="142" t="s">
        <v>623</v>
      </c>
      <c r="E443" s="143">
        <v>26390.0</v>
      </c>
      <c r="F443" s="144">
        <v>47766.0</v>
      </c>
      <c r="G443" s="143">
        <v>2639.0</v>
      </c>
      <c r="H443" s="143">
        <v>1583.0</v>
      </c>
      <c r="I443" s="143">
        <v>0.0</v>
      </c>
      <c r="J443" s="143">
        <v>0.0</v>
      </c>
      <c r="K443" s="143">
        <v>0.0</v>
      </c>
      <c r="L443" s="143">
        <v>500.0</v>
      </c>
      <c r="M443" s="143">
        <v>300.0</v>
      </c>
      <c r="N443" s="21">
        <f t="shared" si="1"/>
        <v>79178</v>
      </c>
      <c r="O443" s="33">
        <v>0.0</v>
      </c>
      <c r="P443" s="22">
        <v>0.0</v>
      </c>
      <c r="Q443" s="22">
        <v>0.0</v>
      </c>
      <c r="R443" s="23">
        <f t="shared" si="2"/>
        <v>79178</v>
      </c>
      <c r="S443" s="35">
        <v>10319.0</v>
      </c>
      <c r="T443" s="22" t="s">
        <v>28</v>
      </c>
      <c r="U443" s="25">
        <f>R443</f>
        <v>79178</v>
      </c>
      <c r="V443" s="26" t="s">
        <v>28</v>
      </c>
      <c r="W443" s="42"/>
      <c r="X443" s="89"/>
    </row>
    <row r="444">
      <c r="A444" s="145">
        <v>171.0</v>
      </c>
      <c r="B444" s="146" t="s">
        <v>624</v>
      </c>
      <c r="C444" s="147">
        <v>3.1925068254E10</v>
      </c>
      <c r="D444" s="142" t="s">
        <v>520</v>
      </c>
      <c r="E444" s="143">
        <v>27190.0</v>
      </c>
      <c r="F444" s="144">
        <v>49214.0</v>
      </c>
      <c r="G444" s="143">
        <v>2719.0</v>
      </c>
      <c r="H444" s="143">
        <v>1631.0</v>
      </c>
      <c r="I444" s="143">
        <v>0.0</v>
      </c>
      <c r="J444" s="143">
        <v>1360.0</v>
      </c>
      <c r="K444" s="143">
        <v>0.0</v>
      </c>
      <c r="L444" s="143">
        <v>500.0</v>
      </c>
      <c r="M444" s="143">
        <v>300.0</v>
      </c>
      <c r="N444" s="21">
        <f t="shared" si="1"/>
        <v>82914</v>
      </c>
      <c r="O444" s="33">
        <v>1800.0</v>
      </c>
      <c r="P444" s="22">
        <v>0.0</v>
      </c>
      <c r="Q444" s="22">
        <v>0.0</v>
      </c>
      <c r="R444" s="23">
        <f t="shared" si="2"/>
        <v>81114</v>
      </c>
      <c r="S444" s="35">
        <v>25448.0</v>
      </c>
      <c r="T444" s="22" t="s">
        <v>52</v>
      </c>
      <c r="U444" s="25">
        <f>R444+R445</f>
        <v>164028</v>
      </c>
      <c r="V444" s="26" t="s">
        <v>52</v>
      </c>
      <c r="W444" s="42"/>
      <c r="X444" s="89"/>
    </row>
    <row r="445">
      <c r="A445" s="139"/>
      <c r="B445" s="140"/>
      <c r="C445" s="141"/>
      <c r="D445" s="142" t="s">
        <v>625</v>
      </c>
      <c r="E445" s="143">
        <v>27190.0</v>
      </c>
      <c r="F445" s="144">
        <v>49214.0</v>
      </c>
      <c r="G445" s="143">
        <v>2719.0</v>
      </c>
      <c r="H445" s="143">
        <v>1631.0</v>
      </c>
      <c r="I445" s="143">
        <v>0.0</v>
      </c>
      <c r="J445" s="143">
        <v>1360.0</v>
      </c>
      <c r="K445" s="143">
        <v>0.0</v>
      </c>
      <c r="L445" s="143">
        <v>500.0</v>
      </c>
      <c r="M445" s="143">
        <v>300.0</v>
      </c>
      <c r="N445" s="21">
        <f t="shared" si="1"/>
        <v>82914</v>
      </c>
      <c r="O445" s="33">
        <v>0.0</v>
      </c>
      <c r="P445" s="22">
        <v>0.0</v>
      </c>
      <c r="Q445" s="22">
        <v>0.0</v>
      </c>
      <c r="R445" s="23">
        <f t="shared" si="2"/>
        <v>82914</v>
      </c>
      <c r="S445" s="35">
        <v>25456.0</v>
      </c>
      <c r="T445" s="22" t="s">
        <v>52</v>
      </c>
      <c r="U445" s="36"/>
      <c r="V445" s="37" t="s">
        <v>31</v>
      </c>
      <c r="W445" s="42"/>
      <c r="X445" s="89"/>
    </row>
    <row r="446">
      <c r="A446" s="145">
        <v>172.0</v>
      </c>
      <c r="B446" s="146" t="s">
        <v>626</v>
      </c>
      <c r="C446" s="147">
        <v>3.1795507402E10</v>
      </c>
      <c r="D446" s="142" t="s">
        <v>627</v>
      </c>
      <c r="E446" s="143">
        <v>27190.0</v>
      </c>
      <c r="F446" s="144">
        <v>49214.0</v>
      </c>
      <c r="G446" s="143">
        <v>2719.0</v>
      </c>
      <c r="H446" s="143">
        <v>1631.0</v>
      </c>
      <c r="I446" s="143">
        <v>0.0</v>
      </c>
      <c r="J446" s="143">
        <v>1360.0</v>
      </c>
      <c r="K446" s="143">
        <v>0.0</v>
      </c>
      <c r="L446" s="143">
        <v>500.0</v>
      </c>
      <c r="M446" s="143">
        <v>300.0</v>
      </c>
      <c r="N446" s="21">
        <f t="shared" si="1"/>
        <v>82914</v>
      </c>
      <c r="O446" s="33">
        <v>1800.0</v>
      </c>
      <c r="P446" s="22">
        <v>0.0</v>
      </c>
      <c r="Q446" s="22">
        <v>0.0</v>
      </c>
      <c r="R446" s="23">
        <f t="shared" si="2"/>
        <v>81114</v>
      </c>
      <c r="S446" s="35">
        <v>26385.0</v>
      </c>
      <c r="T446" s="22" t="s">
        <v>52</v>
      </c>
      <c r="U446" s="25">
        <f t="shared" ref="U446:U447" si="6">R446</f>
        <v>81114</v>
      </c>
      <c r="V446" s="26" t="s">
        <v>52</v>
      </c>
      <c r="W446" s="42"/>
      <c r="X446" s="89"/>
    </row>
    <row r="447">
      <c r="A447" s="145">
        <v>173.0</v>
      </c>
      <c r="B447" s="146" t="s">
        <v>628</v>
      </c>
      <c r="C447" s="147">
        <v>3.2024323483E10</v>
      </c>
      <c r="D447" s="142" t="s">
        <v>353</v>
      </c>
      <c r="E447" s="143">
        <v>27190.0</v>
      </c>
      <c r="F447" s="144">
        <v>49214.0</v>
      </c>
      <c r="G447" s="143">
        <v>2719.0</v>
      </c>
      <c r="H447" s="143">
        <v>1631.0</v>
      </c>
      <c r="I447" s="143">
        <v>0.0</v>
      </c>
      <c r="J447" s="143">
        <v>0.0</v>
      </c>
      <c r="K447" s="143">
        <v>0.0</v>
      </c>
      <c r="L447" s="143">
        <v>500.0</v>
      </c>
      <c r="M447" s="143">
        <v>300.0</v>
      </c>
      <c r="N447" s="21">
        <f t="shared" si="1"/>
        <v>81554</v>
      </c>
      <c r="O447" s="33">
        <v>1800.0</v>
      </c>
      <c r="P447" s="22">
        <v>0.0</v>
      </c>
      <c r="Q447" s="22">
        <v>0.0</v>
      </c>
      <c r="R447" s="23">
        <f t="shared" si="2"/>
        <v>79754</v>
      </c>
      <c r="S447" s="35">
        <v>27618.0</v>
      </c>
      <c r="T447" s="22" t="s">
        <v>28</v>
      </c>
      <c r="U447" s="25">
        <f t="shared" si="6"/>
        <v>79754</v>
      </c>
      <c r="V447" s="26" t="s">
        <v>28</v>
      </c>
      <c r="W447" s="27"/>
      <c r="X447" s="89"/>
    </row>
    <row r="448">
      <c r="A448" s="145">
        <v>174.0</v>
      </c>
      <c r="B448" s="146" t="s">
        <v>629</v>
      </c>
      <c r="C448" s="147">
        <v>3.1799585024E10</v>
      </c>
      <c r="D448" s="142" t="s">
        <v>630</v>
      </c>
      <c r="E448" s="143">
        <v>27190.0</v>
      </c>
      <c r="F448" s="144">
        <v>49214.0</v>
      </c>
      <c r="G448" s="143">
        <v>5438.0</v>
      </c>
      <c r="H448" s="143">
        <v>0.0</v>
      </c>
      <c r="I448" s="143">
        <v>120.0</v>
      </c>
      <c r="J448" s="143">
        <v>0.0</v>
      </c>
      <c r="K448" s="143">
        <v>0.0</v>
      </c>
      <c r="L448" s="143">
        <v>500.0</v>
      </c>
      <c r="M448" s="143">
        <v>300.0</v>
      </c>
      <c r="N448" s="21">
        <f t="shared" si="1"/>
        <v>82762</v>
      </c>
      <c r="O448" s="33">
        <v>0.0</v>
      </c>
      <c r="P448" s="22">
        <v>0.0</v>
      </c>
      <c r="Q448" s="22">
        <v>0.0</v>
      </c>
      <c r="R448" s="23">
        <f t="shared" si="2"/>
        <v>82762</v>
      </c>
      <c r="S448" s="35">
        <v>115681.0</v>
      </c>
      <c r="T448" s="22" t="s">
        <v>28</v>
      </c>
      <c r="U448" s="25">
        <f>R448+R449+R450</f>
        <v>244078</v>
      </c>
      <c r="V448" s="26" t="s">
        <v>28</v>
      </c>
      <c r="W448" s="42"/>
      <c r="X448" s="89"/>
    </row>
    <row r="449">
      <c r="A449" s="139"/>
      <c r="B449" s="140"/>
      <c r="C449" s="141"/>
      <c r="D449" s="142" t="s">
        <v>631</v>
      </c>
      <c r="E449" s="143">
        <v>27190.0</v>
      </c>
      <c r="F449" s="144">
        <v>49214.0</v>
      </c>
      <c r="G449" s="143">
        <v>5438.0</v>
      </c>
      <c r="H449" s="143">
        <v>0.0</v>
      </c>
      <c r="I449" s="143">
        <v>120.0</v>
      </c>
      <c r="J449" s="143">
        <v>0.0</v>
      </c>
      <c r="K449" s="143">
        <v>0.0</v>
      </c>
      <c r="L449" s="143">
        <v>500.0</v>
      </c>
      <c r="M449" s="143">
        <v>300.0</v>
      </c>
      <c r="N449" s="21">
        <f t="shared" si="1"/>
        <v>82762</v>
      </c>
      <c r="O449" s="33">
        <v>0.0</v>
      </c>
      <c r="P449" s="22">
        <v>0.0</v>
      </c>
      <c r="Q449" s="22">
        <v>0.0</v>
      </c>
      <c r="R449" s="23">
        <f t="shared" si="2"/>
        <v>82762</v>
      </c>
      <c r="S449" s="35">
        <v>115691.0</v>
      </c>
      <c r="T449" s="22" t="s">
        <v>28</v>
      </c>
      <c r="U449" s="36"/>
      <c r="V449" s="37" t="s">
        <v>31</v>
      </c>
      <c r="W449" s="42"/>
      <c r="X449" s="89"/>
    </row>
    <row r="450">
      <c r="A450" s="139"/>
      <c r="B450" s="140"/>
      <c r="C450" s="141"/>
      <c r="D450" s="142" t="s">
        <v>632</v>
      </c>
      <c r="E450" s="143">
        <v>26390.0</v>
      </c>
      <c r="F450" s="144">
        <v>47766.0</v>
      </c>
      <c r="G450" s="143">
        <v>5278.0</v>
      </c>
      <c r="H450" s="143">
        <v>0.0</v>
      </c>
      <c r="I450" s="143">
        <v>120.0</v>
      </c>
      <c r="J450" s="143">
        <v>0.0</v>
      </c>
      <c r="K450" s="143">
        <v>0.0</v>
      </c>
      <c r="L450" s="143">
        <v>500.0</v>
      </c>
      <c r="M450" s="143">
        <v>300.0</v>
      </c>
      <c r="N450" s="21">
        <f t="shared" si="1"/>
        <v>80354</v>
      </c>
      <c r="O450" s="33">
        <v>1800.0</v>
      </c>
      <c r="P450" s="22">
        <v>0.0</v>
      </c>
      <c r="Q450" s="22">
        <v>0.0</v>
      </c>
      <c r="R450" s="23">
        <f t="shared" si="2"/>
        <v>78554</v>
      </c>
      <c r="S450" s="35">
        <v>115695.0</v>
      </c>
      <c r="T450" s="22" t="s">
        <v>28</v>
      </c>
      <c r="U450" s="36"/>
      <c r="V450" s="37" t="s">
        <v>31</v>
      </c>
      <c r="W450" s="42"/>
      <c r="X450" s="89"/>
    </row>
    <row r="451">
      <c r="A451" s="145">
        <v>175.0</v>
      </c>
      <c r="B451" s="146" t="s">
        <v>633</v>
      </c>
      <c r="C451" s="147">
        <v>1.0978255602E10</v>
      </c>
      <c r="D451" s="142" t="s">
        <v>634</v>
      </c>
      <c r="E451" s="143">
        <v>27190.0</v>
      </c>
      <c r="F451" s="144">
        <v>49214.0</v>
      </c>
      <c r="G451" s="143">
        <v>2719.0</v>
      </c>
      <c r="H451" s="143">
        <v>1631.0</v>
      </c>
      <c r="I451" s="143">
        <v>0.0</v>
      </c>
      <c r="J451" s="143">
        <v>0.0</v>
      </c>
      <c r="K451" s="143">
        <v>0.0</v>
      </c>
      <c r="L451" s="143">
        <v>500.0</v>
      </c>
      <c r="M451" s="143">
        <v>300.0</v>
      </c>
      <c r="N451" s="21">
        <f t="shared" si="1"/>
        <v>81554</v>
      </c>
      <c r="O451" s="33">
        <v>0.0</v>
      </c>
      <c r="P451" s="22">
        <v>0.0</v>
      </c>
      <c r="Q451" s="22">
        <v>0.0</v>
      </c>
      <c r="R451" s="23">
        <f t="shared" si="2"/>
        <v>81554</v>
      </c>
      <c r="S451" s="35">
        <v>27334.0</v>
      </c>
      <c r="T451" s="22" t="s">
        <v>28</v>
      </c>
      <c r="U451" s="25">
        <f>R451</f>
        <v>81554</v>
      </c>
      <c r="V451" s="26" t="s">
        <v>71</v>
      </c>
      <c r="W451" s="42"/>
      <c r="X451" s="89"/>
    </row>
    <row r="452">
      <c r="A452" s="145">
        <v>176.0</v>
      </c>
      <c r="B452" s="146" t="s">
        <v>635</v>
      </c>
      <c r="C452" s="147">
        <v>3.2004598611E10</v>
      </c>
      <c r="D452" s="142" t="s">
        <v>636</v>
      </c>
      <c r="E452" s="143">
        <v>27190.0</v>
      </c>
      <c r="F452" s="144">
        <v>49214.0</v>
      </c>
      <c r="G452" s="143">
        <v>2719.0</v>
      </c>
      <c r="H452" s="143">
        <v>1631.0</v>
      </c>
      <c r="I452" s="143">
        <v>0.0</v>
      </c>
      <c r="J452" s="143">
        <v>1360.0</v>
      </c>
      <c r="K452" s="143">
        <v>0.0</v>
      </c>
      <c r="L452" s="143">
        <v>500.0</v>
      </c>
      <c r="M452" s="143">
        <v>300.0</v>
      </c>
      <c r="N452" s="21">
        <f t="shared" si="1"/>
        <v>82914</v>
      </c>
      <c r="O452" s="33">
        <v>1800.0</v>
      </c>
      <c r="P452" s="22">
        <v>0.0</v>
      </c>
      <c r="Q452" s="22">
        <v>0.0</v>
      </c>
      <c r="R452" s="23">
        <f t="shared" si="2"/>
        <v>81114</v>
      </c>
      <c r="S452" s="35">
        <v>116304.0</v>
      </c>
      <c r="T452" s="22" t="s">
        <v>52</v>
      </c>
      <c r="U452" s="25">
        <f>R452+R453</f>
        <v>164028</v>
      </c>
      <c r="V452" s="26" t="s">
        <v>52</v>
      </c>
      <c r="W452" s="42"/>
      <c r="X452" s="89"/>
    </row>
    <row r="453">
      <c r="A453" s="139"/>
      <c r="B453" s="140"/>
      <c r="C453" s="141"/>
      <c r="D453" s="142" t="s">
        <v>637</v>
      </c>
      <c r="E453" s="143">
        <v>27190.0</v>
      </c>
      <c r="F453" s="144">
        <v>49214.0</v>
      </c>
      <c r="G453" s="143">
        <v>2719.0</v>
      </c>
      <c r="H453" s="143">
        <v>1631.0</v>
      </c>
      <c r="I453" s="143">
        <v>0.0</v>
      </c>
      <c r="J453" s="143">
        <v>1360.0</v>
      </c>
      <c r="K453" s="143">
        <v>0.0</v>
      </c>
      <c r="L453" s="143">
        <v>500.0</v>
      </c>
      <c r="M453" s="143">
        <v>300.0</v>
      </c>
      <c r="N453" s="21">
        <f t="shared" si="1"/>
        <v>82914</v>
      </c>
      <c r="O453" s="33">
        <v>0.0</v>
      </c>
      <c r="P453" s="22">
        <v>0.0</v>
      </c>
      <c r="Q453" s="22">
        <v>0.0</v>
      </c>
      <c r="R453" s="23">
        <f t="shared" si="2"/>
        <v>82914</v>
      </c>
      <c r="S453" s="35">
        <v>116305.0</v>
      </c>
      <c r="T453" s="22" t="s">
        <v>52</v>
      </c>
      <c r="U453" s="36"/>
      <c r="V453" s="37" t="s">
        <v>31</v>
      </c>
      <c r="W453" s="42"/>
      <c r="X453" s="89"/>
    </row>
    <row r="454">
      <c r="A454" s="145">
        <v>177.0</v>
      </c>
      <c r="B454" s="146" t="s">
        <v>638</v>
      </c>
      <c r="C454" s="147">
        <v>3.2003746334E10</v>
      </c>
      <c r="D454" s="142" t="s">
        <v>51</v>
      </c>
      <c r="E454" s="143">
        <v>27190.0</v>
      </c>
      <c r="F454" s="144">
        <v>49214.0</v>
      </c>
      <c r="G454" s="143">
        <v>2719.0</v>
      </c>
      <c r="H454" s="143">
        <v>1631.0</v>
      </c>
      <c r="I454" s="143">
        <v>0.0</v>
      </c>
      <c r="J454" s="143">
        <v>0.0</v>
      </c>
      <c r="K454" s="143">
        <v>0.0</v>
      </c>
      <c r="L454" s="143">
        <v>500.0</v>
      </c>
      <c r="M454" s="143">
        <v>300.0</v>
      </c>
      <c r="N454" s="21">
        <f t="shared" si="1"/>
        <v>81554</v>
      </c>
      <c r="O454" s="33">
        <v>1800.0</v>
      </c>
      <c r="P454" s="22">
        <v>0.0</v>
      </c>
      <c r="Q454" s="22">
        <v>0.0</v>
      </c>
      <c r="R454" s="23">
        <f t="shared" si="2"/>
        <v>79754</v>
      </c>
      <c r="S454" s="35">
        <v>28071.0</v>
      </c>
      <c r="T454" s="22" t="s">
        <v>52</v>
      </c>
      <c r="U454" s="25">
        <f>R454</f>
        <v>79754</v>
      </c>
      <c r="V454" s="22" t="s">
        <v>52</v>
      </c>
      <c r="W454" s="42"/>
      <c r="X454" s="89"/>
    </row>
    <row r="455">
      <c r="A455" s="145">
        <v>178.0</v>
      </c>
      <c r="B455" s="146" t="s">
        <v>639</v>
      </c>
      <c r="C455" s="147">
        <v>3.1928257523E10</v>
      </c>
      <c r="D455" s="142" t="s">
        <v>640</v>
      </c>
      <c r="E455" s="143">
        <v>27190.0</v>
      </c>
      <c r="F455" s="144">
        <v>49214.0</v>
      </c>
      <c r="G455" s="143">
        <v>2719.0</v>
      </c>
      <c r="H455" s="143">
        <v>1631.0</v>
      </c>
      <c r="I455" s="143">
        <v>0.0</v>
      </c>
      <c r="J455" s="143">
        <v>0.0</v>
      </c>
      <c r="K455" s="143">
        <v>0.0</v>
      </c>
      <c r="L455" s="143">
        <v>500.0</v>
      </c>
      <c r="M455" s="143">
        <v>300.0</v>
      </c>
      <c r="N455" s="21">
        <f t="shared" si="1"/>
        <v>81554</v>
      </c>
      <c r="O455" s="33">
        <v>1800.0</v>
      </c>
      <c r="P455" s="22">
        <v>0.0</v>
      </c>
      <c r="Q455" s="22">
        <v>0.0</v>
      </c>
      <c r="R455" s="23">
        <f t="shared" si="2"/>
        <v>79754</v>
      </c>
      <c r="S455" s="35">
        <v>120347.0</v>
      </c>
      <c r="T455" s="22" t="s">
        <v>28</v>
      </c>
      <c r="U455" s="25">
        <f>R455+R456+R457</f>
        <v>230203</v>
      </c>
      <c r="V455" s="26" t="s">
        <v>28</v>
      </c>
      <c r="W455" s="27"/>
      <c r="X455" s="89"/>
    </row>
    <row r="456">
      <c r="A456" s="139"/>
      <c r="B456" s="140"/>
      <c r="C456" s="141"/>
      <c r="D456" s="142" t="s">
        <v>433</v>
      </c>
      <c r="E456" s="143">
        <v>27190.0</v>
      </c>
      <c r="F456" s="144">
        <v>49214.0</v>
      </c>
      <c r="G456" s="143">
        <v>2719.0</v>
      </c>
      <c r="H456" s="143">
        <v>1631.0</v>
      </c>
      <c r="I456" s="143">
        <v>0.0</v>
      </c>
      <c r="J456" s="143">
        <v>0.0</v>
      </c>
      <c r="K456" s="143">
        <v>0.0</v>
      </c>
      <c r="L456" s="143">
        <v>500.0</v>
      </c>
      <c r="M456" s="143">
        <v>300.0</v>
      </c>
      <c r="N456" s="21">
        <f t="shared" si="1"/>
        <v>81554</v>
      </c>
      <c r="O456" s="33">
        <v>1800.0</v>
      </c>
      <c r="P456" s="22">
        <v>0.0</v>
      </c>
      <c r="Q456" s="22">
        <v>0.0</v>
      </c>
      <c r="R456" s="23">
        <f t="shared" si="2"/>
        <v>79754</v>
      </c>
      <c r="S456" s="35">
        <v>28464.0</v>
      </c>
      <c r="T456" s="22" t="s">
        <v>28</v>
      </c>
      <c r="U456" s="36"/>
      <c r="V456" s="26" t="s">
        <v>28</v>
      </c>
      <c r="W456" s="27"/>
      <c r="X456" s="89"/>
    </row>
    <row r="457">
      <c r="A457" s="139"/>
      <c r="B457" s="140"/>
      <c r="C457" s="141"/>
      <c r="D457" s="142" t="s">
        <v>641</v>
      </c>
      <c r="E457" s="143">
        <v>24140.0</v>
      </c>
      <c r="F457" s="144">
        <v>43693.0</v>
      </c>
      <c r="G457" s="143">
        <v>2414.0</v>
      </c>
      <c r="H457" s="143">
        <v>1448.0</v>
      </c>
      <c r="I457" s="143">
        <v>0.0</v>
      </c>
      <c r="J457" s="143">
        <v>0.0</v>
      </c>
      <c r="K457" s="143">
        <v>0.0</v>
      </c>
      <c r="L457" s="143">
        <v>500.0</v>
      </c>
      <c r="M457" s="143">
        <v>300.0</v>
      </c>
      <c r="N457" s="21">
        <f t="shared" si="1"/>
        <v>72495</v>
      </c>
      <c r="O457" s="33">
        <v>1800.0</v>
      </c>
      <c r="P457" s="22">
        <v>0.0</v>
      </c>
      <c r="Q457" s="22">
        <v>0.0</v>
      </c>
      <c r="R457" s="23">
        <f t="shared" si="2"/>
        <v>70695</v>
      </c>
      <c r="S457" s="35">
        <v>28473.0</v>
      </c>
      <c r="T457" s="22" t="s">
        <v>28</v>
      </c>
      <c r="U457" s="36"/>
      <c r="V457" s="26" t="s">
        <v>28</v>
      </c>
      <c r="W457" s="27"/>
      <c r="X457" s="89"/>
    </row>
    <row r="458">
      <c r="A458" s="145">
        <v>179.0</v>
      </c>
      <c r="B458" s="146" t="s">
        <v>642</v>
      </c>
      <c r="C458" s="147">
        <v>3.3664084506E10</v>
      </c>
      <c r="D458" s="142" t="s">
        <v>425</v>
      </c>
      <c r="E458" s="143">
        <v>25620.0</v>
      </c>
      <c r="F458" s="144">
        <v>46372.0</v>
      </c>
      <c r="G458" s="143">
        <v>2562.0</v>
      </c>
      <c r="H458" s="143">
        <v>1537.0</v>
      </c>
      <c r="I458" s="143">
        <v>0.0</v>
      </c>
      <c r="J458" s="143">
        <v>1281.0</v>
      </c>
      <c r="K458" s="143">
        <v>0.0</v>
      </c>
      <c r="L458" s="143">
        <v>500.0</v>
      </c>
      <c r="M458" s="143">
        <v>300.0</v>
      </c>
      <c r="N458" s="21">
        <f t="shared" si="1"/>
        <v>78172</v>
      </c>
      <c r="O458" s="33">
        <v>0.0</v>
      </c>
      <c r="P458" s="22">
        <v>0.0</v>
      </c>
      <c r="Q458" s="22">
        <v>0.0</v>
      </c>
      <c r="R458" s="23">
        <f t="shared" si="2"/>
        <v>78172</v>
      </c>
      <c r="S458" s="35">
        <v>28811.0</v>
      </c>
      <c r="T458" s="22" t="s">
        <v>28</v>
      </c>
      <c r="U458" s="25">
        <f>R458+R459+R460</f>
        <v>242200</v>
      </c>
      <c r="V458" s="26" t="s">
        <v>28</v>
      </c>
      <c r="W458" s="42"/>
      <c r="X458" s="89"/>
    </row>
    <row r="459">
      <c r="A459" s="139"/>
      <c r="B459" s="140"/>
      <c r="C459" s="141"/>
      <c r="D459" s="142" t="s">
        <v>643</v>
      </c>
      <c r="E459" s="143">
        <v>27190.0</v>
      </c>
      <c r="F459" s="144">
        <v>49214.0</v>
      </c>
      <c r="G459" s="143">
        <v>2719.0</v>
      </c>
      <c r="H459" s="143">
        <v>1631.0</v>
      </c>
      <c r="I459" s="143">
        <v>0.0</v>
      </c>
      <c r="J459" s="143">
        <v>1360.0</v>
      </c>
      <c r="K459" s="143">
        <v>0.0</v>
      </c>
      <c r="L459" s="143">
        <v>500.0</v>
      </c>
      <c r="M459" s="143">
        <v>300.0</v>
      </c>
      <c r="N459" s="21">
        <f t="shared" si="1"/>
        <v>82914</v>
      </c>
      <c r="O459" s="33">
        <v>0.0</v>
      </c>
      <c r="P459" s="22">
        <v>0.0</v>
      </c>
      <c r="Q459" s="22">
        <v>0.0</v>
      </c>
      <c r="R459" s="23">
        <f t="shared" si="2"/>
        <v>82914</v>
      </c>
      <c r="S459" s="35">
        <v>9131.0</v>
      </c>
      <c r="T459" s="22" t="s">
        <v>28</v>
      </c>
      <c r="U459" s="36"/>
      <c r="V459" s="37" t="s">
        <v>31</v>
      </c>
      <c r="W459" s="42"/>
      <c r="X459" s="89"/>
    </row>
    <row r="460">
      <c r="A460" s="139"/>
      <c r="B460" s="140"/>
      <c r="C460" s="141"/>
      <c r="D460" s="142" t="s">
        <v>644</v>
      </c>
      <c r="E460" s="143">
        <v>27190.0</v>
      </c>
      <c r="F460" s="144">
        <v>49214.0</v>
      </c>
      <c r="G460" s="143">
        <v>2719.0</v>
      </c>
      <c r="H460" s="143">
        <v>1631.0</v>
      </c>
      <c r="I460" s="143">
        <v>0.0</v>
      </c>
      <c r="J460" s="143">
        <v>1360.0</v>
      </c>
      <c r="K460" s="143">
        <v>0.0</v>
      </c>
      <c r="L460" s="143">
        <v>500.0</v>
      </c>
      <c r="M460" s="143">
        <v>300.0</v>
      </c>
      <c r="N460" s="21">
        <f t="shared" si="1"/>
        <v>82914</v>
      </c>
      <c r="O460" s="33">
        <v>1800.0</v>
      </c>
      <c r="P460" s="22">
        <v>0.0</v>
      </c>
      <c r="Q460" s="22">
        <v>0.0</v>
      </c>
      <c r="R460" s="23">
        <f t="shared" si="2"/>
        <v>81114</v>
      </c>
      <c r="S460" s="35">
        <v>28816.0</v>
      </c>
      <c r="T460" s="22" t="s">
        <v>28</v>
      </c>
      <c r="U460" s="36"/>
      <c r="V460" s="37" t="s">
        <v>31</v>
      </c>
      <c r="W460" s="42"/>
      <c r="X460" s="89"/>
    </row>
    <row r="461">
      <c r="A461" s="145">
        <v>180.0</v>
      </c>
      <c r="B461" s="146" t="s">
        <v>645</v>
      </c>
      <c r="C461" s="147">
        <v>3.2071563112E10</v>
      </c>
      <c r="D461" s="142" t="s">
        <v>646</v>
      </c>
      <c r="E461" s="143">
        <v>27190.0</v>
      </c>
      <c r="F461" s="144">
        <v>49214.0</v>
      </c>
      <c r="G461" s="143">
        <v>2719.0</v>
      </c>
      <c r="H461" s="143">
        <v>1631.0</v>
      </c>
      <c r="I461" s="143">
        <v>0.0</v>
      </c>
      <c r="J461" s="143">
        <v>0.0</v>
      </c>
      <c r="K461" s="143">
        <v>0.0</v>
      </c>
      <c r="L461" s="143">
        <v>500.0</v>
      </c>
      <c r="M461" s="143">
        <v>300.0</v>
      </c>
      <c r="N461" s="21">
        <f t="shared" si="1"/>
        <v>81554</v>
      </c>
      <c r="O461" s="33">
        <v>1800.0</v>
      </c>
      <c r="P461" s="22">
        <v>0.0</v>
      </c>
      <c r="Q461" s="22">
        <v>0.0</v>
      </c>
      <c r="R461" s="23">
        <f t="shared" si="2"/>
        <v>79754</v>
      </c>
      <c r="S461" s="35">
        <v>28877.0</v>
      </c>
      <c r="T461" s="22" t="s">
        <v>364</v>
      </c>
      <c r="U461" s="25">
        <f>R461+R462</f>
        <v>162308</v>
      </c>
      <c r="V461" s="26" t="s">
        <v>28</v>
      </c>
      <c r="W461" s="42"/>
      <c r="X461" s="89"/>
    </row>
    <row r="462">
      <c r="A462" s="139"/>
      <c r="B462" s="140"/>
      <c r="C462" s="141"/>
      <c r="D462" s="142" t="s">
        <v>647</v>
      </c>
      <c r="E462" s="143">
        <v>27190.0</v>
      </c>
      <c r="F462" s="144">
        <v>49214.0</v>
      </c>
      <c r="G462" s="143">
        <v>2719.0</v>
      </c>
      <c r="H462" s="143">
        <v>1631.0</v>
      </c>
      <c r="I462" s="143">
        <v>0.0</v>
      </c>
      <c r="J462" s="143">
        <v>0.0</v>
      </c>
      <c r="K462" s="143">
        <v>1000.0</v>
      </c>
      <c r="L462" s="143">
        <v>500.0</v>
      </c>
      <c r="M462" s="143">
        <v>300.0</v>
      </c>
      <c r="N462" s="21">
        <f t="shared" si="1"/>
        <v>82554</v>
      </c>
      <c r="O462" s="33">
        <v>0.0</v>
      </c>
      <c r="P462" s="22">
        <v>0.0</v>
      </c>
      <c r="Q462" s="22">
        <v>0.0</v>
      </c>
      <c r="R462" s="23">
        <f t="shared" si="2"/>
        <v>82554</v>
      </c>
      <c r="S462" s="35">
        <v>28879.0</v>
      </c>
      <c r="T462" s="22" t="s">
        <v>28</v>
      </c>
      <c r="U462" s="36"/>
      <c r="V462" s="37" t="s">
        <v>31</v>
      </c>
      <c r="W462" s="42"/>
      <c r="X462" s="89"/>
    </row>
    <row r="463">
      <c r="A463" s="145">
        <v>181.0</v>
      </c>
      <c r="B463" s="146" t="s">
        <v>648</v>
      </c>
      <c r="C463" s="147">
        <v>3.1851871672E10</v>
      </c>
      <c r="D463" s="142" t="s">
        <v>649</v>
      </c>
      <c r="E463" s="143">
        <v>27190.0</v>
      </c>
      <c r="F463" s="144">
        <v>49214.0</v>
      </c>
      <c r="G463" s="143">
        <v>2719.0</v>
      </c>
      <c r="H463" s="143">
        <v>1631.0</v>
      </c>
      <c r="I463" s="143">
        <v>0.0</v>
      </c>
      <c r="J463" s="143">
        <v>1360.0</v>
      </c>
      <c r="K463" s="143">
        <v>0.0</v>
      </c>
      <c r="L463" s="143">
        <v>500.0</v>
      </c>
      <c r="M463" s="143">
        <v>300.0</v>
      </c>
      <c r="N463" s="21">
        <f t="shared" si="1"/>
        <v>82914</v>
      </c>
      <c r="O463" s="33">
        <v>1800.0</v>
      </c>
      <c r="P463" s="22">
        <v>0.0</v>
      </c>
      <c r="Q463" s="22">
        <v>0.0</v>
      </c>
      <c r="R463" s="23">
        <f t="shared" si="2"/>
        <v>81114</v>
      </c>
      <c r="S463" s="35">
        <v>118830.0</v>
      </c>
      <c r="T463" s="22" t="s">
        <v>126</v>
      </c>
      <c r="U463" s="25">
        <f>R463+R464</f>
        <v>162228</v>
      </c>
      <c r="V463" s="26" t="s">
        <v>126</v>
      </c>
      <c r="W463" s="42"/>
      <c r="X463" s="89"/>
    </row>
    <row r="464">
      <c r="A464" s="139"/>
      <c r="B464" s="140"/>
      <c r="C464" s="141"/>
      <c r="D464" s="146" t="s">
        <v>196</v>
      </c>
      <c r="E464" s="143">
        <v>27190.0</v>
      </c>
      <c r="F464" s="144">
        <v>49214.0</v>
      </c>
      <c r="G464" s="143">
        <v>2719.0</v>
      </c>
      <c r="H464" s="143">
        <v>1631.0</v>
      </c>
      <c r="I464" s="143">
        <v>0.0</v>
      </c>
      <c r="J464" s="143">
        <v>1360.0</v>
      </c>
      <c r="K464" s="143">
        <v>0.0</v>
      </c>
      <c r="L464" s="143">
        <v>500.0</v>
      </c>
      <c r="M464" s="143">
        <v>300.0</v>
      </c>
      <c r="N464" s="21">
        <f t="shared" si="1"/>
        <v>82914</v>
      </c>
      <c r="O464" s="33">
        <v>1800.0</v>
      </c>
      <c r="P464" s="22">
        <v>0.0</v>
      </c>
      <c r="Q464" s="22">
        <v>0.0</v>
      </c>
      <c r="R464" s="23">
        <f t="shared" si="2"/>
        <v>81114</v>
      </c>
      <c r="S464" s="35">
        <v>121634.0</v>
      </c>
      <c r="T464" s="22" t="s">
        <v>126</v>
      </c>
      <c r="U464" s="36"/>
      <c r="V464" s="37" t="s">
        <v>126</v>
      </c>
      <c r="W464" s="42"/>
      <c r="X464" s="89"/>
    </row>
    <row r="465">
      <c r="A465" s="145">
        <v>182.0</v>
      </c>
      <c r="B465" s="146" t="s">
        <v>650</v>
      </c>
      <c r="C465" s="147">
        <v>3.1831320403E10</v>
      </c>
      <c r="D465" s="142" t="s">
        <v>178</v>
      </c>
      <c r="E465" s="143">
        <v>27190.0</v>
      </c>
      <c r="F465" s="144">
        <v>49214.0</v>
      </c>
      <c r="G465" s="143">
        <v>2719.0</v>
      </c>
      <c r="H465" s="143">
        <v>1631.0</v>
      </c>
      <c r="I465" s="143">
        <v>0.0</v>
      </c>
      <c r="J465" s="143">
        <v>0.0</v>
      </c>
      <c r="K465" s="143">
        <v>0.0</v>
      </c>
      <c r="L465" s="143">
        <v>500.0</v>
      </c>
      <c r="M465" s="143">
        <v>300.0</v>
      </c>
      <c r="N465" s="21">
        <f t="shared" si="1"/>
        <v>81554</v>
      </c>
      <c r="O465" s="33">
        <v>0.0</v>
      </c>
      <c r="P465" s="22">
        <v>0.0</v>
      </c>
      <c r="Q465" s="22">
        <v>0.0</v>
      </c>
      <c r="R465" s="23">
        <f t="shared" si="2"/>
        <v>81554</v>
      </c>
      <c r="S465" s="35">
        <v>29017.0</v>
      </c>
      <c r="T465" s="22" t="s">
        <v>28</v>
      </c>
      <c r="U465" s="25">
        <f t="shared" ref="U465:U469" si="7">R465</f>
        <v>81554</v>
      </c>
      <c r="V465" s="26" t="s">
        <v>28</v>
      </c>
      <c r="W465" s="42"/>
      <c r="X465" s="89"/>
    </row>
    <row r="466">
      <c r="A466" s="151">
        <v>183.0</v>
      </c>
      <c r="B466" s="152" t="s">
        <v>651</v>
      </c>
      <c r="C466" s="153">
        <v>3.223368804E10</v>
      </c>
      <c r="D466" s="142" t="s">
        <v>652</v>
      </c>
      <c r="E466" s="143">
        <v>27190.0</v>
      </c>
      <c r="F466" s="144">
        <v>49214.0</v>
      </c>
      <c r="G466" s="155">
        <v>2719.0</v>
      </c>
      <c r="H466" s="155">
        <v>1631.0</v>
      </c>
      <c r="I466" s="155">
        <v>0.0</v>
      </c>
      <c r="J466" s="155">
        <v>1360.0</v>
      </c>
      <c r="K466" s="155">
        <v>0.0</v>
      </c>
      <c r="L466" s="155">
        <v>500.0</v>
      </c>
      <c r="M466" s="143">
        <v>300.0</v>
      </c>
      <c r="N466" s="21">
        <f t="shared" si="1"/>
        <v>82914</v>
      </c>
      <c r="O466" s="68">
        <v>1800.0</v>
      </c>
      <c r="P466" s="22">
        <v>0.0</v>
      </c>
      <c r="Q466" s="22">
        <v>0.0</v>
      </c>
      <c r="R466" s="23">
        <f t="shared" si="2"/>
        <v>81114</v>
      </c>
      <c r="S466" s="35">
        <v>96353.0</v>
      </c>
      <c r="T466" s="22" t="s">
        <v>28</v>
      </c>
      <c r="U466" s="25">
        <f t="shared" si="7"/>
        <v>81114</v>
      </c>
      <c r="V466" s="26" t="s">
        <v>28</v>
      </c>
      <c r="W466" s="42"/>
      <c r="X466" s="89"/>
    </row>
    <row r="467">
      <c r="A467" s="145">
        <v>184.0</v>
      </c>
      <c r="B467" s="146" t="s">
        <v>653</v>
      </c>
      <c r="C467" s="147">
        <v>3.2069218069E10</v>
      </c>
      <c r="D467" s="142" t="s">
        <v>654</v>
      </c>
      <c r="E467" s="143">
        <v>27190.0</v>
      </c>
      <c r="F467" s="144">
        <v>49214.0</v>
      </c>
      <c r="G467" s="143">
        <v>2719.0</v>
      </c>
      <c r="H467" s="143">
        <v>1631.0</v>
      </c>
      <c r="I467" s="143">
        <v>0.0</v>
      </c>
      <c r="J467" s="143">
        <v>0.0</v>
      </c>
      <c r="K467" s="143">
        <v>0.0</v>
      </c>
      <c r="L467" s="143">
        <v>500.0</v>
      </c>
      <c r="M467" s="143">
        <v>300.0</v>
      </c>
      <c r="N467" s="21">
        <f t="shared" si="1"/>
        <v>81554</v>
      </c>
      <c r="O467" s="33">
        <v>1800.0</v>
      </c>
      <c r="P467" s="22">
        <v>0.0</v>
      </c>
      <c r="Q467" s="22">
        <v>0.0</v>
      </c>
      <c r="R467" s="23">
        <f t="shared" si="2"/>
        <v>79754</v>
      </c>
      <c r="S467" s="35">
        <v>29856.0</v>
      </c>
      <c r="T467" s="22" t="s">
        <v>28</v>
      </c>
      <c r="U467" s="25">
        <f t="shared" si="7"/>
        <v>79754</v>
      </c>
      <c r="V467" s="26" t="s">
        <v>28</v>
      </c>
      <c r="W467" s="42"/>
      <c r="X467" s="89"/>
    </row>
    <row r="468">
      <c r="A468" s="145">
        <v>185.0</v>
      </c>
      <c r="B468" s="146" t="s">
        <v>656</v>
      </c>
      <c r="C468" s="147">
        <v>3.2063442304E10</v>
      </c>
      <c r="D468" s="142" t="s">
        <v>657</v>
      </c>
      <c r="E468" s="143">
        <v>27190.0</v>
      </c>
      <c r="F468" s="144">
        <v>49214.0</v>
      </c>
      <c r="G468" s="143">
        <v>2719.0</v>
      </c>
      <c r="H468" s="143">
        <v>1631.0</v>
      </c>
      <c r="I468" s="143">
        <v>0.0</v>
      </c>
      <c r="J468" s="143">
        <v>1360.0</v>
      </c>
      <c r="K468" s="143">
        <v>0.0</v>
      </c>
      <c r="L468" s="143">
        <v>500.0</v>
      </c>
      <c r="M468" s="143">
        <v>300.0</v>
      </c>
      <c r="N468" s="21">
        <f t="shared" si="1"/>
        <v>82914</v>
      </c>
      <c r="O468" s="33">
        <v>0.0</v>
      </c>
      <c r="P468" s="22">
        <v>0.0</v>
      </c>
      <c r="Q468" s="22">
        <v>0.0</v>
      </c>
      <c r="R468" s="23">
        <f t="shared" si="2"/>
        <v>82914</v>
      </c>
      <c r="S468" s="35">
        <v>30490.0</v>
      </c>
      <c r="T468" s="22" t="s">
        <v>28</v>
      </c>
      <c r="U468" s="25">
        <f t="shared" si="7"/>
        <v>82914</v>
      </c>
      <c r="V468" s="26" t="s">
        <v>28</v>
      </c>
      <c r="W468" s="42"/>
      <c r="X468" s="89"/>
    </row>
    <row r="469">
      <c r="A469" s="145">
        <v>186.0</v>
      </c>
      <c r="B469" s="146" t="s">
        <v>658</v>
      </c>
      <c r="C469" s="147">
        <v>3.1845433217E10</v>
      </c>
      <c r="D469" s="142" t="s">
        <v>659</v>
      </c>
      <c r="E469" s="143">
        <v>27190.0</v>
      </c>
      <c r="F469" s="144">
        <v>49214.0</v>
      </c>
      <c r="G469" s="143">
        <v>2719.0</v>
      </c>
      <c r="H469" s="143">
        <v>1631.0</v>
      </c>
      <c r="I469" s="143">
        <v>0.0</v>
      </c>
      <c r="J469" s="143">
        <v>0.0</v>
      </c>
      <c r="K469" s="143">
        <v>0.0</v>
      </c>
      <c r="L469" s="143">
        <v>500.0</v>
      </c>
      <c r="M469" s="143">
        <v>300.0</v>
      </c>
      <c r="N469" s="21">
        <f t="shared" si="1"/>
        <v>81554</v>
      </c>
      <c r="O469" s="33">
        <v>0.0</v>
      </c>
      <c r="P469" s="22">
        <v>0.0</v>
      </c>
      <c r="Q469" s="22">
        <v>0.0</v>
      </c>
      <c r="R469" s="23">
        <f t="shared" si="2"/>
        <v>81554</v>
      </c>
      <c r="S469" s="35">
        <v>30826.0</v>
      </c>
      <c r="T469" s="22" t="s">
        <v>52</v>
      </c>
      <c r="U469" s="25">
        <f t="shared" si="7"/>
        <v>81554</v>
      </c>
      <c r="V469" s="26" t="s">
        <v>52</v>
      </c>
      <c r="W469" s="42"/>
      <c r="X469" s="89"/>
    </row>
    <row r="470">
      <c r="A470" s="145">
        <v>187.0</v>
      </c>
      <c r="B470" s="146" t="s">
        <v>660</v>
      </c>
      <c r="C470" s="147">
        <v>3.1842994753E10</v>
      </c>
      <c r="D470" s="142" t="s">
        <v>661</v>
      </c>
      <c r="E470" s="143">
        <v>27190.0</v>
      </c>
      <c r="F470" s="144">
        <v>49214.0</v>
      </c>
      <c r="G470" s="143">
        <v>5438.0</v>
      </c>
      <c r="H470" s="143">
        <v>0.0</v>
      </c>
      <c r="I470" s="143">
        <v>120.0</v>
      </c>
      <c r="J470" s="143">
        <v>0.0</v>
      </c>
      <c r="K470" s="143">
        <v>0.0</v>
      </c>
      <c r="L470" s="143">
        <v>500.0</v>
      </c>
      <c r="M470" s="143">
        <v>300.0</v>
      </c>
      <c r="N470" s="21">
        <f t="shared" si="1"/>
        <v>82762</v>
      </c>
      <c r="O470" s="33">
        <v>1800.0</v>
      </c>
      <c r="P470" s="22">
        <v>0.0</v>
      </c>
      <c r="Q470" s="22">
        <v>0.0</v>
      </c>
      <c r="R470" s="23">
        <f t="shared" si="2"/>
        <v>80962</v>
      </c>
      <c r="S470" s="35">
        <v>31005.0</v>
      </c>
      <c r="T470" s="22" t="s">
        <v>28</v>
      </c>
      <c r="U470" s="25">
        <f>R470+R471</f>
        <v>161924</v>
      </c>
      <c r="V470" s="26" t="s">
        <v>28</v>
      </c>
      <c r="W470" s="42"/>
      <c r="X470" s="89"/>
    </row>
    <row r="471">
      <c r="A471" s="139"/>
      <c r="B471" s="140"/>
      <c r="C471" s="141"/>
      <c r="D471" s="142" t="s">
        <v>662</v>
      </c>
      <c r="E471" s="143">
        <v>27190.0</v>
      </c>
      <c r="F471" s="144">
        <v>49214.0</v>
      </c>
      <c r="G471" s="143">
        <v>5438.0</v>
      </c>
      <c r="H471" s="143">
        <v>0.0</v>
      </c>
      <c r="I471" s="143">
        <v>120.0</v>
      </c>
      <c r="J471" s="143">
        <v>0.0</v>
      </c>
      <c r="K471" s="143">
        <v>0.0</v>
      </c>
      <c r="L471" s="143">
        <v>500.0</v>
      </c>
      <c r="M471" s="143">
        <v>300.0</v>
      </c>
      <c r="N471" s="21">
        <f t="shared" si="1"/>
        <v>82762</v>
      </c>
      <c r="O471" s="33">
        <v>1800.0</v>
      </c>
      <c r="P471" s="22">
        <v>0.0</v>
      </c>
      <c r="Q471" s="22">
        <v>0.0</v>
      </c>
      <c r="R471" s="23">
        <f t="shared" si="2"/>
        <v>80962</v>
      </c>
      <c r="S471" s="35">
        <v>31000.0</v>
      </c>
      <c r="T471" s="22" t="s">
        <v>28</v>
      </c>
      <c r="U471" s="36"/>
      <c r="V471" s="37" t="s">
        <v>31</v>
      </c>
      <c r="W471" s="42"/>
      <c r="X471" s="89"/>
    </row>
    <row r="472">
      <c r="A472" s="145">
        <v>188.0</v>
      </c>
      <c r="B472" s="146" t="s">
        <v>663</v>
      </c>
      <c r="C472" s="147">
        <v>3.1984808892E10</v>
      </c>
      <c r="D472" s="142" t="s">
        <v>664</v>
      </c>
      <c r="E472" s="143">
        <v>27190.0</v>
      </c>
      <c r="F472" s="144">
        <v>49214.0</v>
      </c>
      <c r="G472" s="143">
        <v>2719.0</v>
      </c>
      <c r="H472" s="143">
        <v>1631.0</v>
      </c>
      <c r="I472" s="143">
        <v>0.0</v>
      </c>
      <c r="J472" s="143">
        <v>1360.0</v>
      </c>
      <c r="K472" s="143">
        <v>0.0</v>
      </c>
      <c r="L472" s="143">
        <v>500.0</v>
      </c>
      <c r="M472" s="143">
        <v>300.0</v>
      </c>
      <c r="N472" s="21">
        <f t="shared" si="1"/>
        <v>82914</v>
      </c>
      <c r="O472" s="33">
        <v>1800.0</v>
      </c>
      <c r="P472" s="22">
        <v>0.0</v>
      </c>
      <c r="Q472" s="22">
        <v>0.0</v>
      </c>
      <c r="R472" s="23">
        <f t="shared" si="2"/>
        <v>81114</v>
      </c>
      <c r="S472" s="35">
        <v>31104.0</v>
      </c>
      <c r="T472" s="22" t="s">
        <v>28</v>
      </c>
      <c r="U472" s="25">
        <f>R472+R473</f>
        <v>161612</v>
      </c>
      <c r="V472" s="26" t="s">
        <v>28</v>
      </c>
      <c r="W472" s="42"/>
      <c r="X472" s="89"/>
    </row>
    <row r="473">
      <c r="A473" s="139"/>
      <c r="B473" s="140"/>
      <c r="C473" s="141"/>
      <c r="D473" s="142" t="s">
        <v>665</v>
      </c>
      <c r="E473" s="143">
        <v>26390.0</v>
      </c>
      <c r="F473" s="144">
        <v>47766.0</v>
      </c>
      <c r="G473" s="143">
        <v>2639.0</v>
      </c>
      <c r="H473" s="143">
        <v>1583.0</v>
      </c>
      <c r="I473" s="143">
        <v>0.0</v>
      </c>
      <c r="J473" s="143">
        <v>1320.0</v>
      </c>
      <c r="K473" s="143">
        <v>0.0</v>
      </c>
      <c r="L473" s="143">
        <v>500.0</v>
      </c>
      <c r="M473" s="143">
        <v>300.0</v>
      </c>
      <c r="N473" s="21">
        <f t="shared" si="1"/>
        <v>80498</v>
      </c>
      <c r="O473" s="33">
        <v>0.0</v>
      </c>
      <c r="P473" s="22">
        <v>0.0</v>
      </c>
      <c r="Q473" s="22">
        <v>0.0</v>
      </c>
      <c r="R473" s="23">
        <f t="shared" si="2"/>
        <v>80498</v>
      </c>
      <c r="S473" s="35">
        <v>31106.0</v>
      </c>
      <c r="T473" s="22" t="s">
        <v>28</v>
      </c>
      <c r="U473" s="36"/>
      <c r="V473" s="37" t="s">
        <v>31</v>
      </c>
      <c r="W473" s="42"/>
      <c r="X473" s="89"/>
    </row>
    <row r="474">
      <c r="A474" s="145">
        <v>189.0</v>
      </c>
      <c r="B474" s="146" t="s">
        <v>666</v>
      </c>
      <c r="C474" s="147">
        <v>3.2026078652E10</v>
      </c>
      <c r="D474" s="142" t="s">
        <v>667</v>
      </c>
      <c r="E474" s="143">
        <v>27190.0</v>
      </c>
      <c r="F474" s="144">
        <v>49214.0</v>
      </c>
      <c r="G474" s="143">
        <v>2719.0</v>
      </c>
      <c r="H474" s="143">
        <v>0.0</v>
      </c>
      <c r="I474" s="143">
        <v>0.0</v>
      </c>
      <c r="J474" s="143">
        <v>0.0</v>
      </c>
      <c r="K474" s="143">
        <v>0.0</v>
      </c>
      <c r="L474" s="143">
        <v>500.0</v>
      </c>
      <c r="M474" s="143">
        <v>300.0</v>
      </c>
      <c r="N474" s="21">
        <f t="shared" si="1"/>
        <v>79923</v>
      </c>
      <c r="O474" s="33">
        <v>1800.0</v>
      </c>
      <c r="P474" s="22">
        <v>0.0</v>
      </c>
      <c r="Q474" s="22">
        <v>0.0</v>
      </c>
      <c r="R474" s="23">
        <f t="shared" si="2"/>
        <v>78123</v>
      </c>
      <c r="S474" s="35">
        <v>6927.0</v>
      </c>
      <c r="T474" s="22" t="s">
        <v>28</v>
      </c>
      <c r="U474" s="25">
        <f t="shared" ref="U474:U476" si="8">R474</f>
        <v>78123</v>
      </c>
      <c r="V474" s="26" t="s">
        <v>28</v>
      </c>
      <c r="W474" s="42" t="s">
        <v>66</v>
      </c>
      <c r="X474" s="89"/>
    </row>
    <row r="475">
      <c r="A475" s="145">
        <v>190.0</v>
      </c>
      <c r="B475" s="146" t="s">
        <v>668</v>
      </c>
      <c r="C475" s="147">
        <v>3.1870192881E10</v>
      </c>
      <c r="D475" s="142" t="s">
        <v>669</v>
      </c>
      <c r="E475" s="143">
        <v>27190.0</v>
      </c>
      <c r="F475" s="144">
        <v>49214.0</v>
      </c>
      <c r="G475" s="143">
        <v>5438.0</v>
      </c>
      <c r="H475" s="143">
        <v>0.0</v>
      </c>
      <c r="I475" s="143">
        <v>120.0</v>
      </c>
      <c r="J475" s="143">
        <v>0.0</v>
      </c>
      <c r="K475" s="143">
        <v>0.0</v>
      </c>
      <c r="L475" s="143">
        <v>500.0</v>
      </c>
      <c r="M475" s="143">
        <v>300.0</v>
      </c>
      <c r="N475" s="21">
        <f t="shared" si="1"/>
        <v>82762</v>
      </c>
      <c r="O475" s="33">
        <v>0.0</v>
      </c>
      <c r="P475" s="22">
        <v>0.0</v>
      </c>
      <c r="Q475" s="22">
        <v>0.0</v>
      </c>
      <c r="R475" s="23">
        <f t="shared" si="2"/>
        <v>82762</v>
      </c>
      <c r="S475" s="35">
        <v>29981.0</v>
      </c>
      <c r="T475" s="22" t="s">
        <v>28</v>
      </c>
      <c r="U475" s="25">
        <f t="shared" si="8"/>
        <v>82762</v>
      </c>
      <c r="V475" s="26" t="s">
        <v>28</v>
      </c>
      <c r="W475" s="42"/>
      <c r="X475" s="89"/>
    </row>
    <row r="476">
      <c r="A476" s="145">
        <v>191.0</v>
      </c>
      <c r="B476" s="146" t="s">
        <v>670</v>
      </c>
      <c r="C476" s="147">
        <v>3.085300109E10</v>
      </c>
      <c r="D476" s="142" t="s">
        <v>671</v>
      </c>
      <c r="E476" s="143">
        <v>27190.0</v>
      </c>
      <c r="F476" s="144">
        <v>49214.0</v>
      </c>
      <c r="G476" s="143">
        <v>2719.0</v>
      </c>
      <c r="H476" s="143">
        <v>1631.0</v>
      </c>
      <c r="I476" s="143">
        <v>0.0</v>
      </c>
      <c r="J476" s="143">
        <v>1360.0</v>
      </c>
      <c r="K476" s="143">
        <v>0.0</v>
      </c>
      <c r="L476" s="143">
        <v>500.0</v>
      </c>
      <c r="M476" s="143">
        <v>300.0</v>
      </c>
      <c r="N476" s="21">
        <f t="shared" si="1"/>
        <v>82914</v>
      </c>
      <c r="O476" s="33">
        <v>0.0</v>
      </c>
      <c r="P476" s="22">
        <v>0.0</v>
      </c>
      <c r="Q476" s="22">
        <v>0.0</v>
      </c>
      <c r="R476" s="23">
        <f t="shared" si="2"/>
        <v>82914</v>
      </c>
      <c r="S476" s="35">
        <v>11180.0</v>
      </c>
      <c r="T476" s="22" t="s">
        <v>52</v>
      </c>
      <c r="U476" s="25">
        <f t="shared" si="8"/>
        <v>82914</v>
      </c>
      <c r="V476" s="26" t="s">
        <v>52</v>
      </c>
      <c r="W476" s="27"/>
      <c r="X476" s="89"/>
    </row>
    <row r="477">
      <c r="A477" s="145">
        <v>192.0</v>
      </c>
      <c r="B477" s="146" t="s">
        <v>672</v>
      </c>
      <c r="C477" s="147">
        <v>3.1821968309E10</v>
      </c>
      <c r="D477" s="142" t="s">
        <v>673</v>
      </c>
      <c r="E477" s="143">
        <v>26390.0</v>
      </c>
      <c r="F477" s="144">
        <v>47766.0</v>
      </c>
      <c r="G477" s="143">
        <v>2639.0</v>
      </c>
      <c r="H477" s="143">
        <v>1583.0</v>
      </c>
      <c r="I477" s="143">
        <v>0.0</v>
      </c>
      <c r="J477" s="143">
        <v>1320.0</v>
      </c>
      <c r="K477" s="143">
        <v>0.0</v>
      </c>
      <c r="L477" s="143">
        <v>500.0</v>
      </c>
      <c r="M477" s="143">
        <v>300.0</v>
      </c>
      <c r="N477" s="21">
        <f t="shared" si="1"/>
        <v>80498</v>
      </c>
      <c r="O477" s="33">
        <v>0.0</v>
      </c>
      <c r="P477" s="22">
        <v>0.0</v>
      </c>
      <c r="Q477" s="22">
        <v>0.0</v>
      </c>
      <c r="R477" s="23">
        <f t="shared" si="2"/>
        <v>80498</v>
      </c>
      <c r="S477" s="35">
        <v>17531.0</v>
      </c>
      <c r="T477" s="22" t="s">
        <v>52</v>
      </c>
      <c r="U477" s="25">
        <f>R477+R478</f>
        <v>160996</v>
      </c>
      <c r="V477" s="26" t="s">
        <v>52</v>
      </c>
      <c r="W477" s="42" t="s">
        <v>188</v>
      </c>
      <c r="X477" s="89"/>
    </row>
    <row r="478">
      <c r="A478" s="139"/>
      <c r="B478" s="140"/>
      <c r="C478" s="141"/>
      <c r="D478" s="142" t="s">
        <v>674</v>
      </c>
      <c r="E478" s="143">
        <v>26390.0</v>
      </c>
      <c r="F478" s="144">
        <v>47766.0</v>
      </c>
      <c r="G478" s="143">
        <v>2639.0</v>
      </c>
      <c r="H478" s="143">
        <v>1583.0</v>
      </c>
      <c r="I478" s="143">
        <v>0.0</v>
      </c>
      <c r="J478" s="143">
        <v>1320.0</v>
      </c>
      <c r="K478" s="143">
        <v>0.0</v>
      </c>
      <c r="L478" s="143">
        <v>500.0</v>
      </c>
      <c r="M478" s="143">
        <v>300.0</v>
      </c>
      <c r="N478" s="21">
        <f t="shared" si="1"/>
        <v>80498</v>
      </c>
      <c r="O478" s="33">
        <v>0.0</v>
      </c>
      <c r="P478" s="22">
        <v>0.0</v>
      </c>
      <c r="Q478" s="22">
        <v>0.0</v>
      </c>
      <c r="R478" s="23">
        <f t="shared" si="2"/>
        <v>80498</v>
      </c>
      <c r="S478" s="35">
        <v>17534.0</v>
      </c>
      <c r="T478" s="22" t="s">
        <v>52</v>
      </c>
      <c r="U478" s="36"/>
      <c r="V478" s="37" t="s">
        <v>31</v>
      </c>
      <c r="W478" s="27"/>
      <c r="X478" s="89"/>
    </row>
    <row r="479">
      <c r="A479" s="145">
        <v>193.0</v>
      </c>
      <c r="B479" s="146" t="s">
        <v>675</v>
      </c>
      <c r="C479" s="147">
        <v>3.1795709974E10</v>
      </c>
      <c r="D479" s="142" t="s">
        <v>676</v>
      </c>
      <c r="E479" s="143">
        <v>27190.0</v>
      </c>
      <c r="F479" s="144">
        <v>49214.0</v>
      </c>
      <c r="G479" s="143">
        <v>5438.0</v>
      </c>
      <c r="H479" s="143">
        <v>0.0</v>
      </c>
      <c r="I479" s="143">
        <v>120.0</v>
      </c>
      <c r="J479" s="143">
        <v>0.0</v>
      </c>
      <c r="K479" s="143">
        <v>0.0</v>
      </c>
      <c r="L479" s="143">
        <v>500.0</v>
      </c>
      <c r="M479" s="143">
        <v>300.0</v>
      </c>
      <c r="N479" s="21">
        <f t="shared" si="1"/>
        <v>82762</v>
      </c>
      <c r="O479" s="33">
        <v>1800.0</v>
      </c>
      <c r="P479" s="22">
        <v>0.0</v>
      </c>
      <c r="Q479" s="22">
        <v>0.0</v>
      </c>
      <c r="R479" s="23">
        <f t="shared" si="2"/>
        <v>80962</v>
      </c>
      <c r="S479" s="35">
        <v>29135.0</v>
      </c>
      <c r="T479" s="22" t="s">
        <v>71</v>
      </c>
      <c r="U479" s="25">
        <f>R479</f>
        <v>80962</v>
      </c>
      <c r="V479" s="26" t="s">
        <v>71</v>
      </c>
      <c r="W479" s="42" t="s">
        <v>61</v>
      </c>
      <c r="X479" s="89"/>
    </row>
    <row r="480">
      <c r="A480" s="145">
        <v>194.0</v>
      </c>
      <c r="B480" s="146" t="s">
        <v>678</v>
      </c>
      <c r="C480" s="147">
        <v>3.2297849956E10</v>
      </c>
      <c r="D480" s="142" t="s">
        <v>117</v>
      </c>
      <c r="E480" s="143">
        <v>0.0</v>
      </c>
      <c r="F480" s="144">
        <v>0.0</v>
      </c>
      <c r="G480" s="143">
        <v>0.0</v>
      </c>
      <c r="H480" s="143">
        <v>0.0</v>
      </c>
      <c r="I480" s="143">
        <v>0.0</v>
      </c>
      <c r="J480" s="143">
        <v>0.0</v>
      </c>
      <c r="K480" s="143">
        <v>0.0</v>
      </c>
      <c r="L480" s="143">
        <v>0.0</v>
      </c>
      <c r="M480" s="143">
        <v>0.0</v>
      </c>
      <c r="N480" s="21">
        <f t="shared" si="1"/>
        <v>0</v>
      </c>
      <c r="O480" s="33">
        <v>0.0</v>
      </c>
      <c r="P480" s="22">
        <v>0.0</v>
      </c>
      <c r="Q480" s="22">
        <v>0.0</v>
      </c>
      <c r="R480" s="23">
        <f t="shared" si="2"/>
        <v>0</v>
      </c>
      <c r="S480" s="35" t="s">
        <v>679</v>
      </c>
      <c r="T480" s="22"/>
      <c r="U480" s="25">
        <f>R480+R481</f>
        <v>80498</v>
      </c>
      <c r="V480" s="26" t="s">
        <v>28</v>
      </c>
      <c r="W480" s="27"/>
      <c r="X480" s="89"/>
    </row>
    <row r="481">
      <c r="A481" s="139"/>
      <c r="B481" s="140"/>
      <c r="C481" s="141"/>
      <c r="D481" s="142" t="s">
        <v>680</v>
      </c>
      <c r="E481" s="143">
        <v>26390.0</v>
      </c>
      <c r="F481" s="144">
        <v>47766.0</v>
      </c>
      <c r="G481" s="143">
        <v>2639.0</v>
      </c>
      <c r="H481" s="143">
        <v>1583.0</v>
      </c>
      <c r="I481" s="143">
        <v>0.0</v>
      </c>
      <c r="J481" s="143">
        <v>1320.0</v>
      </c>
      <c r="K481" s="143">
        <v>0.0</v>
      </c>
      <c r="L481" s="143">
        <v>500.0</v>
      </c>
      <c r="M481" s="143">
        <v>300.0</v>
      </c>
      <c r="N481" s="21">
        <f t="shared" si="1"/>
        <v>80498</v>
      </c>
      <c r="O481" s="33">
        <v>0.0</v>
      </c>
      <c r="P481" s="22">
        <v>0.0</v>
      </c>
      <c r="Q481" s="22">
        <v>0.0</v>
      </c>
      <c r="R481" s="23">
        <f t="shared" si="2"/>
        <v>80498</v>
      </c>
      <c r="S481" s="35">
        <v>9620.0</v>
      </c>
      <c r="T481" s="22"/>
      <c r="U481" s="36"/>
      <c r="V481" s="37" t="s">
        <v>31</v>
      </c>
      <c r="W481" s="42"/>
      <c r="X481" s="89"/>
    </row>
    <row r="482">
      <c r="A482" s="145">
        <v>195.0</v>
      </c>
      <c r="B482" s="146" t="s">
        <v>681</v>
      </c>
      <c r="C482" s="147">
        <v>3.0935517161E10</v>
      </c>
      <c r="D482" s="142" t="s">
        <v>682</v>
      </c>
      <c r="E482" s="143">
        <v>27190.0</v>
      </c>
      <c r="F482" s="144">
        <v>49214.0</v>
      </c>
      <c r="G482" s="143">
        <v>5438.0</v>
      </c>
      <c r="H482" s="143">
        <v>0.0</v>
      </c>
      <c r="I482" s="143">
        <v>120.0</v>
      </c>
      <c r="J482" s="143">
        <v>0.0</v>
      </c>
      <c r="K482" s="143">
        <v>0.0</v>
      </c>
      <c r="L482" s="143">
        <v>500.0</v>
      </c>
      <c r="M482" s="143">
        <v>300.0</v>
      </c>
      <c r="N482" s="21">
        <f t="shared" si="1"/>
        <v>82762</v>
      </c>
      <c r="O482" s="33">
        <v>0.0</v>
      </c>
      <c r="P482" s="22">
        <v>0.0</v>
      </c>
      <c r="Q482" s="22">
        <v>0.0</v>
      </c>
      <c r="R482" s="23">
        <f t="shared" si="2"/>
        <v>82762</v>
      </c>
      <c r="S482" s="35">
        <v>40950.0</v>
      </c>
      <c r="T482" s="62" t="s">
        <v>28</v>
      </c>
      <c r="U482" s="25">
        <f>R482+R483</f>
        <v>165524</v>
      </c>
      <c r="V482" s="62" t="s">
        <v>28</v>
      </c>
      <c r="W482" s="42" t="s">
        <v>61</v>
      </c>
      <c r="X482" s="89"/>
    </row>
    <row r="483">
      <c r="A483" s="139"/>
      <c r="B483" s="140"/>
      <c r="C483" s="141"/>
      <c r="D483" s="142" t="s">
        <v>683</v>
      </c>
      <c r="E483" s="143">
        <v>27190.0</v>
      </c>
      <c r="F483" s="144">
        <v>49214.0</v>
      </c>
      <c r="G483" s="143">
        <v>5438.0</v>
      </c>
      <c r="H483" s="143">
        <v>0.0</v>
      </c>
      <c r="I483" s="143">
        <v>120.0</v>
      </c>
      <c r="J483" s="143">
        <v>0.0</v>
      </c>
      <c r="K483" s="143">
        <v>0.0</v>
      </c>
      <c r="L483" s="143">
        <v>500.0</v>
      </c>
      <c r="M483" s="143">
        <v>300.0</v>
      </c>
      <c r="N483" s="21">
        <f t="shared" si="1"/>
        <v>82762</v>
      </c>
      <c r="O483" s="33">
        <v>0.0</v>
      </c>
      <c r="P483" s="22">
        <v>0.0</v>
      </c>
      <c r="Q483" s="22">
        <v>0.0</v>
      </c>
      <c r="R483" s="23">
        <f t="shared" si="2"/>
        <v>82762</v>
      </c>
      <c r="S483" s="35">
        <v>105677.0</v>
      </c>
      <c r="T483" s="62" t="s">
        <v>28</v>
      </c>
      <c r="U483" s="36"/>
      <c r="V483" s="37" t="s">
        <v>31</v>
      </c>
      <c r="W483" s="42" t="s">
        <v>61</v>
      </c>
      <c r="X483" s="89"/>
    </row>
    <row r="484">
      <c r="A484" s="161">
        <v>196.0</v>
      </c>
      <c r="B484" s="162" t="s">
        <v>684</v>
      </c>
      <c r="C484" s="163">
        <v>3.1904252475E10</v>
      </c>
      <c r="D484" s="149" t="s">
        <v>685</v>
      </c>
      <c r="E484" s="150">
        <v>27190.0</v>
      </c>
      <c r="F484" s="144">
        <v>49214.0</v>
      </c>
      <c r="G484" s="150">
        <v>5438.0</v>
      </c>
      <c r="H484" s="150">
        <v>0.0</v>
      </c>
      <c r="I484" s="150">
        <v>120.0</v>
      </c>
      <c r="J484" s="150">
        <v>0.0</v>
      </c>
      <c r="K484" s="150">
        <v>0.0</v>
      </c>
      <c r="L484" s="150">
        <v>500.0</v>
      </c>
      <c r="M484" s="143">
        <v>300.0</v>
      </c>
      <c r="N484" s="21">
        <f t="shared" si="1"/>
        <v>82762</v>
      </c>
      <c r="O484" s="55">
        <v>0.0</v>
      </c>
      <c r="P484" s="22">
        <v>0.0</v>
      </c>
      <c r="Q484" s="22">
        <v>0.0</v>
      </c>
      <c r="R484" s="23">
        <f t="shared" si="2"/>
        <v>82762</v>
      </c>
      <c r="S484" s="80">
        <v>30988.0</v>
      </c>
      <c r="T484" s="22" t="s">
        <v>28</v>
      </c>
      <c r="U484" s="81">
        <f>R484+R485</f>
        <v>163724</v>
      </c>
      <c r="V484" s="26" t="s">
        <v>28</v>
      </c>
      <c r="W484" s="42" t="s">
        <v>159</v>
      </c>
      <c r="X484" s="89"/>
    </row>
    <row r="485">
      <c r="A485" s="164"/>
      <c r="B485" s="165"/>
      <c r="C485" s="166"/>
      <c r="D485" s="136" t="s">
        <v>686</v>
      </c>
      <c r="E485" s="137">
        <v>27190.0</v>
      </c>
      <c r="F485" s="144">
        <v>49214.0</v>
      </c>
      <c r="G485" s="137">
        <v>5438.0</v>
      </c>
      <c r="H485" s="137">
        <v>0.0</v>
      </c>
      <c r="I485" s="137">
        <v>120.0</v>
      </c>
      <c r="J485" s="137">
        <v>0.0</v>
      </c>
      <c r="K485" s="137">
        <v>0.0</v>
      </c>
      <c r="L485" s="137">
        <v>500.0</v>
      </c>
      <c r="M485" s="143">
        <v>300.0</v>
      </c>
      <c r="N485" s="21">
        <f t="shared" si="1"/>
        <v>82762</v>
      </c>
      <c r="O485" s="20">
        <v>1800.0</v>
      </c>
      <c r="P485" s="22">
        <v>0.0</v>
      </c>
      <c r="Q485" s="22">
        <v>0.0</v>
      </c>
      <c r="R485" s="23">
        <f t="shared" si="2"/>
        <v>80962</v>
      </c>
      <c r="S485" s="24">
        <v>31008.0</v>
      </c>
      <c r="T485" s="22" t="s">
        <v>28</v>
      </c>
      <c r="U485" s="85"/>
      <c r="V485" s="37" t="s">
        <v>31</v>
      </c>
      <c r="W485" s="42"/>
      <c r="X485" s="89"/>
    </row>
    <row r="486">
      <c r="A486" s="145">
        <v>197.0</v>
      </c>
      <c r="B486" s="146" t="s">
        <v>687</v>
      </c>
      <c r="C486" s="147">
        <v>3.2684204566E10</v>
      </c>
      <c r="D486" s="142" t="s">
        <v>688</v>
      </c>
      <c r="E486" s="143">
        <v>27190.0</v>
      </c>
      <c r="F486" s="144">
        <v>49214.0</v>
      </c>
      <c r="G486" s="143">
        <v>5438.0</v>
      </c>
      <c r="H486" s="143">
        <v>0.0</v>
      </c>
      <c r="I486" s="143">
        <v>120.0</v>
      </c>
      <c r="J486" s="143">
        <v>0.0</v>
      </c>
      <c r="K486" s="143">
        <v>0.0</v>
      </c>
      <c r="L486" s="143">
        <v>500.0</v>
      </c>
      <c r="M486" s="143">
        <v>300.0</v>
      </c>
      <c r="N486" s="21">
        <f t="shared" si="1"/>
        <v>82762</v>
      </c>
      <c r="O486" s="33">
        <v>1800.0</v>
      </c>
      <c r="P486" s="22">
        <v>0.0</v>
      </c>
      <c r="Q486" s="22">
        <v>0.0</v>
      </c>
      <c r="R486" s="23">
        <f t="shared" si="2"/>
        <v>80962</v>
      </c>
      <c r="S486" s="35">
        <v>94988.0</v>
      </c>
      <c r="T486" s="22" t="s">
        <v>71</v>
      </c>
      <c r="U486" s="25">
        <f>R486</f>
        <v>80962</v>
      </c>
      <c r="V486" s="26" t="s">
        <v>711</v>
      </c>
      <c r="W486" s="42" t="s">
        <v>737</v>
      </c>
      <c r="X486" s="89"/>
    </row>
    <row r="487">
      <c r="A487" s="145">
        <v>198.0</v>
      </c>
      <c r="B487" s="146" t="s">
        <v>689</v>
      </c>
      <c r="C487" s="167">
        <v>3.3103256306E10</v>
      </c>
      <c r="D487" s="142" t="s">
        <v>690</v>
      </c>
      <c r="E487" s="143">
        <v>27190.0</v>
      </c>
      <c r="F487" s="144">
        <v>49214.0</v>
      </c>
      <c r="G487" s="143">
        <v>2719.0</v>
      </c>
      <c r="H487" s="143">
        <v>1631.0</v>
      </c>
      <c r="I487" s="143">
        <v>0.0</v>
      </c>
      <c r="J487" s="143">
        <v>1360.0</v>
      </c>
      <c r="K487" s="143">
        <v>0.0</v>
      </c>
      <c r="L487" s="143">
        <v>500.0</v>
      </c>
      <c r="M487" s="143">
        <v>300.0</v>
      </c>
      <c r="N487" s="21">
        <f t="shared" si="1"/>
        <v>82914</v>
      </c>
      <c r="O487" s="33">
        <v>1800.0</v>
      </c>
      <c r="P487" s="22">
        <v>0.0</v>
      </c>
      <c r="Q487" s="22">
        <v>0.0</v>
      </c>
      <c r="R487" s="23">
        <f t="shared" si="2"/>
        <v>81114</v>
      </c>
      <c r="S487" s="35">
        <v>7591.0</v>
      </c>
      <c r="T487" s="22" t="s">
        <v>71</v>
      </c>
      <c r="U487" s="25">
        <f>R487+R488</f>
        <v>162228</v>
      </c>
      <c r="V487" s="26" t="s">
        <v>28</v>
      </c>
      <c r="W487" s="42" t="s">
        <v>737</v>
      </c>
      <c r="X487" s="89"/>
    </row>
    <row r="488">
      <c r="A488" s="139"/>
      <c r="B488" s="140"/>
      <c r="C488" s="141"/>
      <c r="D488" s="142" t="s">
        <v>692</v>
      </c>
      <c r="E488" s="143">
        <v>27190.0</v>
      </c>
      <c r="F488" s="144">
        <v>49214.0</v>
      </c>
      <c r="G488" s="143">
        <v>2719.0</v>
      </c>
      <c r="H488" s="143">
        <v>1631.0</v>
      </c>
      <c r="I488" s="143">
        <v>0.0</v>
      </c>
      <c r="J488" s="143">
        <v>1360.0</v>
      </c>
      <c r="K488" s="143">
        <v>0.0</v>
      </c>
      <c r="L488" s="143">
        <v>500.0</v>
      </c>
      <c r="M488" s="143">
        <v>300.0</v>
      </c>
      <c r="N488" s="21">
        <f t="shared" si="1"/>
        <v>82914</v>
      </c>
      <c r="O488" s="33">
        <v>1800.0</v>
      </c>
      <c r="P488" s="22">
        <v>0.0</v>
      </c>
      <c r="Q488" s="22">
        <v>0.0</v>
      </c>
      <c r="R488" s="23">
        <f t="shared" si="2"/>
        <v>81114</v>
      </c>
      <c r="S488" s="35">
        <v>114224.0</v>
      </c>
      <c r="T488" s="22" t="s">
        <v>71</v>
      </c>
      <c r="U488" s="36"/>
      <c r="V488" s="37" t="s">
        <v>31</v>
      </c>
      <c r="W488" s="27"/>
      <c r="X488" s="89"/>
    </row>
    <row r="489" ht="18.75" customHeight="1">
      <c r="A489" s="145">
        <v>199.0</v>
      </c>
      <c r="B489" s="146" t="s">
        <v>693</v>
      </c>
      <c r="C489" s="167">
        <v>3.2329035581E10</v>
      </c>
      <c r="D489" s="142" t="s">
        <v>694</v>
      </c>
      <c r="E489" s="143">
        <v>23430.0</v>
      </c>
      <c r="F489" s="144">
        <v>42408.0</v>
      </c>
      <c r="G489" s="143">
        <v>2343.0</v>
      </c>
      <c r="H489" s="143">
        <v>1406.0</v>
      </c>
      <c r="I489" s="143">
        <v>0.0</v>
      </c>
      <c r="J489" s="143">
        <v>0.0</v>
      </c>
      <c r="K489" s="143">
        <v>0.0</v>
      </c>
      <c r="L489" s="143">
        <v>500.0</v>
      </c>
      <c r="M489" s="143">
        <v>300.0</v>
      </c>
      <c r="N489" s="21">
        <f t="shared" si="1"/>
        <v>70387</v>
      </c>
      <c r="O489" s="33">
        <v>1800.0</v>
      </c>
      <c r="P489" s="22">
        <v>0.0</v>
      </c>
      <c r="Q489" s="22">
        <v>0.0</v>
      </c>
      <c r="R489" s="23">
        <f t="shared" si="2"/>
        <v>68587</v>
      </c>
      <c r="S489" s="35">
        <v>29103.0</v>
      </c>
      <c r="T489" s="22"/>
      <c r="U489" s="25">
        <f t="shared" ref="U489:U491" si="9">R489</f>
        <v>68587</v>
      </c>
      <c r="V489" s="26"/>
      <c r="W489" s="42" t="s">
        <v>738</v>
      </c>
      <c r="X489" s="89"/>
    </row>
    <row r="490">
      <c r="A490" s="145">
        <v>200.0</v>
      </c>
      <c r="B490" s="146" t="s">
        <v>695</v>
      </c>
      <c r="C490" s="147">
        <v>3.202511499E10</v>
      </c>
      <c r="D490" s="142" t="s">
        <v>696</v>
      </c>
      <c r="E490" s="143">
        <v>27190.0</v>
      </c>
      <c r="F490" s="144">
        <v>49214.0</v>
      </c>
      <c r="G490" s="143">
        <v>2719.0</v>
      </c>
      <c r="H490" s="143">
        <v>1631.0</v>
      </c>
      <c r="I490" s="143">
        <v>0.0</v>
      </c>
      <c r="J490" s="143">
        <v>0.0</v>
      </c>
      <c r="K490" s="143">
        <v>0.0</v>
      </c>
      <c r="L490" s="143">
        <v>500.0</v>
      </c>
      <c r="M490" s="143">
        <v>300.0</v>
      </c>
      <c r="N490" s="21">
        <f t="shared" si="1"/>
        <v>81554</v>
      </c>
      <c r="O490" s="33">
        <v>1800.0</v>
      </c>
      <c r="P490" s="22">
        <v>0.0</v>
      </c>
      <c r="Q490" s="22">
        <v>0.0</v>
      </c>
      <c r="R490" s="23">
        <f t="shared" si="2"/>
        <v>79754</v>
      </c>
      <c r="S490" s="35">
        <v>24084.0</v>
      </c>
      <c r="T490" s="22" t="s">
        <v>52</v>
      </c>
      <c r="U490" s="25">
        <f t="shared" si="9"/>
        <v>79754</v>
      </c>
      <c r="V490" s="87" t="s">
        <v>52</v>
      </c>
      <c r="W490" s="42"/>
      <c r="X490" s="89"/>
    </row>
    <row r="491">
      <c r="A491" s="145">
        <v>201.0</v>
      </c>
      <c r="B491" s="146" t="s">
        <v>697</v>
      </c>
      <c r="C491" s="147">
        <v>3.1990546165E10</v>
      </c>
      <c r="D491" s="142" t="s">
        <v>698</v>
      </c>
      <c r="E491" s="143">
        <v>27190.0</v>
      </c>
      <c r="F491" s="144">
        <v>49214.0</v>
      </c>
      <c r="G491" s="143">
        <v>2719.0</v>
      </c>
      <c r="H491" s="143">
        <v>1631.0</v>
      </c>
      <c r="I491" s="143">
        <v>0.0</v>
      </c>
      <c r="J491" s="143">
        <v>1360.0</v>
      </c>
      <c r="K491" s="143">
        <v>0.0</v>
      </c>
      <c r="L491" s="143">
        <v>500.0</v>
      </c>
      <c r="M491" s="143">
        <v>300.0</v>
      </c>
      <c r="N491" s="21">
        <f t="shared" si="1"/>
        <v>82914</v>
      </c>
      <c r="O491" s="33">
        <v>0.0</v>
      </c>
      <c r="P491" s="22">
        <v>0.0</v>
      </c>
      <c r="Q491" s="22">
        <v>0.0</v>
      </c>
      <c r="R491" s="23">
        <f t="shared" si="2"/>
        <v>82914</v>
      </c>
      <c r="S491" s="35">
        <v>6795.0</v>
      </c>
      <c r="T491" s="22" t="s">
        <v>52</v>
      </c>
      <c r="U491" s="25">
        <f t="shared" si="9"/>
        <v>82914</v>
      </c>
      <c r="V491" s="26" t="s">
        <v>52</v>
      </c>
      <c r="W491" s="42" t="s">
        <v>61</v>
      </c>
      <c r="X491" s="89"/>
    </row>
    <row r="492">
      <c r="A492" s="145">
        <v>202.0</v>
      </c>
      <c r="B492" s="146" t="s">
        <v>699</v>
      </c>
      <c r="C492" s="147">
        <v>3.1933435578E10</v>
      </c>
      <c r="D492" s="142" t="s">
        <v>700</v>
      </c>
      <c r="E492" s="143">
        <v>24140.0</v>
      </c>
      <c r="F492" s="144">
        <v>43693.0</v>
      </c>
      <c r="G492" s="143">
        <v>4828.0</v>
      </c>
      <c r="H492" s="143">
        <v>0.0</v>
      </c>
      <c r="I492" s="143">
        <v>120.0</v>
      </c>
      <c r="J492" s="143">
        <v>0.0</v>
      </c>
      <c r="K492" s="143">
        <v>0.0</v>
      </c>
      <c r="L492" s="143">
        <v>500.0</v>
      </c>
      <c r="M492" s="143">
        <v>300.0</v>
      </c>
      <c r="N492" s="21">
        <f t="shared" si="1"/>
        <v>73581</v>
      </c>
      <c r="O492" s="33">
        <v>1800.0</v>
      </c>
      <c r="P492" s="22">
        <v>0.0</v>
      </c>
      <c r="Q492" s="22">
        <v>0.0</v>
      </c>
      <c r="R492" s="23">
        <f t="shared" si="2"/>
        <v>71781</v>
      </c>
      <c r="S492" s="35">
        <v>120990.0</v>
      </c>
      <c r="T492" s="22" t="s">
        <v>28</v>
      </c>
      <c r="U492" s="25">
        <f>R492+R493</f>
        <v>152743</v>
      </c>
      <c r="V492" s="26" t="s">
        <v>28</v>
      </c>
      <c r="W492" s="42" t="s">
        <v>66</v>
      </c>
      <c r="X492" s="89"/>
    </row>
    <row r="493">
      <c r="A493" s="139"/>
      <c r="B493" s="140"/>
      <c r="C493" s="141"/>
      <c r="D493" s="142" t="s">
        <v>701</v>
      </c>
      <c r="E493" s="143">
        <v>27190.0</v>
      </c>
      <c r="F493" s="144">
        <v>49214.0</v>
      </c>
      <c r="G493" s="143">
        <v>5438.0</v>
      </c>
      <c r="H493" s="143">
        <v>0.0</v>
      </c>
      <c r="I493" s="143">
        <v>120.0</v>
      </c>
      <c r="J493" s="143">
        <v>0.0</v>
      </c>
      <c r="K493" s="143">
        <v>0.0</v>
      </c>
      <c r="L493" s="143">
        <v>500.0</v>
      </c>
      <c r="M493" s="143">
        <v>300.0</v>
      </c>
      <c r="N493" s="21">
        <f t="shared" si="1"/>
        <v>82762</v>
      </c>
      <c r="O493" s="33">
        <v>1800.0</v>
      </c>
      <c r="P493" s="22">
        <v>0.0</v>
      </c>
      <c r="Q493" s="22">
        <v>0.0</v>
      </c>
      <c r="R493" s="23">
        <f t="shared" si="2"/>
        <v>80962</v>
      </c>
      <c r="S493" s="35">
        <v>110386.0</v>
      </c>
      <c r="T493" s="22" t="s">
        <v>28</v>
      </c>
      <c r="U493" s="36"/>
      <c r="V493" s="37" t="s">
        <v>31</v>
      </c>
      <c r="W493" s="42"/>
      <c r="X493" s="89"/>
    </row>
    <row r="494">
      <c r="A494" s="145">
        <v>203.0</v>
      </c>
      <c r="B494" s="146" t="s">
        <v>702</v>
      </c>
      <c r="C494" s="167">
        <v>3.3106116229E10</v>
      </c>
      <c r="D494" s="142" t="s">
        <v>643</v>
      </c>
      <c r="E494" s="143">
        <v>25620.0</v>
      </c>
      <c r="F494" s="144">
        <v>46372.0</v>
      </c>
      <c r="G494" s="143">
        <v>2562.0</v>
      </c>
      <c r="H494" s="143">
        <v>1537.0</v>
      </c>
      <c r="I494" s="143">
        <v>0.0</v>
      </c>
      <c r="J494" s="143">
        <v>0.0</v>
      </c>
      <c r="K494" s="143">
        <v>0.0</v>
      </c>
      <c r="L494" s="143">
        <v>500.0</v>
      </c>
      <c r="M494" s="143">
        <v>300.0</v>
      </c>
      <c r="N494" s="21">
        <f t="shared" si="1"/>
        <v>76891</v>
      </c>
      <c r="O494" s="33">
        <v>0.0</v>
      </c>
      <c r="P494" s="22">
        <v>0.0</v>
      </c>
      <c r="Q494" s="22">
        <v>0.0</v>
      </c>
      <c r="R494" s="23">
        <f t="shared" si="2"/>
        <v>76891</v>
      </c>
      <c r="S494" s="35">
        <v>9591.0</v>
      </c>
      <c r="T494" s="22" t="s">
        <v>28</v>
      </c>
      <c r="U494" s="25">
        <f t="shared" ref="U494:U495" si="10">R494</f>
        <v>76891</v>
      </c>
      <c r="V494" s="26" t="s">
        <v>28</v>
      </c>
      <c r="W494" s="42" t="s">
        <v>66</v>
      </c>
      <c r="X494" s="89"/>
    </row>
    <row r="495">
      <c r="A495" s="145">
        <v>204.0</v>
      </c>
      <c r="B495" s="146" t="s">
        <v>703</v>
      </c>
      <c r="C495" s="147">
        <v>3.1923759753E10</v>
      </c>
      <c r="D495" s="142" t="s">
        <v>704</v>
      </c>
      <c r="E495" s="143">
        <v>27190.0</v>
      </c>
      <c r="F495" s="144">
        <v>49214.0</v>
      </c>
      <c r="G495" s="143">
        <v>2719.0</v>
      </c>
      <c r="H495" s="143">
        <v>1631.0</v>
      </c>
      <c r="I495" s="143">
        <v>0.0</v>
      </c>
      <c r="J495" s="143">
        <v>1360.0</v>
      </c>
      <c r="K495" s="143">
        <v>0.0</v>
      </c>
      <c r="L495" s="143">
        <v>500.0</v>
      </c>
      <c r="M495" s="143">
        <v>300.0</v>
      </c>
      <c r="N495" s="21">
        <f t="shared" si="1"/>
        <v>82914</v>
      </c>
      <c r="O495" s="33">
        <v>1800.0</v>
      </c>
      <c r="P495" s="22">
        <v>0.0</v>
      </c>
      <c r="Q495" s="22">
        <v>0.0</v>
      </c>
      <c r="R495" s="23">
        <f t="shared" si="2"/>
        <v>81114</v>
      </c>
      <c r="S495" s="24">
        <v>122570.0</v>
      </c>
      <c r="T495" s="22" t="s">
        <v>28</v>
      </c>
      <c r="U495" s="25">
        <f t="shared" si="10"/>
        <v>81114</v>
      </c>
      <c r="V495" s="26" t="s">
        <v>28</v>
      </c>
      <c r="W495" s="42" t="s">
        <v>66</v>
      </c>
      <c r="X495" s="89"/>
    </row>
    <row r="496">
      <c r="S496" s="88"/>
      <c r="W496" s="89"/>
      <c r="X496" s="89"/>
    </row>
    <row r="497">
      <c r="L497" s="132"/>
      <c r="M497" s="132"/>
      <c r="N497" s="132"/>
      <c r="S497" s="88"/>
      <c r="W497" s="89"/>
      <c r="X497" s="89"/>
    </row>
    <row r="498">
      <c r="L498" s="132"/>
      <c r="M498" s="132"/>
      <c r="N498" s="132"/>
      <c r="S498" s="88"/>
      <c r="W498" s="89"/>
      <c r="X498" s="89"/>
    </row>
    <row r="499">
      <c r="L499" s="132"/>
      <c r="M499" s="132"/>
      <c r="N499" s="132"/>
      <c r="S499" s="88"/>
      <c r="W499" s="89"/>
      <c r="X499" s="89"/>
    </row>
    <row r="500">
      <c r="S500" s="88"/>
      <c r="U500" s="90"/>
      <c r="W500" s="89"/>
      <c r="X500" s="89"/>
    </row>
    <row r="501">
      <c r="S501" s="88"/>
      <c r="W501" s="89"/>
      <c r="X501" s="89"/>
    </row>
    <row r="502">
      <c r="S502" s="88"/>
      <c r="W502" s="89"/>
      <c r="X502" s="89"/>
    </row>
    <row r="503">
      <c r="S503" s="88"/>
      <c r="W503" s="89"/>
      <c r="X503" s="89"/>
    </row>
    <row r="504">
      <c r="S504" s="88"/>
      <c r="W504" s="89"/>
      <c r="X504" s="89"/>
    </row>
    <row r="505">
      <c r="S505" s="88"/>
      <c r="W505" s="89"/>
      <c r="X505" s="89"/>
    </row>
    <row r="506">
      <c r="S506" s="88"/>
      <c r="W506" s="89"/>
      <c r="X506" s="89"/>
    </row>
    <row r="507">
      <c r="S507" s="88"/>
      <c r="W507" s="89"/>
      <c r="X507" s="89"/>
    </row>
    <row r="508">
      <c r="S508" s="88"/>
      <c r="W508" s="89"/>
      <c r="X508" s="89"/>
    </row>
    <row r="509">
      <c r="S509" s="88"/>
      <c r="W509" s="89"/>
      <c r="X509" s="89"/>
    </row>
    <row r="510">
      <c r="S510" s="88"/>
      <c r="W510" s="89"/>
      <c r="X510" s="89"/>
    </row>
    <row r="511">
      <c r="S511" s="88"/>
      <c r="W511" s="89"/>
      <c r="X511" s="89"/>
    </row>
    <row r="512">
      <c r="S512" s="88"/>
      <c r="W512" s="89"/>
      <c r="X512" s="89"/>
    </row>
    <row r="513">
      <c r="S513" s="88"/>
      <c r="W513" s="89"/>
      <c r="X513" s="89"/>
    </row>
    <row r="514">
      <c r="S514" s="88"/>
      <c r="W514" s="89"/>
      <c r="X514" s="89"/>
    </row>
    <row r="515">
      <c r="S515" s="88"/>
      <c r="W515" s="89"/>
      <c r="X515" s="89"/>
    </row>
    <row r="516">
      <c r="S516" s="88"/>
      <c r="W516" s="89"/>
      <c r="X516" s="89"/>
    </row>
    <row r="517">
      <c r="S517" s="88"/>
      <c r="W517" s="89"/>
      <c r="X517" s="89"/>
    </row>
    <row r="518">
      <c r="S518" s="88"/>
      <c r="W518" s="89"/>
      <c r="X518" s="89"/>
    </row>
    <row r="519">
      <c r="S519" s="88"/>
      <c r="W519" s="89"/>
      <c r="X519" s="89"/>
    </row>
    <row r="520">
      <c r="S520" s="88"/>
      <c r="W520" s="89"/>
      <c r="X520" s="89"/>
    </row>
    <row r="521">
      <c r="S521" s="88"/>
      <c r="W521" s="89"/>
      <c r="X521" s="89"/>
    </row>
    <row r="522">
      <c r="S522" s="88"/>
      <c r="W522" s="89"/>
      <c r="X522" s="89"/>
    </row>
    <row r="523">
      <c r="S523" s="88"/>
      <c r="W523" s="89"/>
      <c r="X523" s="89"/>
    </row>
    <row r="524">
      <c r="S524" s="88"/>
      <c r="W524" s="89"/>
      <c r="X524" s="89"/>
    </row>
    <row r="525">
      <c r="S525" s="88"/>
      <c r="W525" s="89"/>
      <c r="X525" s="89"/>
    </row>
    <row r="526">
      <c r="S526" s="88"/>
      <c r="W526" s="89"/>
      <c r="X526" s="89"/>
    </row>
    <row r="527">
      <c r="S527" s="88"/>
      <c r="W527" s="89"/>
      <c r="X527" s="89"/>
    </row>
    <row r="528">
      <c r="S528" s="88"/>
      <c r="W528" s="89"/>
      <c r="X528" s="89"/>
    </row>
    <row r="529">
      <c r="S529" s="88"/>
      <c r="W529" s="89"/>
      <c r="X529" s="89"/>
    </row>
    <row r="530">
      <c r="S530" s="88"/>
      <c r="W530" s="89"/>
      <c r="X530" s="89"/>
    </row>
    <row r="531">
      <c r="S531" s="88"/>
      <c r="W531" s="89"/>
      <c r="X531" s="89"/>
    </row>
    <row r="532">
      <c r="S532" s="88"/>
      <c r="W532" s="89"/>
      <c r="X532" s="89"/>
    </row>
    <row r="533">
      <c r="S533" s="88"/>
      <c r="W533" s="89"/>
      <c r="X533" s="89"/>
    </row>
    <row r="534">
      <c r="S534" s="88"/>
      <c r="W534" s="89"/>
      <c r="X534" s="89"/>
    </row>
    <row r="535">
      <c r="S535" s="88"/>
      <c r="W535" s="89"/>
      <c r="X535" s="89"/>
    </row>
    <row r="536">
      <c r="S536" s="88"/>
      <c r="W536" s="89"/>
      <c r="X536" s="89"/>
    </row>
    <row r="537">
      <c r="S537" s="88"/>
      <c r="W537" s="89"/>
      <c r="X537" s="89"/>
    </row>
    <row r="538">
      <c r="S538" s="88"/>
      <c r="W538" s="89"/>
      <c r="X538" s="89"/>
    </row>
    <row r="539">
      <c r="S539" s="88"/>
      <c r="W539" s="89"/>
      <c r="X539" s="89"/>
    </row>
    <row r="540">
      <c r="S540" s="88"/>
      <c r="W540" s="89"/>
      <c r="X540" s="89"/>
    </row>
    <row r="541">
      <c r="S541" s="88"/>
      <c r="W541" s="89"/>
      <c r="X541" s="89"/>
    </row>
    <row r="542">
      <c r="S542" s="88"/>
      <c r="W542" s="89"/>
      <c r="X542" s="89"/>
    </row>
    <row r="543">
      <c r="S543" s="88"/>
      <c r="W543" s="89"/>
      <c r="X543" s="89"/>
    </row>
    <row r="544">
      <c r="S544" s="88"/>
      <c r="W544" s="89"/>
      <c r="X544" s="89"/>
    </row>
    <row r="545">
      <c r="S545" s="88"/>
      <c r="W545" s="89"/>
      <c r="X545" s="89"/>
    </row>
    <row r="546">
      <c r="S546" s="88"/>
      <c r="W546" s="89"/>
      <c r="X546" s="89"/>
    </row>
    <row r="547">
      <c r="S547" s="88"/>
      <c r="W547" s="89"/>
      <c r="X547" s="89"/>
    </row>
    <row r="548">
      <c r="S548" s="88"/>
      <c r="W548" s="89"/>
      <c r="X548" s="89"/>
    </row>
    <row r="549">
      <c r="S549" s="88"/>
      <c r="W549" s="89"/>
      <c r="X549" s="89"/>
    </row>
    <row r="550">
      <c r="S550" s="88"/>
      <c r="W550" s="89"/>
      <c r="X550" s="89"/>
    </row>
    <row r="551">
      <c r="S551" s="88"/>
      <c r="W551" s="89"/>
      <c r="X551" s="89"/>
    </row>
    <row r="552">
      <c r="S552" s="88"/>
      <c r="W552" s="89"/>
      <c r="X552" s="89"/>
    </row>
    <row r="553">
      <c r="S553" s="88"/>
      <c r="W553" s="89"/>
      <c r="X553" s="89"/>
    </row>
    <row r="554">
      <c r="S554" s="88"/>
      <c r="W554" s="89"/>
      <c r="X554" s="89"/>
    </row>
    <row r="555">
      <c r="S555" s="88"/>
      <c r="W555" s="89"/>
      <c r="X555" s="89"/>
    </row>
    <row r="556">
      <c r="S556" s="88"/>
      <c r="W556" s="89"/>
      <c r="X556" s="89"/>
    </row>
    <row r="557">
      <c r="S557" s="88"/>
      <c r="W557" s="89"/>
      <c r="X557" s="89"/>
    </row>
    <row r="558">
      <c r="S558" s="88"/>
      <c r="W558" s="89"/>
      <c r="X558" s="89"/>
    </row>
    <row r="559">
      <c r="S559" s="88"/>
      <c r="W559" s="89"/>
      <c r="X559" s="89"/>
    </row>
    <row r="560">
      <c r="S560" s="88"/>
      <c r="W560" s="89"/>
      <c r="X560" s="89"/>
    </row>
    <row r="561">
      <c r="S561" s="88"/>
      <c r="W561" s="89"/>
      <c r="X561" s="89"/>
    </row>
    <row r="562">
      <c r="S562" s="88"/>
      <c r="W562" s="89"/>
      <c r="X562" s="89"/>
    </row>
    <row r="563">
      <c r="S563" s="88"/>
      <c r="W563" s="89"/>
      <c r="X563" s="89"/>
    </row>
    <row r="564">
      <c r="S564" s="88"/>
      <c r="W564" s="89"/>
      <c r="X564" s="89"/>
    </row>
    <row r="565">
      <c r="S565" s="88"/>
      <c r="W565" s="89"/>
      <c r="X565" s="89"/>
    </row>
    <row r="566">
      <c r="S566" s="88"/>
      <c r="W566" s="89"/>
      <c r="X566" s="89"/>
    </row>
    <row r="567">
      <c r="S567" s="88"/>
      <c r="W567" s="89"/>
      <c r="X567" s="89"/>
    </row>
    <row r="568">
      <c r="S568" s="88"/>
      <c r="W568" s="89"/>
      <c r="X568" s="89"/>
    </row>
    <row r="569">
      <c r="S569" s="88"/>
      <c r="W569" s="89"/>
      <c r="X569" s="89"/>
    </row>
    <row r="570">
      <c r="S570" s="88"/>
      <c r="W570" s="89"/>
      <c r="X570" s="89"/>
    </row>
    <row r="571">
      <c r="S571" s="88"/>
      <c r="W571" s="89"/>
      <c r="X571" s="89"/>
    </row>
    <row r="572">
      <c r="S572" s="88"/>
      <c r="W572" s="89"/>
      <c r="X572" s="89"/>
    </row>
    <row r="573">
      <c r="S573" s="88"/>
      <c r="W573" s="89"/>
      <c r="X573" s="89"/>
    </row>
    <row r="574">
      <c r="S574" s="88"/>
      <c r="W574" s="89"/>
      <c r="X574" s="89"/>
    </row>
    <row r="575">
      <c r="S575" s="88"/>
      <c r="W575" s="89"/>
      <c r="X575" s="89"/>
    </row>
    <row r="576">
      <c r="S576" s="88"/>
      <c r="W576" s="89"/>
      <c r="X576" s="89"/>
    </row>
    <row r="577">
      <c r="S577" s="88"/>
      <c r="W577" s="89"/>
      <c r="X577" s="89"/>
    </row>
    <row r="578">
      <c r="S578" s="88"/>
      <c r="W578" s="89"/>
      <c r="X578" s="89"/>
    </row>
    <row r="579">
      <c r="S579" s="88"/>
      <c r="W579" s="89"/>
      <c r="X579" s="89"/>
    </row>
    <row r="580">
      <c r="S580" s="88"/>
      <c r="W580" s="89"/>
      <c r="X580" s="89"/>
    </row>
    <row r="581">
      <c r="S581" s="88"/>
      <c r="W581" s="89"/>
      <c r="X581" s="89"/>
    </row>
    <row r="582">
      <c r="S582" s="88"/>
      <c r="W582" s="89"/>
      <c r="X582" s="89"/>
    </row>
    <row r="583">
      <c r="S583" s="88"/>
      <c r="W583" s="89"/>
      <c r="X583" s="89"/>
    </row>
    <row r="584">
      <c r="S584" s="88"/>
      <c r="W584" s="89"/>
      <c r="X584" s="89"/>
    </row>
    <row r="585">
      <c r="S585" s="88"/>
      <c r="W585" s="89"/>
      <c r="X585" s="89"/>
    </row>
    <row r="586">
      <c r="S586" s="88"/>
      <c r="W586" s="89"/>
      <c r="X586" s="89"/>
    </row>
    <row r="587">
      <c r="S587" s="88"/>
      <c r="W587" s="89"/>
      <c r="X587" s="89"/>
    </row>
    <row r="588">
      <c r="S588" s="88"/>
      <c r="W588" s="89"/>
      <c r="X588" s="89"/>
    </row>
    <row r="589">
      <c r="S589" s="88"/>
      <c r="W589" s="89"/>
      <c r="X589" s="89"/>
    </row>
    <row r="590">
      <c r="S590" s="88"/>
      <c r="W590" s="89"/>
      <c r="X590" s="89"/>
    </row>
    <row r="591">
      <c r="S591" s="88"/>
      <c r="W591" s="89"/>
      <c r="X591" s="89"/>
    </row>
    <row r="592">
      <c r="S592" s="88"/>
      <c r="W592" s="89"/>
      <c r="X592" s="89"/>
    </row>
    <row r="593">
      <c r="S593" s="88"/>
      <c r="W593" s="89"/>
      <c r="X593" s="89"/>
    </row>
    <row r="594">
      <c r="S594" s="88"/>
      <c r="W594" s="89"/>
      <c r="X594" s="89"/>
    </row>
    <row r="595">
      <c r="S595" s="88"/>
      <c r="W595" s="89"/>
      <c r="X595" s="89"/>
    </row>
    <row r="596">
      <c r="S596" s="88"/>
      <c r="W596" s="89"/>
      <c r="X596" s="89"/>
    </row>
    <row r="597">
      <c r="S597" s="88"/>
      <c r="W597" s="89"/>
      <c r="X597" s="89"/>
    </row>
    <row r="598">
      <c r="S598" s="88"/>
      <c r="W598" s="89"/>
      <c r="X598" s="89"/>
    </row>
    <row r="599">
      <c r="S599" s="88"/>
      <c r="W599" s="89"/>
      <c r="X599" s="89"/>
    </row>
    <row r="600">
      <c r="S600" s="88"/>
      <c r="W600" s="89"/>
      <c r="X600" s="89"/>
    </row>
    <row r="601">
      <c r="S601" s="88"/>
      <c r="W601" s="89"/>
      <c r="X601" s="89"/>
    </row>
    <row r="602">
      <c r="S602" s="88"/>
      <c r="W602" s="89"/>
      <c r="X602" s="89"/>
    </row>
    <row r="603">
      <c r="S603" s="88"/>
      <c r="W603" s="89"/>
      <c r="X603" s="89"/>
    </row>
    <row r="604">
      <c r="S604" s="88"/>
      <c r="W604" s="89"/>
      <c r="X604" s="89"/>
    </row>
    <row r="605">
      <c r="S605" s="88"/>
      <c r="W605" s="89"/>
      <c r="X605" s="89"/>
    </row>
    <row r="606">
      <c r="S606" s="88"/>
      <c r="W606" s="89"/>
      <c r="X606" s="89"/>
    </row>
    <row r="607">
      <c r="S607" s="88"/>
      <c r="W607" s="89"/>
      <c r="X607" s="89"/>
    </row>
    <row r="608">
      <c r="S608" s="88"/>
      <c r="W608" s="89"/>
      <c r="X608" s="89"/>
    </row>
    <row r="609">
      <c r="S609" s="88"/>
      <c r="W609" s="89"/>
      <c r="X609" s="89"/>
    </row>
    <row r="610">
      <c r="S610" s="88"/>
      <c r="W610" s="89"/>
      <c r="X610" s="89"/>
    </row>
    <row r="611">
      <c r="S611" s="88"/>
      <c r="W611" s="89"/>
      <c r="X611" s="89"/>
    </row>
    <row r="612">
      <c r="S612" s="88"/>
      <c r="W612" s="89"/>
      <c r="X612" s="89"/>
    </row>
    <row r="613">
      <c r="S613" s="88"/>
      <c r="W613" s="89"/>
      <c r="X613" s="89"/>
    </row>
    <row r="614">
      <c r="S614" s="88"/>
      <c r="W614" s="89"/>
      <c r="X614" s="89"/>
    </row>
    <row r="615">
      <c r="S615" s="88"/>
      <c r="W615" s="89"/>
      <c r="X615" s="89"/>
    </row>
    <row r="616">
      <c r="S616" s="88"/>
      <c r="W616" s="89"/>
      <c r="X616" s="89"/>
    </row>
    <row r="617">
      <c r="S617" s="88"/>
      <c r="W617" s="89"/>
      <c r="X617" s="89"/>
    </row>
    <row r="618">
      <c r="S618" s="88"/>
      <c r="W618" s="89"/>
      <c r="X618" s="89"/>
    </row>
    <row r="619">
      <c r="S619" s="88"/>
      <c r="W619" s="89"/>
      <c r="X619" s="89"/>
    </row>
    <row r="620">
      <c r="S620" s="88"/>
      <c r="W620" s="89"/>
      <c r="X620" s="89"/>
    </row>
    <row r="621">
      <c r="S621" s="88"/>
      <c r="W621" s="89"/>
      <c r="X621" s="89"/>
    </row>
    <row r="622">
      <c r="S622" s="88"/>
      <c r="W622" s="89"/>
      <c r="X622" s="89"/>
    </row>
    <row r="623">
      <c r="S623" s="88"/>
      <c r="W623" s="89"/>
      <c r="X623" s="89"/>
    </row>
    <row r="624">
      <c r="S624" s="88"/>
      <c r="W624" s="89"/>
      <c r="X624" s="89"/>
    </row>
    <row r="625">
      <c r="S625" s="88"/>
      <c r="W625" s="89"/>
      <c r="X625" s="89"/>
    </row>
    <row r="626">
      <c r="S626" s="88"/>
      <c r="W626" s="89"/>
      <c r="X626" s="89"/>
    </row>
    <row r="627">
      <c r="S627" s="88"/>
      <c r="W627" s="89"/>
      <c r="X627" s="89"/>
    </row>
    <row r="628">
      <c r="S628" s="88"/>
      <c r="W628" s="89"/>
      <c r="X628" s="89"/>
    </row>
    <row r="629">
      <c r="S629" s="88"/>
      <c r="W629" s="89"/>
      <c r="X629" s="89"/>
    </row>
    <row r="630">
      <c r="S630" s="88"/>
      <c r="W630" s="89"/>
      <c r="X630" s="89"/>
    </row>
    <row r="631">
      <c r="S631" s="88"/>
      <c r="W631" s="89"/>
      <c r="X631" s="89"/>
    </row>
    <row r="632">
      <c r="S632" s="88"/>
      <c r="W632" s="89"/>
      <c r="X632" s="89"/>
    </row>
    <row r="633">
      <c r="S633" s="88"/>
      <c r="W633" s="89"/>
      <c r="X633" s="89"/>
    </row>
    <row r="634">
      <c r="S634" s="88"/>
      <c r="W634" s="89"/>
      <c r="X634" s="89"/>
    </row>
    <row r="635">
      <c r="S635" s="88"/>
      <c r="W635" s="89"/>
      <c r="X635" s="89"/>
    </row>
    <row r="636">
      <c r="S636" s="88"/>
      <c r="W636" s="89"/>
      <c r="X636" s="89"/>
    </row>
    <row r="637">
      <c r="S637" s="88"/>
      <c r="W637" s="89"/>
      <c r="X637" s="89"/>
    </row>
    <row r="638">
      <c r="S638" s="88"/>
      <c r="W638" s="89"/>
      <c r="X638" s="89"/>
    </row>
    <row r="639">
      <c r="S639" s="88"/>
      <c r="W639" s="89"/>
      <c r="X639" s="89"/>
    </row>
    <row r="640">
      <c r="S640" s="88"/>
      <c r="W640" s="89"/>
      <c r="X640" s="89"/>
    </row>
    <row r="641">
      <c r="S641" s="88"/>
      <c r="W641" s="89"/>
      <c r="X641" s="89"/>
    </row>
    <row r="642">
      <c r="S642" s="88"/>
      <c r="W642" s="89"/>
      <c r="X642" s="89"/>
    </row>
    <row r="643">
      <c r="S643" s="88"/>
      <c r="W643" s="89"/>
      <c r="X643" s="89"/>
    </row>
    <row r="644">
      <c r="S644" s="88"/>
      <c r="W644" s="89"/>
      <c r="X644" s="89"/>
    </row>
    <row r="645">
      <c r="S645" s="88"/>
      <c r="W645" s="89"/>
      <c r="X645" s="89"/>
    </row>
    <row r="646">
      <c r="S646" s="88"/>
      <c r="W646" s="89"/>
      <c r="X646" s="89"/>
    </row>
    <row r="647">
      <c r="S647" s="88"/>
      <c r="W647" s="89"/>
      <c r="X647" s="89"/>
    </row>
    <row r="648">
      <c r="S648" s="88"/>
      <c r="W648" s="89"/>
      <c r="X648" s="89"/>
    </row>
    <row r="649">
      <c r="S649" s="88"/>
      <c r="W649" s="89"/>
      <c r="X649" s="89"/>
    </row>
    <row r="650">
      <c r="S650" s="88"/>
      <c r="W650" s="89"/>
      <c r="X650" s="89"/>
    </row>
    <row r="651">
      <c r="S651" s="88"/>
      <c r="W651" s="89"/>
      <c r="X651" s="89"/>
    </row>
    <row r="652">
      <c r="S652" s="88"/>
      <c r="W652" s="89"/>
      <c r="X652" s="89"/>
    </row>
    <row r="653">
      <c r="S653" s="88"/>
      <c r="W653" s="89"/>
      <c r="X653" s="89"/>
    </row>
    <row r="654">
      <c r="S654" s="88"/>
      <c r="W654" s="89"/>
      <c r="X654" s="89"/>
    </row>
    <row r="655">
      <c r="S655" s="88"/>
      <c r="W655" s="89"/>
      <c r="X655" s="89"/>
    </row>
    <row r="656">
      <c r="S656" s="88"/>
      <c r="W656" s="89"/>
      <c r="X656" s="89"/>
    </row>
    <row r="657">
      <c r="S657" s="88"/>
      <c r="W657" s="89"/>
      <c r="X657" s="89"/>
    </row>
    <row r="658">
      <c r="S658" s="88"/>
      <c r="W658" s="89"/>
      <c r="X658" s="89"/>
    </row>
    <row r="659">
      <c r="S659" s="88"/>
      <c r="W659" s="89"/>
      <c r="X659" s="89"/>
    </row>
    <row r="660">
      <c r="S660" s="88"/>
      <c r="W660" s="89"/>
      <c r="X660" s="89"/>
    </row>
    <row r="661">
      <c r="S661" s="88"/>
      <c r="W661" s="89"/>
      <c r="X661" s="89"/>
    </row>
    <row r="662">
      <c r="S662" s="88"/>
      <c r="W662" s="89"/>
      <c r="X662" s="89"/>
    </row>
    <row r="663">
      <c r="S663" s="88"/>
      <c r="W663" s="89"/>
      <c r="X663" s="89"/>
    </row>
    <row r="664">
      <c r="S664" s="88"/>
      <c r="W664" s="89"/>
      <c r="X664" s="89"/>
    </row>
    <row r="665">
      <c r="S665" s="88"/>
      <c r="W665" s="89"/>
      <c r="X665" s="89"/>
    </row>
    <row r="666">
      <c r="S666" s="88"/>
      <c r="W666" s="89"/>
      <c r="X666" s="89"/>
    </row>
    <row r="667">
      <c r="S667" s="88"/>
      <c r="W667" s="89"/>
      <c r="X667" s="89"/>
    </row>
    <row r="668">
      <c r="S668" s="88"/>
      <c r="W668" s="89"/>
      <c r="X668" s="89"/>
    </row>
    <row r="669">
      <c r="S669" s="88"/>
      <c r="W669" s="89"/>
      <c r="X669" s="89"/>
    </row>
    <row r="670">
      <c r="S670" s="88"/>
      <c r="W670" s="89"/>
      <c r="X670" s="89"/>
    </row>
    <row r="671">
      <c r="S671" s="88"/>
      <c r="W671" s="89"/>
      <c r="X671" s="89"/>
    </row>
    <row r="672">
      <c r="S672" s="88"/>
      <c r="W672" s="89"/>
      <c r="X672" s="89"/>
    </row>
    <row r="673">
      <c r="S673" s="88"/>
      <c r="W673" s="89"/>
      <c r="X673" s="89"/>
    </row>
    <row r="674">
      <c r="S674" s="88"/>
      <c r="W674" s="89"/>
      <c r="X674" s="89"/>
    </row>
    <row r="675">
      <c r="S675" s="88"/>
      <c r="W675" s="89"/>
      <c r="X675" s="89"/>
    </row>
    <row r="676">
      <c r="S676" s="88"/>
      <c r="W676" s="89"/>
      <c r="X676" s="89"/>
    </row>
    <row r="677">
      <c r="S677" s="88"/>
      <c r="W677" s="89"/>
      <c r="X677" s="89"/>
    </row>
    <row r="678">
      <c r="S678" s="88"/>
      <c r="W678" s="89"/>
      <c r="X678" s="89"/>
    </row>
    <row r="679">
      <c r="S679" s="88"/>
      <c r="W679" s="89"/>
      <c r="X679" s="89"/>
    </row>
    <row r="680">
      <c r="S680" s="88"/>
      <c r="W680" s="89"/>
      <c r="X680" s="89"/>
    </row>
    <row r="681">
      <c r="S681" s="88"/>
      <c r="W681" s="89"/>
      <c r="X681" s="89"/>
    </row>
    <row r="682">
      <c r="S682" s="88"/>
      <c r="W682" s="89"/>
      <c r="X682" s="89"/>
    </row>
    <row r="683">
      <c r="S683" s="88"/>
      <c r="W683" s="89"/>
      <c r="X683" s="89"/>
    </row>
    <row r="684">
      <c r="S684" s="88"/>
      <c r="W684" s="89"/>
      <c r="X684" s="89"/>
    </row>
    <row r="685">
      <c r="S685" s="88"/>
      <c r="W685" s="89"/>
      <c r="X685" s="89"/>
    </row>
    <row r="686">
      <c r="S686" s="88"/>
      <c r="W686" s="89"/>
      <c r="X686" s="89"/>
    </row>
    <row r="687">
      <c r="S687" s="88"/>
      <c r="W687" s="89"/>
      <c r="X687" s="89"/>
    </row>
    <row r="688">
      <c r="S688" s="88"/>
      <c r="W688" s="89"/>
      <c r="X688" s="89"/>
    </row>
    <row r="689">
      <c r="S689" s="88"/>
      <c r="W689" s="89"/>
      <c r="X689" s="89"/>
    </row>
    <row r="690">
      <c r="S690" s="88"/>
      <c r="W690" s="89"/>
      <c r="X690" s="89"/>
    </row>
    <row r="691">
      <c r="S691" s="88"/>
      <c r="W691" s="89"/>
      <c r="X691" s="89"/>
    </row>
    <row r="692">
      <c r="S692" s="88"/>
      <c r="W692" s="89"/>
      <c r="X692" s="89"/>
    </row>
    <row r="693">
      <c r="S693" s="88"/>
      <c r="W693" s="89"/>
      <c r="X693" s="89"/>
    </row>
    <row r="694">
      <c r="S694" s="88"/>
      <c r="W694" s="89"/>
      <c r="X694" s="89"/>
    </row>
    <row r="695">
      <c r="S695" s="88"/>
      <c r="W695" s="89"/>
      <c r="X695" s="89"/>
    </row>
    <row r="696">
      <c r="S696" s="88"/>
      <c r="W696" s="89"/>
      <c r="X696" s="89"/>
    </row>
    <row r="697">
      <c r="S697" s="88"/>
      <c r="W697" s="89"/>
      <c r="X697" s="89"/>
    </row>
    <row r="698">
      <c r="S698" s="88"/>
      <c r="W698" s="89"/>
      <c r="X698" s="89"/>
    </row>
    <row r="699">
      <c r="S699" s="88"/>
      <c r="W699" s="89"/>
      <c r="X699" s="89"/>
    </row>
    <row r="700">
      <c r="S700" s="88"/>
      <c r="W700" s="89"/>
      <c r="X700" s="89"/>
    </row>
    <row r="701">
      <c r="S701" s="88"/>
      <c r="W701" s="89"/>
      <c r="X701" s="89"/>
    </row>
    <row r="702">
      <c r="S702" s="88"/>
      <c r="W702" s="89"/>
      <c r="X702" s="89"/>
    </row>
    <row r="703">
      <c r="S703" s="88"/>
      <c r="W703" s="89"/>
      <c r="X703" s="89"/>
    </row>
    <row r="704">
      <c r="S704" s="88"/>
      <c r="W704" s="89"/>
      <c r="X704" s="89"/>
    </row>
    <row r="705">
      <c r="S705" s="88"/>
      <c r="W705" s="89"/>
      <c r="X705" s="89"/>
    </row>
    <row r="706">
      <c r="S706" s="88"/>
      <c r="W706" s="89"/>
      <c r="X706" s="89"/>
    </row>
    <row r="707">
      <c r="S707" s="88"/>
      <c r="W707" s="89"/>
      <c r="X707" s="89"/>
    </row>
    <row r="708">
      <c r="S708" s="88"/>
      <c r="W708" s="89"/>
      <c r="X708" s="89"/>
    </row>
    <row r="709">
      <c r="S709" s="88"/>
      <c r="W709" s="89"/>
      <c r="X709" s="89"/>
    </row>
    <row r="710">
      <c r="S710" s="88"/>
      <c r="W710" s="89"/>
      <c r="X710" s="89"/>
    </row>
    <row r="711">
      <c r="S711" s="88"/>
      <c r="W711" s="89"/>
      <c r="X711" s="89"/>
    </row>
    <row r="712">
      <c r="S712" s="88"/>
      <c r="W712" s="89"/>
      <c r="X712" s="89"/>
    </row>
    <row r="713">
      <c r="S713" s="88"/>
      <c r="W713" s="89"/>
      <c r="X713" s="89"/>
    </row>
    <row r="714">
      <c r="S714" s="88"/>
      <c r="W714" s="89"/>
      <c r="X714" s="89"/>
    </row>
    <row r="715">
      <c r="S715" s="88"/>
      <c r="W715" s="89"/>
      <c r="X715" s="89"/>
    </row>
    <row r="716">
      <c r="S716" s="88"/>
      <c r="W716" s="89"/>
      <c r="X716" s="89"/>
    </row>
    <row r="717">
      <c r="S717" s="88"/>
      <c r="W717" s="89"/>
      <c r="X717" s="89"/>
    </row>
    <row r="718">
      <c r="S718" s="88"/>
      <c r="W718" s="89"/>
      <c r="X718" s="89"/>
    </row>
    <row r="719">
      <c r="S719" s="88"/>
      <c r="W719" s="89"/>
      <c r="X719" s="89"/>
    </row>
    <row r="720">
      <c r="S720" s="88"/>
      <c r="W720" s="89"/>
      <c r="X720" s="89"/>
    </row>
    <row r="721">
      <c r="S721" s="88"/>
      <c r="W721" s="89"/>
      <c r="X721" s="89"/>
    </row>
    <row r="722">
      <c r="S722" s="88"/>
      <c r="W722" s="89"/>
      <c r="X722" s="89"/>
    </row>
    <row r="723">
      <c r="S723" s="88"/>
      <c r="W723" s="89"/>
      <c r="X723" s="89"/>
    </row>
    <row r="724">
      <c r="S724" s="88"/>
      <c r="W724" s="89"/>
      <c r="X724" s="89"/>
    </row>
    <row r="725">
      <c r="S725" s="88"/>
      <c r="W725" s="89"/>
      <c r="X725" s="89"/>
    </row>
    <row r="726">
      <c r="S726" s="88"/>
      <c r="W726" s="89"/>
      <c r="X726" s="89"/>
    </row>
    <row r="727">
      <c r="S727" s="88"/>
      <c r="W727" s="89"/>
      <c r="X727" s="89"/>
    </row>
    <row r="728">
      <c r="S728" s="88"/>
      <c r="W728" s="89"/>
      <c r="X728" s="89"/>
    </row>
    <row r="729">
      <c r="S729" s="88"/>
      <c r="W729" s="89"/>
      <c r="X729" s="89"/>
    </row>
    <row r="730">
      <c r="S730" s="88"/>
      <c r="W730" s="89"/>
      <c r="X730" s="89"/>
    </row>
    <row r="731">
      <c r="S731" s="88"/>
      <c r="W731" s="89"/>
      <c r="X731" s="89"/>
    </row>
    <row r="732">
      <c r="S732" s="88"/>
      <c r="W732" s="89"/>
      <c r="X732" s="89"/>
    </row>
    <row r="733">
      <c r="S733" s="88"/>
      <c r="W733" s="89"/>
      <c r="X733" s="89"/>
    </row>
    <row r="734">
      <c r="S734" s="88"/>
      <c r="W734" s="89"/>
      <c r="X734" s="89"/>
    </row>
    <row r="735">
      <c r="S735" s="88"/>
      <c r="W735" s="89"/>
      <c r="X735" s="89"/>
    </row>
    <row r="736">
      <c r="S736" s="88"/>
      <c r="W736" s="89"/>
      <c r="X736" s="89"/>
    </row>
    <row r="737">
      <c r="S737" s="88"/>
      <c r="W737" s="89"/>
      <c r="X737" s="89"/>
    </row>
    <row r="738">
      <c r="S738" s="88"/>
      <c r="W738" s="89"/>
      <c r="X738" s="89"/>
    </row>
    <row r="739">
      <c r="S739" s="88"/>
      <c r="W739" s="89"/>
      <c r="X739" s="89"/>
    </row>
    <row r="740">
      <c r="S740" s="88"/>
      <c r="W740" s="89"/>
      <c r="X740" s="89"/>
    </row>
    <row r="741">
      <c r="S741" s="88"/>
      <c r="W741" s="89"/>
      <c r="X741" s="89"/>
    </row>
    <row r="742">
      <c r="S742" s="88"/>
      <c r="W742" s="89"/>
      <c r="X742" s="89"/>
    </row>
    <row r="743">
      <c r="S743" s="88"/>
      <c r="W743" s="89"/>
      <c r="X743" s="89"/>
    </row>
    <row r="744">
      <c r="S744" s="88"/>
      <c r="W744" s="89"/>
      <c r="X744" s="89"/>
    </row>
    <row r="745">
      <c r="S745" s="88"/>
      <c r="W745" s="89"/>
      <c r="X745" s="89"/>
    </row>
    <row r="746">
      <c r="S746" s="88"/>
      <c r="W746" s="89"/>
      <c r="X746" s="89"/>
    </row>
    <row r="747">
      <c r="S747" s="88"/>
      <c r="W747" s="89"/>
      <c r="X747" s="89"/>
    </row>
    <row r="748">
      <c r="S748" s="88"/>
      <c r="W748" s="89"/>
      <c r="X748" s="89"/>
    </row>
    <row r="749">
      <c r="S749" s="88"/>
      <c r="W749" s="89"/>
      <c r="X749" s="89"/>
    </row>
    <row r="750">
      <c r="S750" s="88"/>
      <c r="W750" s="89"/>
      <c r="X750" s="89"/>
    </row>
    <row r="751">
      <c r="S751" s="88"/>
      <c r="W751" s="89"/>
      <c r="X751" s="89"/>
    </row>
    <row r="752">
      <c r="S752" s="88"/>
      <c r="W752" s="89"/>
      <c r="X752" s="89"/>
    </row>
    <row r="753">
      <c r="S753" s="88"/>
      <c r="W753" s="89"/>
      <c r="X753" s="89"/>
    </row>
    <row r="754">
      <c r="S754" s="88"/>
      <c r="W754" s="89"/>
      <c r="X754" s="89"/>
    </row>
    <row r="755">
      <c r="S755" s="88"/>
      <c r="W755" s="89"/>
      <c r="X755" s="89"/>
    </row>
    <row r="756">
      <c r="S756" s="88"/>
      <c r="W756" s="89"/>
      <c r="X756" s="89"/>
    </row>
    <row r="757">
      <c r="S757" s="88"/>
      <c r="W757" s="89"/>
      <c r="X757" s="89"/>
    </row>
    <row r="758">
      <c r="S758" s="88"/>
      <c r="W758" s="89"/>
      <c r="X758" s="89"/>
    </row>
    <row r="759">
      <c r="S759" s="88"/>
      <c r="W759" s="89"/>
      <c r="X759" s="89"/>
    </row>
    <row r="760">
      <c r="S760" s="88"/>
      <c r="W760" s="89"/>
      <c r="X760" s="89"/>
    </row>
    <row r="761">
      <c r="S761" s="88"/>
      <c r="W761" s="89"/>
      <c r="X761" s="89"/>
    </row>
    <row r="762">
      <c r="S762" s="88"/>
      <c r="W762" s="89"/>
      <c r="X762" s="89"/>
    </row>
    <row r="763">
      <c r="S763" s="88"/>
      <c r="W763" s="89"/>
      <c r="X763" s="89"/>
    </row>
    <row r="764">
      <c r="S764" s="88"/>
      <c r="W764" s="89"/>
      <c r="X764" s="89"/>
    </row>
    <row r="765">
      <c r="S765" s="88"/>
      <c r="W765" s="89"/>
      <c r="X765" s="89"/>
    </row>
    <row r="766">
      <c r="S766" s="88"/>
      <c r="W766" s="89"/>
      <c r="X766" s="89"/>
    </row>
    <row r="767">
      <c r="S767" s="88"/>
      <c r="W767" s="89"/>
      <c r="X767" s="89"/>
    </row>
    <row r="768">
      <c r="S768" s="88"/>
      <c r="W768" s="89"/>
      <c r="X768" s="89"/>
    </row>
    <row r="769">
      <c r="S769" s="88"/>
      <c r="W769" s="89"/>
      <c r="X769" s="89"/>
    </row>
    <row r="770">
      <c r="S770" s="88"/>
      <c r="W770" s="89"/>
      <c r="X770" s="89"/>
    </row>
    <row r="771">
      <c r="S771" s="88"/>
      <c r="W771" s="89"/>
      <c r="X771" s="89"/>
    </row>
    <row r="772">
      <c r="S772" s="88"/>
      <c r="W772" s="89"/>
      <c r="X772" s="89"/>
    </row>
    <row r="773">
      <c r="S773" s="88"/>
      <c r="W773" s="89"/>
      <c r="X773" s="89"/>
    </row>
    <row r="774">
      <c r="S774" s="88"/>
      <c r="W774" s="89"/>
      <c r="X774" s="89"/>
    </row>
    <row r="775">
      <c r="S775" s="88"/>
      <c r="W775" s="89"/>
      <c r="X775" s="89"/>
    </row>
    <row r="776">
      <c r="S776" s="88"/>
      <c r="W776" s="89"/>
      <c r="X776" s="89"/>
    </row>
    <row r="777">
      <c r="S777" s="88"/>
      <c r="W777" s="89"/>
      <c r="X777" s="89"/>
    </row>
    <row r="778">
      <c r="S778" s="88"/>
      <c r="W778" s="89"/>
      <c r="X778" s="89"/>
    </row>
    <row r="779">
      <c r="S779" s="88"/>
      <c r="W779" s="89"/>
      <c r="X779" s="89"/>
    </row>
    <row r="780">
      <c r="S780" s="88"/>
      <c r="W780" s="89"/>
      <c r="X780" s="89"/>
    </row>
    <row r="781">
      <c r="S781" s="88"/>
      <c r="W781" s="89"/>
      <c r="X781" s="89"/>
    </row>
    <row r="782">
      <c r="S782" s="88"/>
      <c r="W782" s="89"/>
      <c r="X782" s="89"/>
    </row>
    <row r="783">
      <c r="S783" s="88"/>
      <c r="W783" s="89"/>
      <c r="X783" s="89"/>
    </row>
    <row r="784">
      <c r="S784" s="88"/>
      <c r="W784" s="89"/>
      <c r="X784" s="89"/>
    </row>
    <row r="785">
      <c r="S785" s="88"/>
      <c r="W785" s="89"/>
      <c r="X785" s="89"/>
    </row>
    <row r="786">
      <c r="S786" s="88"/>
      <c r="W786" s="89"/>
      <c r="X786" s="89"/>
    </row>
    <row r="787">
      <c r="S787" s="88"/>
      <c r="W787" s="89"/>
      <c r="X787" s="89"/>
    </row>
    <row r="788">
      <c r="S788" s="88"/>
      <c r="W788" s="89"/>
      <c r="X788" s="89"/>
    </row>
    <row r="789">
      <c r="S789" s="88"/>
      <c r="W789" s="89"/>
      <c r="X789" s="89"/>
    </row>
    <row r="790">
      <c r="S790" s="88"/>
      <c r="W790" s="89"/>
      <c r="X790" s="89"/>
    </row>
    <row r="791">
      <c r="S791" s="88"/>
      <c r="W791" s="89"/>
      <c r="X791" s="89"/>
    </row>
    <row r="792">
      <c r="S792" s="88"/>
      <c r="W792" s="89"/>
      <c r="X792" s="89"/>
    </row>
    <row r="793">
      <c r="S793" s="88"/>
      <c r="W793" s="89"/>
      <c r="X793" s="89"/>
    </row>
    <row r="794">
      <c r="S794" s="88"/>
      <c r="W794" s="89"/>
      <c r="X794" s="89"/>
    </row>
    <row r="795">
      <c r="S795" s="88"/>
      <c r="W795" s="89"/>
      <c r="X795" s="89"/>
    </row>
    <row r="796">
      <c r="S796" s="88"/>
      <c r="W796" s="89"/>
      <c r="X796" s="89"/>
    </row>
    <row r="797">
      <c r="S797" s="88"/>
      <c r="W797" s="89"/>
      <c r="X797" s="89"/>
    </row>
    <row r="798">
      <c r="S798" s="88"/>
      <c r="W798" s="89"/>
      <c r="X798" s="89"/>
    </row>
    <row r="799">
      <c r="S799" s="88"/>
      <c r="W799" s="89"/>
      <c r="X799" s="89"/>
    </row>
    <row r="800">
      <c r="S800" s="88"/>
      <c r="W800" s="89"/>
      <c r="X800" s="89"/>
    </row>
    <row r="801">
      <c r="S801" s="88"/>
      <c r="W801" s="89"/>
      <c r="X801" s="89"/>
    </row>
    <row r="802">
      <c r="S802" s="88"/>
      <c r="W802" s="89"/>
      <c r="X802" s="89"/>
    </row>
    <row r="803">
      <c r="S803" s="88"/>
      <c r="W803" s="89"/>
      <c r="X803" s="89"/>
    </row>
    <row r="804">
      <c r="S804" s="88"/>
      <c r="W804" s="89"/>
      <c r="X804" s="89"/>
    </row>
    <row r="805">
      <c r="S805" s="88"/>
      <c r="W805" s="89"/>
      <c r="X805" s="89"/>
    </row>
    <row r="806">
      <c r="S806" s="88"/>
      <c r="W806" s="89"/>
      <c r="X806" s="89"/>
    </row>
    <row r="807">
      <c r="S807" s="88"/>
      <c r="W807" s="89"/>
      <c r="X807" s="89"/>
    </row>
    <row r="808">
      <c r="S808" s="88"/>
      <c r="W808" s="89"/>
      <c r="X808" s="89"/>
    </row>
    <row r="809">
      <c r="S809" s="88"/>
      <c r="W809" s="89"/>
      <c r="X809" s="89"/>
    </row>
    <row r="810">
      <c r="S810" s="88"/>
      <c r="W810" s="89"/>
      <c r="X810" s="89"/>
    </row>
    <row r="811">
      <c r="S811" s="88"/>
      <c r="W811" s="89"/>
      <c r="X811" s="89"/>
    </row>
    <row r="812">
      <c r="S812" s="88"/>
      <c r="W812" s="89"/>
      <c r="X812" s="89"/>
    </row>
    <row r="813">
      <c r="S813" s="88"/>
      <c r="W813" s="89"/>
      <c r="X813" s="89"/>
    </row>
    <row r="814">
      <c r="S814" s="88"/>
      <c r="W814" s="89"/>
      <c r="X814" s="89"/>
    </row>
    <row r="815">
      <c r="S815" s="88"/>
      <c r="W815" s="89"/>
      <c r="X815" s="89"/>
    </row>
    <row r="816">
      <c r="S816" s="88"/>
      <c r="W816" s="89"/>
      <c r="X816" s="89"/>
    </row>
    <row r="817">
      <c r="S817" s="88"/>
      <c r="W817" s="89"/>
      <c r="X817" s="89"/>
    </row>
    <row r="818">
      <c r="S818" s="88"/>
      <c r="W818" s="89"/>
      <c r="X818" s="89"/>
    </row>
    <row r="819">
      <c r="S819" s="88"/>
      <c r="W819" s="89"/>
      <c r="X819" s="89"/>
    </row>
    <row r="820">
      <c r="S820" s="88"/>
      <c r="W820" s="89"/>
      <c r="X820" s="89"/>
    </row>
    <row r="821">
      <c r="S821" s="88"/>
      <c r="W821" s="89"/>
      <c r="X821" s="89"/>
    </row>
    <row r="822">
      <c r="S822" s="88"/>
      <c r="W822" s="89"/>
      <c r="X822" s="89"/>
    </row>
    <row r="823">
      <c r="S823" s="88"/>
      <c r="W823" s="89"/>
      <c r="X823" s="89"/>
    </row>
    <row r="824">
      <c r="S824" s="88"/>
      <c r="W824" s="89"/>
      <c r="X824" s="89"/>
    </row>
    <row r="825">
      <c r="S825" s="88"/>
      <c r="W825" s="89"/>
      <c r="X825" s="89"/>
    </row>
    <row r="826">
      <c r="S826" s="88"/>
      <c r="W826" s="89"/>
      <c r="X826" s="89"/>
    </row>
    <row r="827">
      <c r="S827" s="88"/>
      <c r="W827" s="89"/>
      <c r="X827" s="89"/>
    </row>
    <row r="828">
      <c r="S828" s="88"/>
      <c r="W828" s="89"/>
      <c r="X828" s="89"/>
    </row>
    <row r="829">
      <c r="S829" s="88"/>
      <c r="W829" s="89"/>
      <c r="X829" s="89"/>
    </row>
    <row r="830">
      <c r="S830" s="88"/>
      <c r="W830" s="89"/>
      <c r="X830" s="89"/>
    </row>
    <row r="831">
      <c r="S831" s="88"/>
      <c r="W831" s="89"/>
      <c r="X831" s="89"/>
    </row>
    <row r="832">
      <c r="S832" s="88"/>
      <c r="W832" s="89"/>
      <c r="X832" s="89"/>
    </row>
    <row r="833">
      <c r="S833" s="88"/>
      <c r="W833" s="89"/>
      <c r="X833" s="89"/>
    </row>
    <row r="834">
      <c r="S834" s="88"/>
      <c r="W834" s="89"/>
      <c r="X834" s="89"/>
    </row>
    <row r="835">
      <c r="S835" s="88"/>
      <c r="W835" s="89"/>
      <c r="X835" s="89"/>
    </row>
    <row r="836">
      <c r="S836" s="88"/>
      <c r="W836" s="89"/>
      <c r="X836" s="89"/>
    </row>
    <row r="837">
      <c r="S837" s="88"/>
      <c r="W837" s="89"/>
      <c r="X837" s="89"/>
    </row>
    <row r="838">
      <c r="S838" s="88"/>
      <c r="W838" s="89"/>
      <c r="X838" s="89"/>
    </row>
    <row r="839">
      <c r="S839" s="88"/>
      <c r="W839" s="89"/>
      <c r="X839" s="89"/>
    </row>
    <row r="840">
      <c r="S840" s="88"/>
      <c r="W840" s="89"/>
      <c r="X840" s="89"/>
    </row>
    <row r="841">
      <c r="S841" s="88"/>
      <c r="W841" s="89"/>
      <c r="X841" s="89"/>
    </row>
    <row r="842">
      <c r="S842" s="88"/>
      <c r="W842" s="89"/>
      <c r="X842" s="89"/>
    </row>
    <row r="843">
      <c r="S843" s="88"/>
      <c r="W843" s="89"/>
      <c r="X843" s="89"/>
    </row>
    <row r="844">
      <c r="S844" s="88"/>
      <c r="W844" s="89"/>
      <c r="X844" s="89"/>
    </row>
    <row r="845">
      <c r="S845" s="88"/>
      <c r="W845" s="89"/>
      <c r="X845" s="89"/>
    </row>
    <row r="846">
      <c r="S846" s="88"/>
      <c r="W846" s="89"/>
      <c r="X846" s="89"/>
    </row>
    <row r="847">
      <c r="S847" s="88"/>
      <c r="W847" s="89"/>
      <c r="X847" s="89"/>
    </row>
    <row r="848">
      <c r="S848" s="88"/>
      <c r="W848" s="89"/>
      <c r="X848" s="89"/>
    </row>
    <row r="849">
      <c r="S849" s="88"/>
      <c r="W849" s="89"/>
      <c r="X849" s="89"/>
    </row>
    <row r="850">
      <c r="S850" s="88"/>
      <c r="W850" s="89"/>
      <c r="X850" s="89"/>
    </row>
    <row r="851">
      <c r="S851" s="88"/>
      <c r="W851" s="89"/>
      <c r="X851" s="89"/>
    </row>
    <row r="852">
      <c r="S852" s="88"/>
      <c r="W852" s="89"/>
      <c r="X852" s="89"/>
    </row>
    <row r="853">
      <c r="S853" s="88"/>
      <c r="W853" s="89"/>
      <c r="X853" s="89"/>
    </row>
    <row r="854">
      <c r="S854" s="88"/>
      <c r="W854" s="89"/>
      <c r="X854" s="89"/>
    </row>
    <row r="855">
      <c r="S855" s="88"/>
      <c r="W855" s="89"/>
      <c r="X855" s="89"/>
    </row>
    <row r="856">
      <c r="S856" s="88"/>
      <c r="W856" s="89"/>
      <c r="X856" s="89"/>
    </row>
    <row r="857">
      <c r="S857" s="88"/>
      <c r="W857" s="89"/>
      <c r="X857" s="89"/>
    </row>
    <row r="858">
      <c r="S858" s="88"/>
      <c r="W858" s="89"/>
      <c r="X858" s="89"/>
    </row>
    <row r="859">
      <c r="S859" s="88"/>
      <c r="W859" s="89"/>
      <c r="X859" s="89"/>
    </row>
    <row r="860">
      <c r="S860" s="88"/>
      <c r="W860" s="89"/>
      <c r="X860" s="89"/>
    </row>
    <row r="861">
      <c r="S861" s="88"/>
      <c r="W861" s="89"/>
      <c r="X861" s="89"/>
    </row>
    <row r="862">
      <c r="S862" s="88"/>
      <c r="W862" s="89"/>
      <c r="X862" s="89"/>
    </row>
    <row r="863">
      <c r="S863" s="88"/>
      <c r="W863" s="89"/>
      <c r="X863" s="89"/>
    </row>
    <row r="864">
      <c r="S864" s="88"/>
      <c r="W864" s="89"/>
      <c r="X864" s="89"/>
    </row>
    <row r="865">
      <c r="S865" s="88"/>
      <c r="W865" s="89"/>
      <c r="X865" s="89"/>
    </row>
    <row r="866">
      <c r="S866" s="88"/>
      <c r="W866" s="89"/>
      <c r="X866" s="89"/>
    </row>
    <row r="867">
      <c r="S867" s="88"/>
      <c r="W867" s="89"/>
      <c r="X867" s="89"/>
    </row>
    <row r="868">
      <c r="S868" s="88"/>
      <c r="W868" s="89"/>
      <c r="X868" s="89"/>
    </row>
    <row r="869">
      <c r="S869" s="88"/>
      <c r="W869" s="89"/>
      <c r="X869" s="89"/>
    </row>
    <row r="870">
      <c r="S870" s="88"/>
      <c r="W870" s="89"/>
      <c r="X870" s="89"/>
    </row>
    <row r="871">
      <c r="S871" s="88"/>
      <c r="W871" s="89"/>
      <c r="X871" s="89"/>
    </row>
    <row r="872">
      <c r="S872" s="88"/>
      <c r="W872" s="89"/>
      <c r="X872" s="89"/>
    </row>
    <row r="873">
      <c r="S873" s="88"/>
      <c r="W873" s="89"/>
      <c r="X873" s="89"/>
    </row>
    <row r="874">
      <c r="S874" s="88"/>
      <c r="W874" s="89"/>
      <c r="X874" s="89"/>
    </row>
    <row r="875">
      <c r="S875" s="88"/>
      <c r="W875" s="89"/>
      <c r="X875" s="89"/>
    </row>
    <row r="876">
      <c r="S876" s="88"/>
      <c r="W876" s="89"/>
      <c r="X876" s="89"/>
    </row>
    <row r="877">
      <c r="S877" s="88"/>
      <c r="W877" s="89"/>
      <c r="X877" s="89"/>
    </row>
    <row r="878">
      <c r="S878" s="88"/>
      <c r="W878" s="89"/>
      <c r="X878" s="89"/>
    </row>
    <row r="879">
      <c r="S879" s="88"/>
      <c r="W879" s="89"/>
      <c r="X879" s="89"/>
    </row>
    <row r="880">
      <c r="S880" s="88"/>
      <c r="W880" s="89"/>
      <c r="X880" s="89"/>
    </row>
    <row r="881">
      <c r="S881" s="88"/>
      <c r="W881" s="89"/>
      <c r="X881" s="89"/>
    </row>
    <row r="882">
      <c r="S882" s="88"/>
      <c r="W882" s="89"/>
      <c r="X882" s="89"/>
    </row>
    <row r="883">
      <c r="S883" s="88"/>
      <c r="W883" s="89"/>
      <c r="X883" s="89"/>
    </row>
    <row r="884">
      <c r="S884" s="88"/>
      <c r="W884" s="89"/>
      <c r="X884" s="89"/>
    </row>
    <row r="885">
      <c r="S885" s="88"/>
      <c r="W885" s="89"/>
      <c r="X885" s="89"/>
    </row>
    <row r="886">
      <c r="S886" s="88"/>
      <c r="W886" s="89"/>
      <c r="X886" s="89"/>
    </row>
    <row r="887">
      <c r="S887" s="88"/>
      <c r="W887" s="89"/>
      <c r="X887" s="89"/>
    </row>
    <row r="888">
      <c r="S888" s="88"/>
      <c r="W888" s="89"/>
      <c r="X888" s="89"/>
    </row>
    <row r="889">
      <c r="S889" s="88"/>
      <c r="W889" s="89"/>
      <c r="X889" s="89"/>
    </row>
    <row r="890">
      <c r="S890" s="88"/>
      <c r="W890" s="89"/>
      <c r="X890" s="89"/>
    </row>
    <row r="891">
      <c r="S891" s="88"/>
      <c r="W891" s="89"/>
      <c r="X891" s="89"/>
    </row>
    <row r="892">
      <c r="S892" s="88"/>
      <c r="W892" s="89"/>
      <c r="X892" s="89"/>
    </row>
    <row r="893">
      <c r="S893" s="88"/>
      <c r="W893" s="89"/>
      <c r="X893" s="89"/>
    </row>
    <row r="894">
      <c r="S894" s="88"/>
      <c r="W894" s="89"/>
      <c r="X894" s="89"/>
    </row>
    <row r="895">
      <c r="S895" s="88"/>
      <c r="W895" s="89"/>
      <c r="X895" s="89"/>
    </row>
    <row r="896">
      <c r="S896" s="88"/>
      <c r="W896" s="89"/>
      <c r="X896" s="89"/>
    </row>
    <row r="897">
      <c r="S897" s="88"/>
      <c r="W897" s="89"/>
      <c r="X897" s="89"/>
    </row>
    <row r="898">
      <c r="S898" s="88"/>
      <c r="W898" s="89"/>
      <c r="X898" s="89"/>
    </row>
    <row r="899">
      <c r="S899" s="88"/>
      <c r="W899" s="89"/>
      <c r="X899" s="89"/>
    </row>
    <row r="900">
      <c r="S900" s="88"/>
      <c r="W900" s="89"/>
      <c r="X900" s="89"/>
    </row>
    <row r="901">
      <c r="S901" s="88"/>
      <c r="W901" s="89"/>
      <c r="X901" s="89"/>
    </row>
    <row r="902">
      <c r="S902" s="88"/>
      <c r="W902" s="89"/>
      <c r="X902" s="89"/>
    </row>
    <row r="903">
      <c r="S903" s="88"/>
      <c r="W903" s="89"/>
      <c r="X903" s="89"/>
    </row>
    <row r="904">
      <c r="S904" s="88"/>
      <c r="W904" s="89"/>
      <c r="X904" s="89"/>
    </row>
    <row r="905">
      <c r="S905" s="88"/>
      <c r="W905" s="89"/>
      <c r="X905" s="89"/>
    </row>
    <row r="906">
      <c r="S906" s="88"/>
      <c r="W906" s="89"/>
      <c r="X906" s="89"/>
    </row>
    <row r="907">
      <c r="S907" s="88"/>
      <c r="W907" s="89"/>
      <c r="X907" s="89"/>
    </row>
    <row r="908">
      <c r="S908" s="88"/>
      <c r="W908" s="89"/>
      <c r="X908" s="89"/>
    </row>
    <row r="909">
      <c r="S909" s="88"/>
      <c r="W909" s="89"/>
      <c r="X909" s="89"/>
    </row>
    <row r="910">
      <c r="S910" s="88"/>
      <c r="W910" s="89"/>
      <c r="X910" s="89"/>
    </row>
    <row r="911">
      <c r="S911" s="88"/>
      <c r="W911" s="89"/>
      <c r="X911" s="89"/>
    </row>
    <row r="912">
      <c r="S912" s="88"/>
      <c r="W912" s="89"/>
      <c r="X912" s="89"/>
    </row>
    <row r="913">
      <c r="S913" s="88"/>
      <c r="W913" s="89"/>
      <c r="X913" s="89"/>
    </row>
    <row r="914">
      <c r="S914" s="88"/>
      <c r="W914" s="89"/>
      <c r="X914" s="89"/>
    </row>
    <row r="915">
      <c r="S915" s="88"/>
      <c r="W915" s="89"/>
      <c r="X915" s="89"/>
    </row>
    <row r="916">
      <c r="S916" s="88"/>
      <c r="W916" s="89"/>
      <c r="X916" s="89"/>
    </row>
    <row r="917">
      <c r="S917" s="88"/>
      <c r="W917" s="89"/>
      <c r="X917" s="89"/>
    </row>
    <row r="918">
      <c r="S918" s="88"/>
      <c r="W918" s="89"/>
      <c r="X918" s="89"/>
    </row>
    <row r="919">
      <c r="S919" s="88"/>
      <c r="W919" s="89"/>
      <c r="X919" s="89"/>
    </row>
    <row r="920">
      <c r="S920" s="88"/>
      <c r="W920" s="89"/>
      <c r="X920" s="89"/>
    </row>
    <row r="921">
      <c r="S921" s="88"/>
      <c r="W921" s="89"/>
      <c r="X921" s="89"/>
    </row>
    <row r="922">
      <c r="S922" s="88"/>
      <c r="W922" s="89"/>
      <c r="X922" s="89"/>
    </row>
    <row r="923">
      <c r="S923" s="88"/>
      <c r="W923" s="89"/>
      <c r="X923" s="89"/>
    </row>
    <row r="924">
      <c r="S924" s="88"/>
      <c r="W924" s="89"/>
      <c r="X924" s="89"/>
    </row>
    <row r="925">
      <c r="S925" s="88"/>
      <c r="W925" s="89"/>
      <c r="X925" s="89"/>
    </row>
    <row r="926">
      <c r="S926" s="88"/>
      <c r="W926" s="89"/>
      <c r="X926" s="89"/>
    </row>
    <row r="927">
      <c r="S927" s="88"/>
      <c r="W927" s="89"/>
      <c r="X927" s="89"/>
    </row>
    <row r="928">
      <c r="S928" s="88"/>
      <c r="W928" s="89"/>
      <c r="X928" s="89"/>
    </row>
    <row r="929">
      <c r="S929" s="88"/>
      <c r="W929" s="89"/>
      <c r="X929" s="89"/>
    </row>
    <row r="930">
      <c r="S930" s="88"/>
      <c r="W930" s="89"/>
      <c r="X930" s="89"/>
    </row>
    <row r="931">
      <c r="S931" s="88"/>
      <c r="W931" s="89"/>
      <c r="X931" s="89"/>
    </row>
    <row r="932">
      <c r="S932" s="88"/>
      <c r="W932" s="89"/>
      <c r="X932" s="89"/>
    </row>
    <row r="933">
      <c r="S933" s="88"/>
      <c r="W933" s="89"/>
      <c r="X933" s="89"/>
    </row>
    <row r="934">
      <c r="S934" s="88"/>
      <c r="W934" s="89"/>
      <c r="X934" s="89"/>
    </row>
    <row r="935">
      <c r="S935" s="88"/>
      <c r="W935" s="89"/>
      <c r="X935" s="89"/>
    </row>
    <row r="936">
      <c r="S936" s="88"/>
      <c r="W936" s="89"/>
      <c r="X936" s="89"/>
    </row>
    <row r="937">
      <c r="S937" s="88"/>
      <c r="W937" s="89"/>
      <c r="X937" s="89"/>
    </row>
    <row r="938">
      <c r="S938" s="88"/>
      <c r="W938" s="89"/>
      <c r="X938" s="89"/>
    </row>
    <row r="939">
      <c r="S939" s="88"/>
      <c r="W939" s="89"/>
      <c r="X939" s="89"/>
    </row>
    <row r="940">
      <c r="S940" s="88"/>
      <c r="W940" s="89"/>
      <c r="X940" s="89"/>
    </row>
    <row r="941">
      <c r="S941" s="88"/>
      <c r="W941" s="89"/>
      <c r="X941" s="89"/>
    </row>
    <row r="942">
      <c r="S942" s="88"/>
      <c r="W942" s="89"/>
      <c r="X942" s="89"/>
    </row>
    <row r="943">
      <c r="S943" s="88"/>
      <c r="W943" s="89"/>
      <c r="X943" s="89"/>
    </row>
    <row r="944">
      <c r="S944" s="88"/>
      <c r="W944" s="89"/>
      <c r="X944" s="89"/>
    </row>
    <row r="945">
      <c r="S945" s="88"/>
      <c r="W945" s="89"/>
      <c r="X945" s="89"/>
    </row>
    <row r="946">
      <c r="S946" s="88"/>
      <c r="W946" s="89"/>
      <c r="X946" s="89"/>
    </row>
    <row r="947">
      <c r="S947" s="88"/>
      <c r="W947" s="89"/>
      <c r="X947" s="89"/>
    </row>
    <row r="948">
      <c r="S948" s="88"/>
      <c r="W948" s="89"/>
      <c r="X948" s="89"/>
    </row>
    <row r="949">
      <c r="S949" s="88"/>
      <c r="W949" s="89"/>
      <c r="X949" s="89"/>
    </row>
    <row r="950">
      <c r="S950" s="88"/>
      <c r="W950" s="89"/>
      <c r="X950" s="89"/>
    </row>
    <row r="951">
      <c r="S951" s="88"/>
      <c r="W951" s="89"/>
      <c r="X951" s="89"/>
    </row>
    <row r="952">
      <c r="S952" s="88"/>
      <c r="W952" s="89"/>
      <c r="X952" s="89"/>
    </row>
    <row r="953">
      <c r="S953" s="88"/>
      <c r="W953" s="89"/>
      <c r="X953" s="89"/>
    </row>
    <row r="954">
      <c r="S954" s="88"/>
      <c r="W954" s="89"/>
      <c r="X954" s="89"/>
    </row>
    <row r="955">
      <c r="S955" s="88"/>
      <c r="W955" s="89"/>
      <c r="X955" s="89"/>
    </row>
    <row r="956">
      <c r="S956" s="88"/>
      <c r="W956" s="89"/>
      <c r="X956" s="89"/>
    </row>
    <row r="957">
      <c r="S957" s="88"/>
      <c r="W957" s="89"/>
      <c r="X957" s="89"/>
    </row>
    <row r="958">
      <c r="S958" s="88"/>
      <c r="W958" s="89"/>
      <c r="X958" s="89"/>
    </row>
    <row r="959">
      <c r="S959" s="88"/>
      <c r="W959" s="89"/>
      <c r="X959" s="89"/>
    </row>
    <row r="960">
      <c r="S960" s="88"/>
      <c r="W960" s="89"/>
      <c r="X960" s="89"/>
    </row>
    <row r="961">
      <c r="S961" s="88"/>
      <c r="W961" s="89"/>
      <c r="X961" s="89"/>
    </row>
    <row r="962">
      <c r="S962" s="88"/>
      <c r="W962" s="89"/>
      <c r="X962" s="89"/>
    </row>
    <row r="963">
      <c r="S963" s="88"/>
      <c r="W963" s="89"/>
      <c r="X963" s="89"/>
    </row>
    <row r="964">
      <c r="S964" s="88"/>
      <c r="W964" s="89"/>
      <c r="X964" s="89"/>
    </row>
    <row r="965">
      <c r="S965" s="88"/>
      <c r="W965" s="89"/>
      <c r="X965" s="89"/>
    </row>
    <row r="966">
      <c r="S966" s="88"/>
      <c r="W966" s="89"/>
      <c r="X966" s="89"/>
    </row>
    <row r="967">
      <c r="S967" s="88"/>
      <c r="W967" s="89"/>
      <c r="X967" s="89"/>
    </row>
    <row r="968">
      <c r="S968" s="88"/>
      <c r="W968" s="89"/>
      <c r="X968" s="89"/>
    </row>
    <row r="969">
      <c r="S969" s="88"/>
      <c r="W969" s="89"/>
      <c r="X969" s="89"/>
    </row>
    <row r="970">
      <c r="S970" s="88"/>
      <c r="W970" s="89"/>
      <c r="X970" s="89"/>
    </row>
    <row r="971">
      <c r="S971" s="88"/>
      <c r="W971" s="89"/>
      <c r="X971" s="89"/>
    </row>
    <row r="972">
      <c r="S972" s="88"/>
      <c r="W972" s="89"/>
      <c r="X972" s="89"/>
    </row>
    <row r="973">
      <c r="S973" s="88"/>
      <c r="W973" s="89"/>
      <c r="X973" s="89"/>
    </row>
    <row r="974">
      <c r="S974" s="88"/>
      <c r="W974" s="89"/>
      <c r="X974" s="89"/>
    </row>
    <row r="975">
      <c r="S975" s="88"/>
      <c r="W975" s="89"/>
      <c r="X975" s="89"/>
    </row>
    <row r="976">
      <c r="S976" s="88"/>
      <c r="W976" s="89"/>
      <c r="X976" s="89"/>
    </row>
    <row r="977">
      <c r="S977" s="88"/>
      <c r="W977" s="89"/>
      <c r="X977" s="89"/>
    </row>
    <row r="978">
      <c r="S978" s="88"/>
      <c r="W978" s="89"/>
      <c r="X978" s="89"/>
    </row>
    <row r="979">
      <c r="S979" s="88"/>
      <c r="W979" s="89"/>
      <c r="X979" s="89"/>
    </row>
    <row r="980">
      <c r="S980" s="88"/>
      <c r="W980" s="89"/>
      <c r="X980" s="89"/>
    </row>
    <row r="981">
      <c r="S981" s="88"/>
      <c r="W981" s="89"/>
      <c r="X981" s="89"/>
    </row>
    <row r="982">
      <c r="S982" s="88"/>
      <c r="W982" s="89"/>
      <c r="X982" s="89"/>
    </row>
    <row r="983">
      <c r="S983" s="88"/>
      <c r="W983" s="89"/>
      <c r="X983" s="89"/>
    </row>
    <row r="984">
      <c r="S984" s="88"/>
      <c r="W984" s="89"/>
      <c r="X984" s="89"/>
    </row>
    <row r="985">
      <c r="S985" s="88"/>
      <c r="W985" s="89"/>
      <c r="X985" s="89"/>
    </row>
    <row r="986">
      <c r="S986" s="88"/>
      <c r="W986" s="89"/>
      <c r="X986" s="89"/>
    </row>
    <row r="987">
      <c r="S987" s="88"/>
      <c r="W987" s="89"/>
      <c r="X987" s="89"/>
    </row>
    <row r="988">
      <c r="S988" s="88"/>
      <c r="W988" s="89"/>
      <c r="X988" s="89"/>
    </row>
    <row r="989">
      <c r="S989" s="88"/>
      <c r="W989" s="89"/>
      <c r="X989" s="89"/>
    </row>
    <row r="990">
      <c r="S990" s="88"/>
      <c r="W990" s="89"/>
      <c r="X990" s="89"/>
    </row>
    <row r="991">
      <c r="S991" s="88"/>
      <c r="W991" s="89"/>
      <c r="X991" s="89"/>
    </row>
    <row r="992">
      <c r="S992" s="88"/>
      <c r="W992" s="89"/>
      <c r="X992" s="89"/>
    </row>
    <row r="993">
      <c r="S993" s="88"/>
      <c r="W993" s="89"/>
      <c r="X993" s="89"/>
    </row>
    <row r="994">
      <c r="S994" s="88"/>
      <c r="W994" s="89"/>
      <c r="X994" s="89"/>
    </row>
    <row r="995">
      <c r="S995" s="88"/>
      <c r="W995" s="89"/>
      <c r="X995" s="89"/>
    </row>
    <row r="996">
      <c r="S996" s="88"/>
      <c r="W996" s="89"/>
      <c r="X996" s="89"/>
    </row>
    <row r="997">
      <c r="S997" s="88"/>
      <c r="W997" s="89"/>
      <c r="X997" s="89"/>
    </row>
    <row r="998">
      <c r="S998" s="88"/>
      <c r="W998" s="89"/>
      <c r="X998" s="89"/>
    </row>
    <row r="999">
      <c r="S999" s="88"/>
      <c r="W999" s="89"/>
      <c r="X999" s="89"/>
    </row>
    <row r="1000">
      <c r="S1000" s="88"/>
      <c r="W1000" s="89"/>
      <c r="X1000" s="89"/>
    </row>
  </sheetData>
  <printOptions gridLines="1" horizontalCentered="1"/>
  <pageMargins bottom="0.75" footer="0.0" header="0.0" left="0.7" right="0.7" top="0.75"/>
  <pageSetup paperSize="9" scale="6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6.0"/>
    <col customWidth="1" min="3" max="3" width="14.5"/>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8.88"/>
    <col customWidth="1" min="16" max="16" width="4.75"/>
    <col customWidth="1" min="17" max="17" width="5.75"/>
    <col customWidth="1" min="18" max="18" width="8.63"/>
    <col customWidth="1" min="19" max="20" width="7.13"/>
    <col customWidth="1" min="21" max="21" width="7.88"/>
    <col customWidth="1" min="22" max="22" width="8.38"/>
  </cols>
  <sheetData>
    <row r="1" ht="34.5" customHeight="1">
      <c r="A1" s="1" t="s">
        <v>739</v>
      </c>
      <c r="B1" s="1"/>
      <c r="C1" s="1"/>
      <c r="D1" s="1"/>
      <c r="E1" s="1"/>
      <c r="F1" s="1"/>
      <c r="G1" s="1"/>
      <c r="H1" s="1"/>
      <c r="I1" s="1"/>
      <c r="J1" s="1"/>
      <c r="K1" s="1"/>
      <c r="L1" s="1"/>
      <c r="M1" s="1"/>
      <c r="N1" s="1"/>
      <c r="O1" s="1"/>
      <c r="P1" s="1"/>
      <c r="Q1" s="1"/>
      <c r="R1" s="1"/>
      <c r="S1" s="2"/>
      <c r="T1" s="1"/>
      <c r="U1" s="1"/>
      <c r="V1" s="1"/>
      <c r="W1" s="3"/>
      <c r="X1" s="89"/>
    </row>
    <row r="2" ht="99.75" customHeight="1">
      <c r="A2" s="4" t="s">
        <v>1</v>
      </c>
      <c r="B2" s="5" t="s">
        <v>2</v>
      </c>
      <c r="C2" s="6" t="s">
        <v>3</v>
      </c>
      <c r="D2" s="6" t="s">
        <v>4</v>
      </c>
      <c r="E2" s="6" t="s">
        <v>5</v>
      </c>
      <c r="F2" s="6" t="s">
        <v>6</v>
      </c>
      <c r="G2" s="6" t="s">
        <v>7</v>
      </c>
      <c r="H2" s="6" t="s">
        <v>8</v>
      </c>
      <c r="I2" s="6" t="s">
        <v>9</v>
      </c>
      <c r="J2" s="7" t="s">
        <v>10</v>
      </c>
      <c r="K2" s="8" t="s">
        <v>11</v>
      </c>
      <c r="L2" s="7" t="s">
        <v>12</v>
      </c>
      <c r="M2" s="7" t="s">
        <v>13</v>
      </c>
      <c r="N2" s="6" t="s">
        <v>14</v>
      </c>
      <c r="O2" s="9" t="s">
        <v>15</v>
      </c>
      <c r="P2" s="10" t="s">
        <v>16</v>
      </c>
      <c r="Q2" s="10" t="s">
        <v>17</v>
      </c>
      <c r="R2" s="7" t="s">
        <v>18</v>
      </c>
      <c r="S2" s="11" t="s">
        <v>19</v>
      </c>
      <c r="T2" s="12" t="s">
        <v>21</v>
      </c>
      <c r="U2" s="6" t="s">
        <v>22</v>
      </c>
      <c r="V2" s="12" t="s">
        <v>23</v>
      </c>
      <c r="W2" s="13" t="s">
        <v>24</v>
      </c>
      <c r="X2" s="15"/>
    </row>
    <row r="3">
      <c r="A3" s="168">
        <v>1.0</v>
      </c>
      <c r="B3" s="169" t="s">
        <v>26</v>
      </c>
      <c r="C3" s="170">
        <v>3.2088639129E10</v>
      </c>
      <c r="D3" s="171" t="s">
        <v>27</v>
      </c>
      <c r="E3" s="172">
        <v>27190.0</v>
      </c>
      <c r="F3" s="173">
        <v>49214.0</v>
      </c>
      <c r="G3" s="172">
        <v>2719.0</v>
      </c>
      <c r="H3" s="172">
        <v>1631.0</v>
      </c>
      <c r="I3" s="172">
        <v>0.0</v>
      </c>
      <c r="J3" s="172">
        <v>0.0</v>
      </c>
      <c r="K3" s="172">
        <v>0.0</v>
      </c>
      <c r="L3" s="172">
        <v>500.0</v>
      </c>
      <c r="M3" s="172">
        <v>300.0</v>
      </c>
      <c r="N3" s="21">
        <f t="shared" ref="N3:N495" si="1">E3+F3+G3+H3+I3+J3+K3+L3+M3</f>
        <v>81554</v>
      </c>
      <c r="O3" s="20">
        <v>0.0</v>
      </c>
      <c r="P3" s="22">
        <v>0.0</v>
      </c>
      <c r="Q3" s="22">
        <v>0.0</v>
      </c>
      <c r="R3" s="23">
        <f t="shared" ref="R3:R495" si="2">N3-O3-P3+Q3</f>
        <v>81554</v>
      </c>
      <c r="S3" s="24">
        <v>6056.0</v>
      </c>
      <c r="T3" s="22" t="s">
        <v>28</v>
      </c>
      <c r="U3" s="25">
        <f>R3+R4</f>
        <v>158445</v>
      </c>
      <c r="V3" s="124" t="s">
        <v>28</v>
      </c>
      <c r="W3" s="174"/>
      <c r="X3" s="89"/>
    </row>
    <row r="4">
      <c r="A4" s="175"/>
      <c r="B4" s="176"/>
      <c r="C4" s="177"/>
      <c r="D4" s="178" t="s">
        <v>30</v>
      </c>
      <c r="E4" s="179">
        <v>25620.0</v>
      </c>
      <c r="F4" s="180">
        <v>46372.0</v>
      </c>
      <c r="G4" s="179">
        <v>2562.0</v>
      </c>
      <c r="H4" s="179">
        <v>1537.0</v>
      </c>
      <c r="I4" s="179">
        <v>0.0</v>
      </c>
      <c r="J4" s="179">
        <v>0.0</v>
      </c>
      <c r="K4" s="179">
        <v>0.0</v>
      </c>
      <c r="L4" s="179">
        <v>500.0</v>
      </c>
      <c r="M4" s="179">
        <v>300.0</v>
      </c>
      <c r="N4" s="21">
        <f t="shared" si="1"/>
        <v>76891</v>
      </c>
      <c r="O4" s="33">
        <v>0.0</v>
      </c>
      <c r="P4" s="22">
        <v>0.0</v>
      </c>
      <c r="Q4" s="22">
        <v>0.0</v>
      </c>
      <c r="R4" s="23">
        <f t="shared" si="2"/>
        <v>76891</v>
      </c>
      <c r="S4" s="35">
        <v>6061.0</v>
      </c>
      <c r="T4" s="22" t="s">
        <v>28</v>
      </c>
      <c r="U4" s="36"/>
      <c r="V4" s="37" t="s">
        <v>31</v>
      </c>
      <c r="W4" s="27"/>
      <c r="X4" s="89"/>
    </row>
    <row r="5">
      <c r="A5" s="181">
        <v>2.0</v>
      </c>
      <c r="B5" s="182" t="s">
        <v>32</v>
      </c>
      <c r="C5" s="183">
        <v>3.208030794E10</v>
      </c>
      <c r="D5" s="178" t="s">
        <v>33</v>
      </c>
      <c r="E5" s="179">
        <v>27190.0</v>
      </c>
      <c r="F5" s="180">
        <v>49214.0</v>
      </c>
      <c r="G5" s="179">
        <v>2719.0</v>
      </c>
      <c r="H5" s="179">
        <v>1631.0</v>
      </c>
      <c r="I5" s="179">
        <v>0.0</v>
      </c>
      <c r="J5" s="179">
        <v>0.0</v>
      </c>
      <c r="K5" s="179">
        <v>0.0</v>
      </c>
      <c r="L5" s="179">
        <v>500.0</v>
      </c>
      <c r="M5" s="179">
        <v>300.0</v>
      </c>
      <c r="N5" s="21">
        <f t="shared" si="1"/>
        <v>81554</v>
      </c>
      <c r="O5" s="33">
        <v>1800.0</v>
      </c>
      <c r="P5" s="22">
        <v>0.0</v>
      </c>
      <c r="Q5" s="22">
        <v>0.0</v>
      </c>
      <c r="R5" s="23">
        <f t="shared" si="2"/>
        <v>79754</v>
      </c>
      <c r="S5" s="35">
        <v>6163.0</v>
      </c>
      <c r="T5" s="22" t="s">
        <v>52</v>
      </c>
      <c r="U5" s="25">
        <f>R5+R6</f>
        <v>161308</v>
      </c>
      <c r="V5" s="124"/>
      <c r="W5" s="184"/>
      <c r="X5" s="89"/>
    </row>
    <row r="6">
      <c r="A6" s="175"/>
      <c r="B6" s="176"/>
      <c r="C6" s="177"/>
      <c r="D6" s="178" t="s">
        <v>35</v>
      </c>
      <c r="E6" s="179">
        <v>27190.0</v>
      </c>
      <c r="F6" s="180">
        <v>49214.0</v>
      </c>
      <c r="G6" s="179">
        <v>2719.0</v>
      </c>
      <c r="H6" s="179">
        <v>1631.0</v>
      </c>
      <c r="I6" s="179">
        <v>0.0</v>
      </c>
      <c r="J6" s="179">
        <v>0.0</v>
      </c>
      <c r="K6" s="179">
        <v>0.0</v>
      </c>
      <c r="L6" s="179">
        <v>500.0</v>
      </c>
      <c r="M6" s="179">
        <v>300.0</v>
      </c>
      <c r="N6" s="21">
        <f t="shared" si="1"/>
        <v>81554</v>
      </c>
      <c r="O6" s="33">
        <v>0.0</v>
      </c>
      <c r="P6" s="22">
        <v>0.0</v>
      </c>
      <c r="Q6" s="22">
        <v>0.0</v>
      </c>
      <c r="R6" s="23">
        <f t="shared" si="2"/>
        <v>81554</v>
      </c>
      <c r="S6" s="35">
        <v>96536.0</v>
      </c>
      <c r="T6" s="22" t="s">
        <v>52</v>
      </c>
      <c r="U6" s="36"/>
      <c r="V6" s="37" t="s">
        <v>31</v>
      </c>
      <c r="W6" s="42"/>
      <c r="X6" s="89"/>
    </row>
    <row r="7">
      <c r="A7" s="181">
        <v>3.0</v>
      </c>
      <c r="B7" s="182" t="s">
        <v>36</v>
      </c>
      <c r="C7" s="183">
        <v>3.184584803E10</v>
      </c>
      <c r="D7" s="178" t="s">
        <v>37</v>
      </c>
      <c r="E7" s="179">
        <v>27190.0</v>
      </c>
      <c r="F7" s="180">
        <v>49214.0</v>
      </c>
      <c r="G7" s="179">
        <v>2719.0</v>
      </c>
      <c r="H7" s="179">
        <v>1631.0</v>
      </c>
      <c r="I7" s="179">
        <v>0.0</v>
      </c>
      <c r="J7" s="179">
        <v>0.0</v>
      </c>
      <c r="K7" s="179">
        <v>0.0</v>
      </c>
      <c r="L7" s="179">
        <v>500.0</v>
      </c>
      <c r="M7" s="179">
        <v>300.0</v>
      </c>
      <c r="N7" s="21">
        <f t="shared" si="1"/>
        <v>81554</v>
      </c>
      <c r="O7" s="33">
        <v>0.0</v>
      </c>
      <c r="P7" s="22">
        <v>0.0</v>
      </c>
      <c r="Q7" s="22">
        <v>0.0</v>
      </c>
      <c r="R7" s="23">
        <f t="shared" si="2"/>
        <v>81554</v>
      </c>
      <c r="S7" s="35">
        <v>84821.0</v>
      </c>
      <c r="T7" s="22" t="s">
        <v>52</v>
      </c>
      <c r="U7" s="25">
        <f>R7+R8+R9</f>
        <v>231427</v>
      </c>
      <c r="V7" s="124"/>
      <c r="W7" s="174"/>
      <c r="X7" s="89"/>
    </row>
    <row r="8">
      <c r="A8" s="175"/>
      <c r="B8" s="176"/>
      <c r="C8" s="177"/>
      <c r="D8" s="178" t="s">
        <v>38</v>
      </c>
      <c r="E8" s="179">
        <v>26390.0</v>
      </c>
      <c r="F8" s="180">
        <v>47766.0</v>
      </c>
      <c r="G8" s="179">
        <v>2639.0</v>
      </c>
      <c r="H8" s="179">
        <v>1583.0</v>
      </c>
      <c r="I8" s="179">
        <v>0.0</v>
      </c>
      <c r="J8" s="179">
        <v>0.0</v>
      </c>
      <c r="K8" s="179">
        <v>0.0</v>
      </c>
      <c r="L8" s="179">
        <v>500.0</v>
      </c>
      <c r="M8" s="179">
        <v>300.0</v>
      </c>
      <c r="N8" s="21">
        <f t="shared" si="1"/>
        <v>79178</v>
      </c>
      <c r="O8" s="33">
        <v>0.0</v>
      </c>
      <c r="P8" s="22">
        <v>0.0</v>
      </c>
      <c r="Q8" s="22">
        <v>0.0</v>
      </c>
      <c r="R8" s="23">
        <f t="shared" si="2"/>
        <v>79178</v>
      </c>
      <c r="S8" s="35">
        <v>84811.0</v>
      </c>
      <c r="T8" s="22" t="s">
        <v>52</v>
      </c>
      <c r="U8" s="36"/>
      <c r="V8" s="37" t="s">
        <v>31</v>
      </c>
      <c r="W8" s="27"/>
      <c r="X8" s="108" t="s">
        <v>740</v>
      </c>
    </row>
    <row r="9">
      <c r="A9" s="175"/>
      <c r="B9" s="176"/>
      <c r="C9" s="177"/>
      <c r="D9" s="178" t="s">
        <v>39</v>
      </c>
      <c r="E9" s="179">
        <v>24140.0</v>
      </c>
      <c r="F9" s="180">
        <v>43693.0</v>
      </c>
      <c r="G9" s="179">
        <v>2414.0</v>
      </c>
      <c r="H9" s="179">
        <v>1448.0</v>
      </c>
      <c r="I9" s="179">
        <v>0.0</v>
      </c>
      <c r="J9" s="179">
        <v>0.0</v>
      </c>
      <c r="K9" s="179">
        <v>0.0</v>
      </c>
      <c r="L9" s="179">
        <v>500.0</v>
      </c>
      <c r="M9" s="179">
        <v>300.0</v>
      </c>
      <c r="N9" s="21">
        <f t="shared" si="1"/>
        <v>72495</v>
      </c>
      <c r="O9" s="33">
        <v>1800.0</v>
      </c>
      <c r="P9" s="22">
        <v>0.0</v>
      </c>
      <c r="Q9" s="22">
        <v>0.0</v>
      </c>
      <c r="R9" s="23">
        <f t="shared" si="2"/>
        <v>70695</v>
      </c>
      <c r="S9" s="35">
        <v>84810.0</v>
      </c>
      <c r="T9" s="22"/>
      <c r="U9" s="36"/>
      <c r="V9" s="37" t="s">
        <v>31</v>
      </c>
      <c r="W9" s="27"/>
      <c r="X9" s="108" t="s">
        <v>741</v>
      </c>
    </row>
    <row r="10">
      <c r="A10" s="181">
        <v>4.0</v>
      </c>
      <c r="B10" s="182" t="s">
        <v>40</v>
      </c>
      <c r="C10" s="183">
        <v>3.1856326949E10</v>
      </c>
      <c r="D10" s="178" t="s">
        <v>41</v>
      </c>
      <c r="E10" s="179">
        <v>27190.0</v>
      </c>
      <c r="F10" s="180">
        <v>49214.0</v>
      </c>
      <c r="G10" s="179">
        <v>2719.0</v>
      </c>
      <c r="H10" s="179">
        <v>0.0</v>
      </c>
      <c r="I10" s="179">
        <v>0.0</v>
      </c>
      <c r="J10" s="179">
        <v>1360.0</v>
      </c>
      <c r="K10" s="179">
        <v>0.0</v>
      </c>
      <c r="L10" s="179">
        <v>500.0</v>
      </c>
      <c r="M10" s="179">
        <v>300.0</v>
      </c>
      <c r="N10" s="21">
        <f t="shared" si="1"/>
        <v>81283</v>
      </c>
      <c r="O10" s="33">
        <v>0.0</v>
      </c>
      <c r="P10" s="22">
        <v>0.0</v>
      </c>
      <c r="Q10" s="22">
        <v>0.0</v>
      </c>
      <c r="R10" s="23">
        <f t="shared" si="2"/>
        <v>81283</v>
      </c>
      <c r="S10" s="35">
        <v>84900.0</v>
      </c>
      <c r="T10" s="45" t="s">
        <v>28</v>
      </c>
      <c r="U10" s="25">
        <f>R10+R11+R12+R13</f>
        <v>303474</v>
      </c>
      <c r="V10" s="124"/>
      <c r="W10" s="185"/>
      <c r="X10" s="89"/>
    </row>
    <row r="11">
      <c r="A11" s="175"/>
      <c r="B11" s="176"/>
      <c r="C11" s="177"/>
      <c r="D11" s="178" t="s">
        <v>42</v>
      </c>
      <c r="E11" s="179">
        <v>27190.0</v>
      </c>
      <c r="F11" s="180">
        <v>49214.0</v>
      </c>
      <c r="G11" s="179">
        <v>2719.0</v>
      </c>
      <c r="H11" s="179">
        <v>0.0</v>
      </c>
      <c r="I11" s="179">
        <v>0.0</v>
      </c>
      <c r="J11" s="179">
        <v>1360.0</v>
      </c>
      <c r="K11" s="179">
        <v>0.0</v>
      </c>
      <c r="L11" s="179">
        <v>500.0</v>
      </c>
      <c r="M11" s="179">
        <v>300.0</v>
      </c>
      <c r="N11" s="21">
        <f t="shared" si="1"/>
        <v>81283</v>
      </c>
      <c r="O11" s="33">
        <v>0.0</v>
      </c>
      <c r="P11" s="22">
        <v>0.0</v>
      </c>
      <c r="Q11" s="22">
        <v>0.0</v>
      </c>
      <c r="R11" s="23">
        <f t="shared" si="2"/>
        <v>81283</v>
      </c>
      <c r="S11" s="35">
        <v>84876.0</v>
      </c>
      <c r="T11" s="45" t="s">
        <v>28</v>
      </c>
      <c r="U11" s="36"/>
      <c r="V11" s="37" t="s">
        <v>31</v>
      </c>
      <c r="W11" s="46"/>
      <c r="X11" s="89"/>
    </row>
    <row r="12">
      <c r="A12" s="175"/>
      <c r="B12" s="176"/>
      <c r="C12" s="177"/>
      <c r="D12" s="178" t="s">
        <v>43</v>
      </c>
      <c r="E12" s="179">
        <v>24140.0</v>
      </c>
      <c r="F12" s="180">
        <v>43693.0</v>
      </c>
      <c r="G12" s="179">
        <v>2414.0</v>
      </c>
      <c r="H12" s="179">
        <v>0.0</v>
      </c>
      <c r="I12" s="179">
        <v>0.0</v>
      </c>
      <c r="J12" s="179">
        <v>1207.0</v>
      </c>
      <c r="K12" s="179">
        <v>0.0</v>
      </c>
      <c r="L12" s="179">
        <v>500.0</v>
      </c>
      <c r="M12" s="179">
        <v>300.0</v>
      </c>
      <c r="N12" s="21">
        <f t="shared" si="1"/>
        <v>72254</v>
      </c>
      <c r="O12" s="33">
        <v>1800.0</v>
      </c>
      <c r="P12" s="22">
        <v>0.0</v>
      </c>
      <c r="Q12" s="22">
        <v>0.0</v>
      </c>
      <c r="R12" s="23">
        <f t="shared" si="2"/>
        <v>70454</v>
      </c>
      <c r="S12" s="35">
        <v>84903.0</v>
      </c>
      <c r="T12" s="45" t="s">
        <v>28</v>
      </c>
      <c r="U12" s="36"/>
      <c r="V12" s="37" t="s">
        <v>31</v>
      </c>
      <c r="W12" s="46"/>
      <c r="X12" s="89"/>
    </row>
    <row r="13">
      <c r="A13" s="175"/>
      <c r="B13" s="176"/>
      <c r="C13" s="177"/>
      <c r="D13" s="178" t="s">
        <v>44</v>
      </c>
      <c r="E13" s="179">
        <v>24140.0</v>
      </c>
      <c r="F13" s="180">
        <v>43693.0</v>
      </c>
      <c r="G13" s="179">
        <v>2414.0</v>
      </c>
      <c r="H13" s="179">
        <v>0.0</v>
      </c>
      <c r="I13" s="179">
        <v>0.0</v>
      </c>
      <c r="J13" s="179">
        <v>1207.0</v>
      </c>
      <c r="K13" s="179">
        <v>0.0</v>
      </c>
      <c r="L13" s="179">
        <v>500.0</v>
      </c>
      <c r="M13" s="179">
        <v>300.0</v>
      </c>
      <c r="N13" s="21">
        <f t="shared" si="1"/>
        <v>72254</v>
      </c>
      <c r="O13" s="33">
        <v>1800.0</v>
      </c>
      <c r="P13" s="22">
        <v>0.0</v>
      </c>
      <c r="Q13" s="22">
        <v>0.0</v>
      </c>
      <c r="R13" s="23">
        <f t="shared" si="2"/>
        <v>70454</v>
      </c>
      <c r="S13" s="35">
        <v>84886.0</v>
      </c>
      <c r="T13" s="45" t="s">
        <v>28</v>
      </c>
      <c r="U13" s="36"/>
      <c r="V13" s="37" t="s">
        <v>31</v>
      </c>
      <c r="W13" s="46"/>
      <c r="X13" s="89"/>
    </row>
    <row r="14">
      <c r="A14" s="181">
        <v>5.0</v>
      </c>
      <c r="B14" s="182" t="s">
        <v>45</v>
      </c>
      <c r="C14" s="183">
        <v>3.193559529E10</v>
      </c>
      <c r="D14" s="178" t="s">
        <v>46</v>
      </c>
      <c r="E14" s="179">
        <v>27190.0</v>
      </c>
      <c r="F14" s="180">
        <v>49214.0</v>
      </c>
      <c r="G14" s="179">
        <v>2719.0</v>
      </c>
      <c r="H14" s="179">
        <v>0.0</v>
      </c>
      <c r="I14" s="179">
        <v>0.0</v>
      </c>
      <c r="J14" s="179">
        <v>1360.0</v>
      </c>
      <c r="K14" s="179">
        <v>0.0</v>
      </c>
      <c r="L14" s="179">
        <v>500.0</v>
      </c>
      <c r="M14" s="179">
        <v>300.0</v>
      </c>
      <c r="N14" s="21">
        <f t="shared" si="1"/>
        <v>81283</v>
      </c>
      <c r="O14" s="33">
        <v>1800.0</v>
      </c>
      <c r="P14" s="22">
        <v>0.0</v>
      </c>
      <c r="Q14" s="22">
        <v>0.0</v>
      </c>
      <c r="R14" s="23">
        <f t="shared" si="2"/>
        <v>79483</v>
      </c>
      <c r="S14" s="35">
        <v>84923.0</v>
      </c>
      <c r="T14" s="22" t="s">
        <v>28</v>
      </c>
      <c r="U14" s="25">
        <f>R14+R15+R16+R17</f>
        <v>299273</v>
      </c>
      <c r="V14" s="124" t="s">
        <v>28</v>
      </c>
      <c r="W14" s="184"/>
      <c r="X14" s="89"/>
    </row>
    <row r="15">
      <c r="A15" s="175"/>
      <c r="B15" s="176"/>
      <c r="C15" s="177"/>
      <c r="D15" s="178" t="s">
        <v>47</v>
      </c>
      <c r="E15" s="179">
        <v>27190.0</v>
      </c>
      <c r="F15" s="180">
        <v>49214.0</v>
      </c>
      <c r="G15" s="179">
        <v>2719.0</v>
      </c>
      <c r="H15" s="179">
        <v>0.0</v>
      </c>
      <c r="I15" s="179">
        <v>0.0</v>
      </c>
      <c r="J15" s="179">
        <v>1360.0</v>
      </c>
      <c r="K15" s="179">
        <v>0.0</v>
      </c>
      <c r="L15" s="179">
        <v>500.0</v>
      </c>
      <c r="M15" s="179">
        <v>300.0</v>
      </c>
      <c r="N15" s="21">
        <f t="shared" si="1"/>
        <v>81283</v>
      </c>
      <c r="O15" s="33">
        <v>0.0</v>
      </c>
      <c r="P15" s="22">
        <v>0.0</v>
      </c>
      <c r="Q15" s="22">
        <v>0.0</v>
      </c>
      <c r="R15" s="23">
        <f t="shared" si="2"/>
        <v>81283</v>
      </c>
      <c r="S15" s="35">
        <v>84931.0</v>
      </c>
      <c r="T15" s="22" t="s">
        <v>28</v>
      </c>
      <c r="U15" s="36"/>
      <c r="V15" s="37" t="s">
        <v>31</v>
      </c>
      <c r="W15" s="42"/>
      <c r="X15" s="89"/>
    </row>
    <row r="16">
      <c r="A16" s="175"/>
      <c r="B16" s="176"/>
      <c r="C16" s="177"/>
      <c r="D16" s="178" t="s">
        <v>48</v>
      </c>
      <c r="E16" s="179">
        <v>24140.0</v>
      </c>
      <c r="F16" s="180">
        <v>43693.0</v>
      </c>
      <c r="G16" s="179">
        <v>2414.0</v>
      </c>
      <c r="H16" s="179">
        <v>0.0</v>
      </c>
      <c r="I16" s="179">
        <v>0.0</v>
      </c>
      <c r="J16" s="179">
        <v>1207.0</v>
      </c>
      <c r="K16" s="179">
        <v>0.0</v>
      </c>
      <c r="L16" s="179">
        <v>500.0</v>
      </c>
      <c r="M16" s="179">
        <v>300.0</v>
      </c>
      <c r="N16" s="21">
        <f t="shared" si="1"/>
        <v>72254</v>
      </c>
      <c r="O16" s="33">
        <v>1800.0</v>
      </c>
      <c r="P16" s="22">
        <v>0.0</v>
      </c>
      <c r="Q16" s="22">
        <v>0.0</v>
      </c>
      <c r="R16" s="23">
        <f t="shared" si="2"/>
        <v>70454</v>
      </c>
      <c r="S16" s="35">
        <v>100123.0</v>
      </c>
      <c r="T16" s="22" t="s">
        <v>28</v>
      </c>
      <c r="U16" s="36"/>
      <c r="V16" s="37" t="s">
        <v>31</v>
      </c>
      <c r="W16" s="42"/>
      <c r="X16" s="89"/>
    </row>
    <row r="17">
      <c r="A17" s="175"/>
      <c r="B17" s="176"/>
      <c r="C17" s="177"/>
      <c r="D17" s="178" t="s">
        <v>49</v>
      </c>
      <c r="E17" s="179">
        <v>23430.0</v>
      </c>
      <c r="F17" s="180">
        <v>42408.0</v>
      </c>
      <c r="G17" s="179">
        <v>2343.0</v>
      </c>
      <c r="H17" s="179">
        <v>0.0</v>
      </c>
      <c r="I17" s="179">
        <v>0.0</v>
      </c>
      <c r="J17" s="179">
        <v>1172.0</v>
      </c>
      <c r="K17" s="179">
        <v>0.0</v>
      </c>
      <c r="L17" s="179">
        <v>500.0</v>
      </c>
      <c r="M17" s="179">
        <v>0.0</v>
      </c>
      <c r="N17" s="21">
        <f t="shared" si="1"/>
        <v>69853</v>
      </c>
      <c r="O17" s="33">
        <v>1800.0</v>
      </c>
      <c r="P17" s="22">
        <v>0.0</v>
      </c>
      <c r="Q17" s="22">
        <v>0.0</v>
      </c>
      <c r="R17" s="23">
        <f t="shared" si="2"/>
        <v>68053</v>
      </c>
      <c r="S17" s="35">
        <v>120306.0</v>
      </c>
      <c r="T17" s="22" t="s">
        <v>28</v>
      </c>
      <c r="U17" s="36"/>
      <c r="V17" s="37" t="s">
        <v>31</v>
      </c>
      <c r="W17" s="42"/>
      <c r="X17" s="89"/>
    </row>
    <row r="18">
      <c r="A18" s="181">
        <v>6.0</v>
      </c>
      <c r="B18" s="182" t="s">
        <v>50</v>
      </c>
      <c r="C18" s="183">
        <v>3.1976242236E10</v>
      </c>
      <c r="D18" s="178" t="s">
        <v>51</v>
      </c>
      <c r="E18" s="179">
        <v>27190.0</v>
      </c>
      <c r="F18" s="180">
        <v>49214.0</v>
      </c>
      <c r="G18" s="179">
        <v>2719.0</v>
      </c>
      <c r="H18" s="179">
        <v>1631.0</v>
      </c>
      <c r="I18" s="179">
        <v>0.0</v>
      </c>
      <c r="J18" s="179">
        <v>0.0</v>
      </c>
      <c r="K18" s="179">
        <v>0.0</v>
      </c>
      <c r="L18" s="179">
        <v>500.0</v>
      </c>
      <c r="M18" s="179">
        <v>300.0</v>
      </c>
      <c r="N18" s="21">
        <f t="shared" si="1"/>
        <v>81554</v>
      </c>
      <c r="O18" s="33">
        <v>1800.0</v>
      </c>
      <c r="P18" s="22">
        <v>0.0</v>
      </c>
      <c r="Q18" s="22">
        <v>0.0</v>
      </c>
      <c r="R18" s="23">
        <f t="shared" si="2"/>
        <v>79754</v>
      </c>
      <c r="S18" s="35">
        <v>85073.0</v>
      </c>
      <c r="T18" s="22" t="s">
        <v>52</v>
      </c>
      <c r="U18" s="25">
        <f>R18+R19+R20</f>
        <v>242862</v>
      </c>
      <c r="V18" s="124" t="s">
        <v>52</v>
      </c>
      <c r="W18" s="184"/>
      <c r="X18" s="89"/>
    </row>
    <row r="19">
      <c r="A19" s="175"/>
      <c r="B19" s="176"/>
      <c r="C19" s="177"/>
      <c r="D19" s="178" t="s">
        <v>53</v>
      </c>
      <c r="E19" s="179">
        <v>27190.0</v>
      </c>
      <c r="F19" s="180">
        <v>49214.0</v>
      </c>
      <c r="G19" s="179">
        <v>2719.0</v>
      </c>
      <c r="H19" s="179">
        <v>1631.0</v>
      </c>
      <c r="I19" s="179">
        <v>0.0</v>
      </c>
      <c r="J19" s="179">
        <v>0.0</v>
      </c>
      <c r="K19" s="179">
        <v>0.0</v>
      </c>
      <c r="L19" s="179">
        <v>500.0</v>
      </c>
      <c r="M19" s="179">
        <v>300.0</v>
      </c>
      <c r="N19" s="21">
        <f t="shared" si="1"/>
        <v>81554</v>
      </c>
      <c r="O19" s="33">
        <v>0.0</v>
      </c>
      <c r="P19" s="22">
        <v>0.0</v>
      </c>
      <c r="Q19" s="22">
        <v>0.0</v>
      </c>
      <c r="R19" s="23">
        <f t="shared" si="2"/>
        <v>81554</v>
      </c>
      <c r="S19" s="35">
        <v>85072.0</v>
      </c>
      <c r="T19" s="22" t="s">
        <v>52</v>
      </c>
      <c r="U19" s="36"/>
      <c r="V19" s="37" t="s">
        <v>31</v>
      </c>
      <c r="W19" s="42"/>
      <c r="X19" s="89"/>
    </row>
    <row r="20">
      <c r="A20" s="175"/>
      <c r="B20" s="176"/>
      <c r="C20" s="177"/>
      <c r="D20" s="178" t="s">
        <v>54</v>
      </c>
      <c r="E20" s="179">
        <v>27190.0</v>
      </c>
      <c r="F20" s="180">
        <v>49214.0</v>
      </c>
      <c r="G20" s="179">
        <v>2719.0</v>
      </c>
      <c r="H20" s="179">
        <v>1631.0</v>
      </c>
      <c r="I20" s="179">
        <v>0.0</v>
      </c>
      <c r="J20" s="179">
        <v>0.0</v>
      </c>
      <c r="K20" s="179">
        <v>0.0</v>
      </c>
      <c r="L20" s="179">
        <v>500.0</v>
      </c>
      <c r="M20" s="179">
        <v>300.0</v>
      </c>
      <c r="N20" s="21">
        <f t="shared" si="1"/>
        <v>81554</v>
      </c>
      <c r="O20" s="33">
        <v>0.0</v>
      </c>
      <c r="P20" s="22">
        <v>0.0</v>
      </c>
      <c r="Q20" s="22">
        <v>0.0</v>
      </c>
      <c r="R20" s="23">
        <f t="shared" si="2"/>
        <v>81554</v>
      </c>
      <c r="S20" s="35">
        <v>85089.0</v>
      </c>
      <c r="T20" s="22" t="s">
        <v>52</v>
      </c>
      <c r="U20" s="36"/>
      <c r="V20" s="37" t="s">
        <v>31</v>
      </c>
      <c r="W20" s="42"/>
      <c r="X20" s="89"/>
    </row>
    <row r="21">
      <c r="A21" s="181">
        <v>7.0</v>
      </c>
      <c r="B21" s="182" t="s">
        <v>55</v>
      </c>
      <c r="C21" s="183">
        <v>1.1427302417E10</v>
      </c>
      <c r="D21" s="178" t="s">
        <v>56</v>
      </c>
      <c r="E21" s="179">
        <v>27190.0</v>
      </c>
      <c r="F21" s="180">
        <v>49214.0</v>
      </c>
      <c r="G21" s="179">
        <v>2719.0</v>
      </c>
      <c r="H21" s="179">
        <v>1631.0</v>
      </c>
      <c r="I21" s="179">
        <v>0.0</v>
      </c>
      <c r="J21" s="179">
        <v>1360.0</v>
      </c>
      <c r="K21" s="179">
        <v>0.0</v>
      </c>
      <c r="L21" s="179">
        <v>500.0</v>
      </c>
      <c r="M21" s="179">
        <v>300.0</v>
      </c>
      <c r="N21" s="21">
        <f t="shared" si="1"/>
        <v>82914</v>
      </c>
      <c r="O21" s="33">
        <v>1800.0</v>
      </c>
      <c r="P21" s="22">
        <v>0.0</v>
      </c>
      <c r="Q21" s="22">
        <v>0.0</v>
      </c>
      <c r="R21" s="23">
        <f t="shared" si="2"/>
        <v>81114</v>
      </c>
      <c r="S21" s="35">
        <v>85817.0</v>
      </c>
      <c r="T21" s="22" t="s">
        <v>28</v>
      </c>
      <c r="U21" s="25">
        <f>R21+R22+R23</f>
        <v>246942</v>
      </c>
      <c r="V21" s="124" t="s">
        <v>28</v>
      </c>
      <c r="W21" s="184"/>
      <c r="X21" s="89"/>
    </row>
    <row r="22">
      <c r="A22" s="175"/>
      <c r="B22" s="176"/>
      <c r="C22" s="177"/>
      <c r="D22" s="178" t="s">
        <v>57</v>
      </c>
      <c r="E22" s="179">
        <v>27190.0</v>
      </c>
      <c r="F22" s="180">
        <v>49214.0</v>
      </c>
      <c r="G22" s="179">
        <v>2719.0</v>
      </c>
      <c r="H22" s="179">
        <v>1631.0</v>
      </c>
      <c r="I22" s="179">
        <v>0.0</v>
      </c>
      <c r="J22" s="179">
        <v>1360.0</v>
      </c>
      <c r="K22" s="179">
        <v>0.0</v>
      </c>
      <c r="L22" s="179">
        <v>500.0</v>
      </c>
      <c r="M22" s="179">
        <v>300.0</v>
      </c>
      <c r="N22" s="21">
        <f t="shared" si="1"/>
        <v>82914</v>
      </c>
      <c r="O22" s="33">
        <v>0.0</v>
      </c>
      <c r="P22" s="22">
        <v>0.0</v>
      </c>
      <c r="Q22" s="22">
        <v>0.0</v>
      </c>
      <c r="R22" s="23">
        <f t="shared" si="2"/>
        <v>82914</v>
      </c>
      <c r="S22" s="35">
        <v>85778.0</v>
      </c>
      <c r="T22" s="22" t="s">
        <v>28</v>
      </c>
      <c r="U22" s="36"/>
      <c r="V22" s="37" t="s">
        <v>31</v>
      </c>
      <c r="W22" s="27"/>
      <c r="X22" s="89"/>
    </row>
    <row r="23">
      <c r="A23" s="175"/>
      <c r="B23" s="176"/>
      <c r="C23" s="177"/>
      <c r="D23" s="178" t="s">
        <v>58</v>
      </c>
      <c r="E23" s="179">
        <v>27190.0</v>
      </c>
      <c r="F23" s="180">
        <v>49214.0</v>
      </c>
      <c r="G23" s="179">
        <v>2719.0</v>
      </c>
      <c r="H23" s="179">
        <v>1631.0</v>
      </c>
      <c r="I23" s="179">
        <v>0.0</v>
      </c>
      <c r="J23" s="179">
        <v>1360.0</v>
      </c>
      <c r="K23" s="179">
        <v>0.0</v>
      </c>
      <c r="L23" s="179">
        <v>500.0</v>
      </c>
      <c r="M23" s="179">
        <v>300.0</v>
      </c>
      <c r="N23" s="21">
        <f t="shared" si="1"/>
        <v>82914</v>
      </c>
      <c r="O23" s="33">
        <v>0.0</v>
      </c>
      <c r="P23" s="22">
        <v>0.0</v>
      </c>
      <c r="Q23" s="22">
        <v>0.0</v>
      </c>
      <c r="R23" s="23">
        <f t="shared" si="2"/>
        <v>82914</v>
      </c>
      <c r="S23" s="35">
        <v>85785.0</v>
      </c>
      <c r="T23" s="22" t="s">
        <v>28</v>
      </c>
      <c r="U23" s="36"/>
      <c r="V23" s="37" t="s">
        <v>31</v>
      </c>
      <c r="W23" s="27"/>
      <c r="X23" s="89"/>
    </row>
    <row r="24">
      <c r="A24" s="181">
        <v>8.0</v>
      </c>
      <c r="B24" s="182" t="s">
        <v>59</v>
      </c>
      <c r="C24" s="183">
        <v>3.1959008169E10</v>
      </c>
      <c r="D24" s="178" t="s">
        <v>60</v>
      </c>
      <c r="E24" s="179">
        <v>27190.0</v>
      </c>
      <c r="F24" s="180">
        <v>49214.0</v>
      </c>
      <c r="G24" s="179">
        <v>2719.0</v>
      </c>
      <c r="H24" s="179">
        <v>1631.0</v>
      </c>
      <c r="I24" s="179">
        <v>0.0</v>
      </c>
      <c r="J24" s="179">
        <v>1360.0</v>
      </c>
      <c r="K24" s="179">
        <v>0.0</v>
      </c>
      <c r="L24" s="179">
        <v>500.0</v>
      </c>
      <c r="M24" s="179">
        <v>300.0</v>
      </c>
      <c r="N24" s="21">
        <f t="shared" si="1"/>
        <v>82914</v>
      </c>
      <c r="O24" s="33">
        <v>0.0</v>
      </c>
      <c r="P24" s="22">
        <v>0.0</v>
      </c>
      <c r="Q24" s="22">
        <v>0.0</v>
      </c>
      <c r="R24" s="23">
        <f t="shared" si="2"/>
        <v>82914</v>
      </c>
      <c r="S24" s="35">
        <v>6802.0</v>
      </c>
      <c r="T24" s="22" t="s">
        <v>52</v>
      </c>
      <c r="U24" s="25">
        <f>R24+R25</f>
        <v>164028</v>
      </c>
      <c r="V24" s="124" t="s">
        <v>28</v>
      </c>
      <c r="W24" s="184"/>
      <c r="X24" s="89"/>
    </row>
    <row r="25">
      <c r="A25" s="175"/>
      <c r="B25" s="176"/>
      <c r="C25" s="177"/>
      <c r="D25" s="178" t="s">
        <v>63</v>
      </c>
      <c r="E25" s="179">
        <v>27190.0</v>
      </c>
      <c r="F25" s="180">
        <v>49214.0</v>
      </c>
      <c r="G25" s="179">
        <v>2719.0</v>
      </c>
      <c r="H25" s="179">
        <v>1631.0</v>
      </c>
      <c r="I25" s="179">
        <v>0.0</v>
      </c>
      <c r="J25" s="179">
        <v>1360.0</v>
      </c>
      <c r="K25" s="179">
        <v>0.0</v>
      </c>
      <c r="L25" s="179">
        <v>500.0</v>
      </c>
      <c r="M25" s="179">
        <v>300.0</v>
      </c>
      <c r="N25" s="21">
        <f t="shared" si="1"/>
        <v>82914</v>
      </c>
      <c r="O25" s="33">
        <v>1800.0</v>
      </c>
      <c r="P25" s="22">
        <v>0.0</v>
      </c>
      <c r="Q25" s="22">
        <v>0.0</v>
      </c>
      <c r="R25" s="23">
        <f t="shared" si="2"/>
        <v>81114</v>
      </c>
      <c r="S25" s="35">
        <v>6798.0</v>
      </c>
      <c r="T25" s="22" t="s">
        <v>52</v>
      </c>
      <c r="U25" s="36"/>
      <c r="V25" s="37" t="s">
        <v>31</v>
      </c>
      <c r="W25" s="42"/>
      <c r="X25" s="89"/>
    </row>
    <row r="26">
      <c r="A26" s="181">
        <v>9.0</v>
      </c>
      <c r="B26" s="182" t="s">
        <v>64</v>
      </c>
      <c r="C26" s="183">
        <v>3.2591722605E10</v>
      </c>
      <c r="D26" s="178" t="s">
        <v>65</v>
      </c>
      <c r="E26" s="179">
        <v>23430.0</v>
      </c>
      <c r="F26" s="180">
        <v>42408.0</v>
      </c>
      <c r="G26" s="179">
        <v>2343.0</v>
      </c>
      <c r="H26" s="179">
        <v>1406.0</v>
      </c>
      <c r="I26" s="179">
        <v>0.0</v>
      </c>
      <c r="J26" s="179">
        <v>1172.0</v>
      </c>
      <c r="K26" s="186"/>
      <c r="L26" s="179">
        <v>500.0</v>
      </c>
      <c r="M26" s="179">
        <v>300.0</v>
      </c>
      <c r="N26" s="21">
        <f t="shared" si="1"/>
        <v>71559</v>
      </c>
      <c r="O26" s="33">
        <v>1800.0</v>
      </c>
      <c r="P26" s="22">
        <v>0.0</v>
      </c>
      <c r="Q26" s="22">
        <v>0.0</v>
      </c>
      <c r="R26" s="23">
        <f t="shared" si="2"/>
        <v>69759</v>
      </c>
      <c r="S26" s="35">
        <v>31206.0</v>
      </c>
      <c r="T26" s="22" t="s">
        <v>28</v>
      </c>
      <c r="U26" s="25">
        <f>R26+R27</f>
        <v>150873</v>
      </c>
      <c r="V26" s="124" t="s">
        <v>28</v>
      </c>
      <c r="W26" s="184" t="s">
        <v>742</v>
      </c>
      <c r="X26" s="89"/>
    </row>
    <row r="27">
      <c r="A27" s="175"/>
      <c r="B27" s="176"/>
      <c r="C27" s="177"/>
      <c r="D27" s="178" t="s">
        <v>67</v>
      </c>
      <c r="E27" s="179">
        <v>27190.0</v>
      </c>
      <c r="F27" s="180">
        <v>49214.0</v>
      </c>
      <c r="G27" s="179">
        <v>2719.0</v>
      </c>
      <c r="H27" s="179">
        <v>1631.0</v>
      </c>
      <c r="I27" s="179">
        <v>0.0</v>
      </c>
      <c r="J27" s="179">
        <v>1360.0</v>
      </c>
      <c r="K27" s="179">
        <v>0.0</v>
      </c>
      <c r="L27" s="179">
        <v>500.0</v>
      </c>
      <c r="M27" s="179">
        <v>300.0</v>
      </c>
      <c r="N27" s="21">
        <f t="shared" si="1"/>
        <v>82914</v>
      </c>
      <c r="O27" s="33">
        <v>1800.0</v>
      </c>
      <c r="P27" s="22">
        <v>0.0</v>
      </c>
      <c r="Q27" s="22">
        <v>0.0</v>
      </c>
      <c r="R27" s="23">
        <f t="shared" si="2"/>
        <v>81114</v>
      </c>
      <c r="S27" s="35">
        <v>20015.0</v>
      </c>
      <c r="T27" s="22" t="s">
        <v>52</v>
      </c>
      <c r="U27" s="36"/>
      <c r="V27" s="37"/>
      <c r="W27" s="42"/>
      <c r="X27" s="89"/>
    </row>
    <row r="28">
      <c r="A28" s="181">
        <v>10.0</v>
      </c>
      <c r="B28" s="182" t="s">
        <v>69</v>
      </c>
      <c r="C28" s="183">
        <v>3.1792384095E10</v>
      </c>
      <c r="D28" s="178" t="s">
        <v>70</v>
      </c>
      <c r="E28" s="179">
        <v>27190.0</v>
      </c>
      <c r="F28" s="180">
        <v>49214.0</v>
      </c>
      <c r="G28" s="179">
        <v>2719.0</v>
      </c>
      <c r="H28" s="179">
        <v>1631.0</v>
      </c>
      <c r="I28" s="179">
        <v>0.0</v>
      </c>
      <c r="J28" s="179">
        <v>0.0</v>
      </c>
      <c r="K28" s="179">
        <v>0.0</v>
      </c>
      <c r="L28" s="179">
        <v>500.0</v>
      </c>
      <c r="M28" s="179">
        <v>300.0</v>
      </c>
      <c r="N28" s="21">
        <f t="shared" si="1"/>
        <v>81554</v>
      </c>
      <c r="O28" s="33">
        <v>1800.0</v>
      </c>
      <c r="P28" s="22">
        <v>0.0</v>
      </c>
      <c r="Q28" s="22">
        <v>0.0</v>
      </c>
      <c r="R28" s="23">
        <f t="shared" si="2"/>
        <v>79754</v>
      </c>
      <c r="S28" s="35">
        <v>87080.0</v>
      </c>
      <c r="T28" s="22" t="s">
        <v>28</v>
      </c>
      <c r="U28" s="25">
        <f>R28+R29+R30+R31</f>
        <v>241062</v>
      </c>
      <c r="V28" s="187" t="s">
        <v>28</v>
      </c>
      <c r="W28" s="184"/>
      <c r="X28" s="89"/>
    </row>
    <row r="29">
      <c r="A29" s="175"/>
      <c r="B29" s="176"/>
      <c r="C29" s="177"/>
      <c r="D29" s="178" t="s">
        <v>72</v>
      </c>
      <c r="E29" s="179">
        <v>27190.0</v>
      </c>
      <c r="F29" s="180">
        <v>49214.0</v>
      </c>
      <c r="G29" s="179">
        <v>2719.0</v>
      </c>
      <c r="H29" s="179">
        <v>1631.0</v>
      </c>
      <c r="I29" s="179">
        <v>0.0</v>
      </c>
      <c r="J29" s="179">
        <v>0.0</v>
      </c>
      <c r="K29" s="179">
        <v>0.0</v>
      </c>
      <c r="L29" s="179">
        <v>500.0</v>
      </c>
      <c r="M29" s="179">
        <v>300.0</v>
      </c>
      <c r="N29" s="21">
        <f t="shared" si="1"/>
        <v>81554</v>
      </c>
      <c r="O29" s="33">
        <v>1800.0</v>
      </c>
      <c r="P29" s="22">
        <v>0.0</v>
      </c>
      <c r="Q29" s="22">
        <v>0.0</v>
      </c>
      <c r="R29" s="23">
        <f t="shared" si="2"/>
        <v>79754</v>
      </c>
      <c r="S29" s="35">
        <v>87049.0</v>
      </c>
      <c r="T29" s="22" t="s">
        <v>28</v>
      </c>
      <c r="U29" s="36"/>
      <c r="V29" s="37" t="s">
        <v>31</v>
      </c>
      <c r="W29" s="42"/>
      <c r="X29" s="89"/>
    </row>
    <row r="30">
      <c r="A30" s="175"/>
      <c r="B30" s="176"/>
      <c r="C30" s="177"/>
      <c r="D30" s="178" t="s">
        <v>73</v>
      </c>
      <c r="E30" s="179">
        <v>27190.0</v>
      </c>
      <c r="F30" s="180">
        <v>49214.0</v>
      </c>
      <c r="G30" s="179">
        <v>2719.0</v>
      </c>
      <c r="H30" s="179">
        <v>1631.0</v>
      </c>
      <c r="I30" s="179">
        <v>0.0</v>
      </c>
      <c r="J30" s="179">
        <v>0.0</v>
      </c>
      <c r="K30" s="179">
        <v>0.0</v>
      </c>
      <c r="L30" s="179">
        <v>500.0</v>
      </c>
      <c r="M30" s="179">
        <v>300.0</v>
      </c>
      <c r="N30" s="21">
        <f t="shared" si="1"/>
        <v>81554</v>
      </c>
      <c r="O30" s="33">
        <v>0.0</v>
      </c>
      <c r="P30" s="22">
        <v>0.0</v>
      </c>
      <c r="Q30" s="22">
        <v>0.0</v>
      </c>
      <c r="R30" s="23">
        <f t="shared" si="2"/>
        <v>81554</v>
      </c>
      <c r="S30" s="35">
        <v>87066.0</v>
      </c>
      <c r="T30" s="22" t="s">
        <v>28</v>
      </c>
      <c r="U30" s="36"/>
      <c r="V30" s="37" t="s">
        <v>31</v>
      </c>
      <c r="W30" s="42" t="s">
        <v>743</v>
      </c>
      <c r="X30" s="108" t="s">
        <v>740</v>
      </c>
    </row>
    <row r="31">
      <c r="A31" s="175"/>
      <c r="B31" s="176"/>
      <c r="C31" s="177"/>
      <c r="D31" s="178" t="s">
        <v>76</v>
      </c>
      <c r="E31" s="179">
        <v>0.0</v>
      </c>
      <c r="F31" s="180">
        <v>0.0</v>
      </c>
      <c r="G31" s="179">
        <v>0.0</v>
      </c>
      <c r="H31" s="179">
        <v>0.0</v>
      </c>
      <c r="I31" s="179">
        <v>0.0</v>
      </c>
      <c r="J31" s="179">
        <v>0.0</v>
      </c>
      <c r="K31" s="179">
        <v>0.0</v>
      </c>
      <c r="L31" s="179">
        <v>0.0</v>
      </c>
      <c r="M31" s="179">
        <v>0.0</v>
      </c>
      <c r="N31" s="21">
        <f t="shared" si="1"/>
        <v>0</v>
      </c>
      <c r="O31" s="33">
        <v>0.0</v>
      </c>
      <c r="P31" s="22">
        <v>0.0</v>
      </c>
      <c r="Q31" s="22">
        <v>0.0</v>
      </c>
      <c r="R31" s="23">
        <f t="shared" si="2"/>
        <v>0</v>
      </c>
      <c r="S31" s="35" t="s">
        <v>77</v>
      </c>
      <c r="T31" s="22"/>
      <c r="U31" s="36"/>
      <c r="V31" s="37" t="s">
        <v>31</v>
      </c>
      <c r="W31" s="27"/>
      <c r="X31" s="89"/>
    </row>
    <row r="32">
      <c r="A32" s="181">
        <v>11.0</v>
      </c>
      <c r="B32" s="182" t="s">
        <v>78</v>
      </c>
      <c r="C32" s="183">
        <v>3.1816932175E10</v>
      </c>
      <c r="D32" s="178" t="s">
        <v>79</v>
      </c>
      <c r="E32" s="179">
        <v>27190.0</v>
      </c>
      <c r="F32" s="180">
        <v>49214.0</v>
      </c>
      <c r="G32" s="179">
        <v>2719.0</v>
      </c>
      <c r="H32" s="179">
        <v>1631.0</v>
      </c>
      <c r="I32" s="179">
        <v>0.0</v>
      </c>
      <c r="J32" s="179">
        <v>0.0</v>
      </c>
      <c r="K32" s="179">
        <v>0.0</v>
      </c>
      <c r="L32" s="179">
        <v>500.0</v>
      </c>
      <c r="M32" s="179">
        <v>300.0</v>
      </c>
      <c r="N32" s="21">
        <f t="shared" si="1"/>
        <v>81554</v>
      </c>
      <c r="O32" s="33">
        <v>0.0</v>
      </c>
      <c r="P32" s="22">
        <v>0.0</v>
      </c>
      <c r="Q32" s="22">
        <v>0.0</v>
      </c>
      <c r="R32" s="23">
        <f t="shared" si="2"/>
        <v>81554</v>
      </c>
      <c r="S32" s="35">
        <v>87375.0</v>
      </c>
      <c r="T32" s="22" t="s">
        <v>28</v>
      </c>
      <c r="U32" s="25">
        <f>R32+R33+R34+R35</f>
        <v>324416</v>
      </c>
      <c r="V32" s="124" t="s">
        <v>28</v>
      </c>
      <c r="W32" s="174"/>
      <c r="X32" s="108" t="s">
        <v>744</v>
      </c>
    </row>
    <row r="33">
      <c r="A33" s="175"/>
      <c r="B33" s="176"/>
      <c r="C33" s="177"/>
      <c r="D33" s="178" t="s">
        <v>80</v>
      </c>
      <c r="E33" s="179">
        <v>27190.0</v>
      </c>
      <c r="F33" s="180">
        <v>49214.0</v>
      </c>
      <c r="G33" s="179">
        <v>2719.0</v>
      </c>
      <c r="H33" s="179">
        <v>1631.0</v>
      </c>
      <c r="I33" s="179">
        <v>0.0</v>
      </c>
      <c r="J33" s="179">
        <v>0.0</v>
      </c>
      <c r="K33" s="179">
        <v>0.0</v>
      </c>
      <c r="L33" s="179">
        <v>500.0</v>
      </c>
      <c r="M33" s="179">
        <v>300.0</v>
      </c>
      <c r="N33" s="21">
        <f t="shared" si="1"/>
        <v>81554</v>
      </c>
      <c r="O33" s="33">
        <v>1800.0</v>
      </c>
      <c r="P33" s="22">
        <v>0.0</v>
      </c>
      <c r="Q33" s="22">
        <v>0.0</v>
      </c>
      <c r="R33" s="23">
        <f t="shared" si="2"/>
        <v>79754</v>
      </c>
      <c r="S33" s="35">
        <v>87376.0</v>
      </c>
      <c r="T33" s="22" t="s">
        <v>28</v>
      </c>
      <c r="U33" s="36"/>
      <c r="V33" s="37" t="s">
        <v>31</v>
      </c>
      <c r="W33" s="27"/>
      <c r="X33" s="89"/>
    </row>
    <row r="34">
      <c r="A34" s="175"/>
      <c r="B34" s="176"/>
      <c r="C34" s="177"/>
      <c r="D34" s="178" t="s">
        <v>81</v>
      </c>
      <c r="E34" s="179">
        <v>27190.0</v>
      </c>
      <c r="F34" s="180">
        <v>49214.0</v>
      </c>
      <c r="G34" s="179">
        <v>2719.0</v>
      </c>
      <c r="H34" s="179">
        <v>1631.0</v>
      </c>
      <c r="I34" s="179">
        <v>0.0</v>
      </c>
      <c r="J34" s="179">
        <v>0.0</v>
      </c>
      <c r="K34" s="179">
        <v>0.0</v>
      </c>
      <c r="L34" s="179">
        <v>500.0</v>
      </c>
      <c r="M34" s="179">
        <v>300.0</v>
      </c>
      <c r="N34" s="21">
        <f t="shared" si="1"/>
        <v>81554</v>
      </c>
      <c r="O34" s="33">
        <v>0.0</v>
      </c>
      <c r="P34" s="22">
        <v>0.0</v>
      </c>
      <c r="Q34" s="22">
        <v>0.0</v>
      </c>
      <c r="R34" s="23">
        <f t="shared" si="2"/>
        <v>81554</v>
      </c>
      <c r="S34" s="35">
        <v>87395.0</v>
      </c>
      <c r="T34" s="22" t="s">
        <v>28</v>
      </c>
      <c r="U34" s="36"/>
      <c r="V34" s="37" t="s">
        <v>31</v>
      </c>
      <c r="W34" s="27"/>
      <c r="X34" s="89"/>
    </row>
    <row r="35">
      <c r="A35" s="175"/>
      <c r="B35" s="176"/>
      <c r="C35" s="177"/>
      <c r="D35" s="178" t="s">
        <v>82</v>
      </c>
      <c r="E35" s="179">
        <v>27190.0</v>
      </c>
      <c r="F35" s="180">
        <v>49214.0</v>
      </c>
      <c r="G35" s="179">
        <v>2719.0</v>
      </c>
      <c r="H35" s="179">
        <v>1631.0</v>
      </c>
      <c r="I35" s="179">
        <v>0.0</v>
      </c>
      <c r="J35" s="179">
        <v>0.0</v>
      </c>
      <c r="K35" s="179">
        <v>0.0</v>
      </c>
      <c r="L35" s="179">
        <v>500.0</v>
      </c>
      <c r="M35" s="179">
        <v>300.0</v>
      </c>
      <c r="N35" s="21">
        <f t="shared" si="1"/>
        <v>81554</v>
      </c>
      <c r="O35" s="33">
        <v>0.0</v>
      </c>
      <c r="P35" s="22">
        <v>0.0</v>
      </c>
      <c r="Q35" s="22">
        <v>0.0</v>
      </c>
      <c r="R35" s="23">
        <f t="shared" si="2"/>
        <v>81554</v>
      </c>
      <c r="S35" s="35">
        <v>87396.0</v>
      </c>
      <c r="T35" s="22" t="s">
        <v>28</v>
      </c>
      <c r="U35" s="36"/>
      <c r="V35" s="37" t="s">
        <v>31</v>
      </c>
      <c r="W35" s="27"/>
      <c r="X35" s="89"/>
    </row>
    <row r="36">
      <c r="A36" s="181">
        <v>12.0</v>
      </c>
      <c r="B36" s="182" t="s">
        <v>83</v>
      </c>
      <c r="C36" s="183">
        <v>3.1955074432E10</v>
      </c>
      <c r="D36" s="178" t="s">
        <v>84</v>
      </c>
      <c r="E36" s="179">
        <v>27190.0</v>
      </c>
      <c r="F36" s="180">
        <v>49214.0</v>
      </c>
      <c r="G36" s="179">
        <v>2719.0</v>
      </c>
      <c r="H36" s="179">
        <v>1631.0</v>
      </c>
      <c r="I36" s="179">
        <v>0.0</v>
      </c>
      <c r="J36" s="179">
        <v>1360.0</v>
      </c>
      <c r="K36" s="179">
        <v>0.0</v>
      </c>
      <c r="L36" s="179">
        <v>500.0</v>
      </c>
      <c r="M36" s="179">
        <v>300.0</v>
      </c>
      <c r="N36" s="21">
        <f t="shared" si="1"/>
        <v>82914</v>
      </c>
      <c r="O36" s="33">
        <v>1800.0</v>
      </c>
      <c r="P36" s="22">
        <v>0.0</v>
      </c>
      <c r="Q36" s="22">
        <v>0.0</v>
      </c>
      <c r="R36" s="23">
        <f t="shared" si="2"/>
        <v>81114</v>
      </c>
      <c r="S36" s="35">
        <v>87873.0</v>
      </c>
      <c r="T36" s="22" t="s">
        <v>28</v>
      </c>
      <c r="U36" s="25">
        <f>R36+R37+R38</f>
        <v>245142</v>
      </c>
      <c r="V36" s="26"/>
      <c r="W36" s="42"/>
      <c r="X36" s="89"/>
    </row>
    <row r="37">
      <c r="A37" s="175"/>
      <c r="B37" s="176"/>
      <c r="C37" s="177"/>
      <c r="D37" s="178" t="s">
        <v>54</v>
      </c>
      <c r="E37" s="179">
        <v>27190.0</v>
      </c>
      <c r="F37" s="180">
        <v>49214.0</v>
      </c>
      <c r="G37" s="179">
        <v>2719.0</v>
      </c>
      <c r="H37" s="179">
        <v>1631.0</v>
      </c>
      <c r="I37" s="179">
        <v>0.0</v>
      </c>
      <c r="J37" s="179">
        <v>1360.0</v>
      </c>
      <c r="K37" s="179">
        <v>0.0</v>
      </c>
      <c r="L37" s="179">
        <v>500.0</v>
      </c>
      <c r="M37" s="179">
        <v>300.0</v>
      </c>
      <c r="N37" s="21">
        <f t="shared" si="1"/>
        <v>82914</v>
      </c>
      <c r="O37" s="33">
        <v>1800.0</v>
      </c>
      <c r="P37" s="22">
        <v>0.0</v>
      </c>
      <c r="Q37" s="22">
        <v>0.0</v>
      </c>
      <c r="R37" s="23">
        <f t="shared" si="2"/>
        <v>81114</v>
      </c>
      <c r="S37" s="35">
        <v>87885.0</v>
      </c>
      <c r="T37" s="22" t="s">
        <v>28</v>
      </c>
      <c r="U37" s="36"/>
      <c r="V37" s="37" t="s">
        <v>31</v>
      </c>
      <c r="W37" s="42"/>
      <c r="X37" s="89"/>
    </row>
    <row r="38">
      <c r="A38" s="175"/>
      <c r="B38" s="176"/>
      <c r="C38" s="177"/>
      <c r="D38" s="178" t="s">
        <v>85</v>
      </c>
      <c r="E38" s="179">
        <v>27190.0</v>
      </c>
      <c r="F38" s="180">
        <v>49214.0</v>
      </c>
      <c r="G38" s="179">
        <v>2719.0</v>
      </c>
      <c r="H38" s="179">
        <v>1631.0</v>
      </c>
      <c r="I38" s="179">
        <v>0.0</v>
      </c>
      <c r="J38" s="179">
        <v>1360.0</v>
      </c>
      <c r="K38" s="179">
        <v>0.0</v>
      </c>
      <c r="L38" s="179">
        <v>500.0</v>
      </c>
      <c r="M38" s="179">
        <v>300.0</v>
      </c>
      <c r="N38" s="21">
        <f t="shared" si="1"/>
        <v>82914</v>
      </c>
      <c r="O38" s="33">
        <v>0.0</v>
      </c>
      <c r="P38" s="22">
        <v>0.0</v>
      </c>
      <c r="Q38" s="22">
        <v>0.0</v>
      </c>
      <c r="R38" s="23">
        <f t="shared" si="2"/>
        <v>82914</v>
      </c>
      <c r="S38" s="35">
        <v>87863.0</v>
      </c>
      <c r="T38" s="22" t="s">
        <v>28</v>
      </c>
      <c r="U38" s="36"/>
      <c r="V38" s="37" t="s">
        <v>31</v>
      </c>
      <c r="W38" s="42"/>
      <c r="X38" s="89"/>
    </row>
    <row r="39">
      <c r="A39" s="181">
        <v>13.0</v>
      </c>
      <c r="B39" s="182" t="s">
        <v>86</v>
      </c>
      <c r="C39" s="183">
        <v>3.2169244143E10</v>
      </c>
      <c r="D39" s="178" t="s">
        <v>87</v>
      </c>
      <c r="E39" s="179">
        <v>24140.0</v>
      </c>
      <c r="F39" s="180">
        <v>43693.0</v>
      </c>
      <c r="G39" s="179">
        <v>2414.0</v>
      </c>
      <c r="H39" s="179">
        <v>1448.0</v>
      </c>
      <c r="I39" s="179">
        <v>0.0</v>
      </c>
      <c r="J39" s="179">
        <v>0.0</v>
      </c>
      <c r="K39" s="179">
        <v>0.0</v>
      </c>
      <c r="L39" s="179">
        <v>500.0</v>
      </c>
      <c r="M39" s="179">
        <v>300.0</v>
      </c>
      <c r="N39" s="21">
        <f t="shared" si="1"/>
        <v>72495</v>
      </c>
      <c r="O39" s="33">
        <v>1800.0</v>
      </c>
      <c r="P39" s="22">
        <v>0.0</v>
      </c>
      <c r="Q39" s="22">
        <v>0.0</v>
      </c>
      <c r="R39" s="23">
        <f t="shared" si="2"/>
        <v>70695</v>
      </c>
      <c r="S39" s="35">
        <v>107972.0</v>
      </c>
      <c r="T39" s="22"/>
      <c r="U39" s="25">
        <f>R39+R40+R41</f>
        <v>220836</v>
      </c>
      <c r="V39" s="124" t="s">
        <v>28</v>
      </c>
      <c r="W39" s="188"/>
      <c r="X39" s="89"/>
    </row>
    <row r="40">
      <c r="A40" s="175"/>
      <c r="B40" s="176"/>
      <c r="C40" s="177"/>
      <c r="D40" s="178" t="s">
        <v>88</v>
      </c>
      <c r="E40" s="179">
        <v>27190.0</v>
      </c>
      <c r="F40" s="180">
        <v>49214.0</v>
      </c>
      <c r="G40" s="179">
        <v>2719.0</v>
      </c>
      <c r="H40" s="179">
        <v>1631.0</v>
      </c>
      <c r="I40" s="179">
        <v>0.0</v>
      </c>
      <c r="J40" s="179">
        <v>0.0</v>
      </c>
      <c r="K40" s="179">
        <v>0.0</v>
      </c>
      <c r="L40" s="179">
        <v>500.0</v>
      </c>
      <c r="M40" s="179">
        <v>300.0</v>
      </c>
      <c r="N40" s="21">
        <f t="shared" si="1"/>
        <v>81554</v>
      </c>
      <c r="O40" s="33">
        <v>0.0</v>
      </c>
      <c r="P40" s="62">
        <v>0.0</v>
      </c>
      <c r="Q40" s="22">
        <v>0.0</v>
      </c>
      <c r="R40" s="23">
        <f t="shared" si="2"/>
        <v>81554</v>
      </c>
      <c r="S40" s="35">
        <v>9230.0</v>
      </c>
      <c r="T40" s="22"/>
      <c r="U40" s="36"/>
      <c r="V40" s="37" t="s">
        <v>31</v>
      </c>
      <c r="W40" s="50"/>
      <c r="X40" s="108" t="s">
        <v>740</v>
      </c>
    </row>
    <row r="41">
      <c r="A41" s="175"/>
      <c r="B41" s="176"/>
      <c r="C41" s="177"/>
      <c r="D41" s="178" t="s">
        <v>89</v>
      </c>
      <c r="E41" s="179">
        <v>23430.0</v>
      </c>
      <c r="F41" s="180">
        <v>42408.0</v>
      </c>
      <c r="G41" s="179">
        <v>2343.0</v>
      </c>
      <c r="H41" s="179">
        <v>1406.0</v>
      </c>
      <c r="I41" s="179">
        <v>0.0</v>
      </c>
      <c r="J41" s="179">
        <v>0.0</v>
      </c>
      <c r="K41" s="179">
        <v>0.0</v>
      </c>
      <c r="L41" s="179">
        <v>500.0</v>
      </c>
      <c r="M41" s="179">
        <v>300.0</v>
      </c>
      <c r="N41" s="21">
        <f t="shared" si="1"/>
        <v>70387</v>
      </c>
      <c r="O41" s="33">
        <v>1800.0</v>
      </c>
      <c r="P41" s="62">
        <v>0.0</v>
      </c>
      <c r="Q41" s="22">
        <v>0.0</v>
      </c>
      <c r="R41" s="23">
        <f t="shared" si="2"/>
        <v>68587</v>
      </c>
      <c r="S41" s="35">
        <v>92988.0</v>
      </c>
      <c r="T41" s="22"/>
      <c r="U41" s="36"/>
      <c r="V41" s="37" t="s">
        <v>31</v>
      </c>
      <c r="W41" s="50"/>
      <c r="X41" s="89"/>
    </row>
    <row r="42">
      <c r="A42" s="181">
        <v>14.0</v>
      </c>
      <c r="B42" s="182" t="s">
        <v>90</v>
      </c>
      <c r="C42" s="183">
        <v>3.1921513755E10</v>
      </c>
      <c r="D42" s="178" t="s">
        <v>91</v>
      </c>
      <c r="E42" s="179">
        <v>27190.0</v>
      </c>
      <c r="F42" s="180">
        <v>49214.0</v>
      </c>
      <c r="G42" s="179">
        <v>2719.0</v>
      </c>
      <c r="H42" s="179">
        <v>1631.0</v>
      </c>
      <c r="I42" s="179">
        <v>0.0</v>
      </c>
      <c r="J42" s="179">
        <v>1360.0</v>
      </c>
      <c r="K42" s="179">
        <v>0.0</v>
      </c>
      <c r="L42" s="179">
        <v>500.0</v>
      </c>
      <c r="M42" s="179">
        <v>300.0</v>
      </c>
      <c r="N42" s="21">
        <f t="shared" si="1"/>
        <v>82914</v>
      </c>
      <c r="O42" s="33">
        <v>1800.0</v>
      </c>
      <c r="P42" s="62">
        <v>0.0</v>
      </c>
      <c r="Q42" s="22">
        <v>0.0</v>
      </c>
      <c r="R42" s="23">
        <f t="shared" si="2"/>
        <v>81114</v>
      </c>
      <c r="S42" s="35">
        <v>89097.0</v>
      </c>
      <c r="T42" s="28"/>
      <c r="U42" s="25">
        <f>R42+R43+R44</f>
        <v>240310</v>
      </c>
      <c r="V42" s="124"/>
      <c r="W42" s="184"/>
      <c r="X42" s="108"/>
    </row>
    <row r="43">
      <c r="A43" s="175"/>
      <c r="B43" s="176"/>
      <c r="C43" s="177"/>
      <c r="D43" s="178" t="s">
        <v>92</v>
      </c>
      <c r="E43" s="179">
        <v>26390.0</v>
      </c>
      <c r="F43" s="180">
        <v>47766.0</v>
      </c>
      <c r="G43" s="179">
        <v>2639.0</v>
      </c>
      <c r="H43" s="179">
        <v>1583.0</v>
      </c>
      <c r="I43" s="179">
        <v>0.0</v>
      </c>
      <c r="J43" s="179">
        <v>1320.0</v>
      </c>
      <c r="K43" s="179">
        <v>0.0</v>
      </c>
      <c r="L43" s="179">
        <v>500.0</v>
      </c>
      <c r="M43" s="179">
        <v>300.0</v>
      </c>
      <c r="N43" s="21">
        <f t="shared" si="1"/>
        <v>80498</v>
      </c>
      <c r="O43" s="33">
        <v>0.0</v>
      </c>
      <c r="P43" s="62">
        <v>0.0</v>
      </c>
      <c r="Q43" s="22">
        <v>0.0</v>
      </c>
      <c r="R43" s="23">
        <f t="shared" si="2"/>
        <v>80498</v>
      </c>
      <c r="S43" s="35">
        <v>89083.0</v>
      </c>
      <c r="T43" s="28"/>
      <c r="U43" s="36"/>
      <c r="V43" s="37" t="s">
        <v>31</v>
      </c>
      <c r="W43" s="42"/>
      <c r="X43" s="89"/>
    </row>
    <row r="44">
      <c r="A44" s="175"/>
      <c r="B44" s="176"/>
      <c r="C44" s="177"/>
      <c r="D44" s="178" t="s">
        <v>93</v>
      </c>
      <c r="E44" s="179">
        <v>26390.0</v>
      </c>
      <c r="F44" s="180">
        <v>47766.0</v>
      </c>
      <c r="G44" s="179">
        <v>2639.0</v>
      </c>
      <c r="H44" s="179">
        <v>1583.0</v>
      </c>
      <c r="I44" s="179">
        <v>0.0</v>
      </c>
      <c r="J44" s="179">
        <v>1320.0</v>
      </c>
      <c r="K44" s="179">
        <v>0.0</v>
      </c>
      <c r="L44" s="179">
        <v>500.0</v>
      </c>
      <c r="M44" s="179">
        <v>300.0</v>
      </c>
      <c r="N44" s="21">
        <f t="shared" si="1"/>
        <v>80498</v>
      </c>
      <c r="O44" s="33">
        <v>1800.0</v>
      </c>
      <c r="P44" s="62">
        <v>0.0</v>
      </c>
      <c r="Q44" s="22">
        <v>0.0</v>
      </c>
      <c r="R44" s="23">
        <f t="shared" si="2"/>
        <v>78698</v>
      </c>
      <c r="S44" s="35">
        <v>89079.0</v>
      </c>
      <c r="T44" s="28"/>
      <c r="U44" s="36"/>
      <c r="V44" s="37"/>
      <c r="W44" s="42"/>
      <c r="X44" s="89"/>
    </row>
    <row r="45">
      <c r="A45" s="181">
        <v>15.0</v>
      </c>
      <c r="B45" s="182" t="s">
        <v>94</v>
      </c>
      <c r="C45" s="183">
        <v>3.1799336281E10</v>
      </c>
      <c r="D45" s="178" t="s">
        <v>95</v>
      </c>
      <c r="E45" s="179">
        <v>23430.0</v>
      </c>
      <c r="F45" s="180">
        <v>42408.0</v>
      </c>
      <c r="G45" s="179">
        <v>2343.0</v>
      </c>
      <c r="H45" s="179">
        <v>1406.0</v>
      </c>
      <c r="I45" s="179">
        <v>0.0</v>
      </c>
      <c r="J45" s="179">
        <v>1172.0</v>
      </c>
      <c r="K45" s="179">
        <v>0.0</v>
      </c>
      <c r="L45" s="179">
        <v>500.0</v>
      </c>
      <c r="M45" s="179">
        <v>300.0</v>
      </c>
      <c r="N45" s="21">
        <f t="shared" si="1"/>
        <v>71559</v>
      </c>
      <c r="O45" s="33">
        <v>1800.0</v>
      </c>
      <c r="P45" s="62">
        <v>0.0</v>
      </c>
      <c r="Q45" s="22">
        <v>0.0</v>
      </c>
      <c r="R45" s="23">
        <f t="shared" si="2"/>
        <v>69759</v>
      </c>
      <c r="S45" s="35">
        <v>22324.0</v>
      </c>
      <c r="T45" s="22" t="s">
        <v>71</v>
      </c>
      <c r="U45" s="25">
        <f>R45+R46</f>
        <v>150873</v>
      </c>
      <c r="V45" s="124"/>
      <c r="W45" s="189"/>
      <c r="X45" s="89"/>
    </row>
    <row r="46">
      <c r="A46" s="175"/>
      <c r="B46" s="176"/>
      <c r="C46" s="177"/>
      <c r="D46" s="178" t="s">
        <v>97</v>
      </c>
      <c r="E46" s="179">
        <v>27190.0</v>
      </c>
      <c r="F46" s="180">
        <v>49214.0</v>
      </c>
      <c r="G46" s="179">
        <v>2719.0</v>
      </c>
      <c r="H46" s="179">
        <v>1631.0</v>
      </c>
      <c r="I46" s="179">
        <v>0.0</v>
      </c>
      <c r="J46" s="179">
        <v>1360.0</v>
      </c>
      <c r="K46" s="179">
        <v>0.0</v>
      </c>
      <c r="L46" s="179">
        <v>500.0</v>
      </c>
      <c r="M46" s="179">
        <v>300.0</v>
      </c>
      <c r="N46" s="21">
        <f t="shared" si="1"/>
        <v>82914</v>
      </c>
      <c r="O46" s="33">
        <v>1800.0</v>
      </c>
      <c r="P46" s="62">
        <v>0.0</v>
      </c>
      <c r="Q46" s="22">
        <v>0.0</v>
      </c>
      <c r="R46" s="23">
        <f t="shared" si="2"/>
        <v>81114</v>
      </c>
      <c r="S46" s="35">
        <v>9099.0</v>
      </c>
      <c r="T46" s="22" t="s">
        <v>71</v>
      </c>
      <c r="U46" s="36"/>
      <c r="V46" s="37" t="s">
        <v>31</v>
      </c>
      <c r="W46" s="27"/>
      <c r="X46" s="89"/>
    </row>
    <row r="47">
      <c r="A47" s="181">
        <v>16.0</v>
      </c>
      <c r="B47" s="182" t="s">
        <v>98</v>
      </c>
      <c r="C47" s="183">
        <v>3.1916432012E10</v>
      </c>
      <c r="D47" s="178" t="s">
        <v>99</v>
      </c>
      <c r="E47" s="179">
        <v>27190.0</v>
      </c>
      <c r="F47" s="180">
        <v>49214.0</v>
      </c>
      <c r="G47" s="179">
        <v>2719.0</v>
      </c>
      <c r="H47" s="179">
        <v>1631.0</v>
      </c>
      <c r="I47" s="179">
        <v>0.0</v>
      </c>
      <c r="J47" s="179">
        <v>0.0</v>
      </c>
      <c r="K47" s="179">
        <v>0.0</v>
      </c>
      <c r="L47" s="179">
        <v>500.0</v>
      </c>
      <c r="M47" s="179">
        <v>300.0</v>
      </c>
      <c r="N47" s="21">
        <f t="shared" si="1"/>
        <v>81554</v>
      </c>
      <c r="O47" s="33">
        <v>1800.0</v>
      </c>
      <c r="P47" s="22">
        <v>0.0</v>
      </c>
      <c r="Q47" s="22">
        <v>0.0</v>
      </c>
      <c r="R47" s="23">
        <f t="shared" si="2"/>
        <v>79754</v>
      </c>
      <c r="S47" s="35">
        <v>89428.0</v>
      </c>
      <c r="T47" s="22" t="s">
        <v>28</v>
      </c>
      <c r="U47" s="25">
        <f>R47+R48+R49</f>
        <v>242862</v>
      </c>
      <c r="V47" s="124" t="s">
        <v>28</v>
      </c>
      <c r="W47" s="184"/>
      <c r="X47" s="89"/>
    </row>
    <row r="48">
      <c r="A48" s="175"/>
      <c r="B48" s="176"/>
      <c r="C48" s="177"/>
      <c r="D48" s="178" t="s">
        <v>100</v>
      </c>
      <c r="E48" s="179">
        <v>27190.0</v>
      </c>
      <c r="F48" s="180">
        <v>49214.0</v>
      </c>
      <c r="G48" s="179">
        <v>2719.0</v>
      </c>
      <c r="H48" s="179">
        <v>1631.0</v>
      </c>
      <c r="I48" s="179">
        <v>0.0</v>
      </c>
      <c r="J48" s="179">
        <v>0.0</v>
      </c>
      <c r="K48" s="179">
        <v>0.0</v>
      </c>
      <c r="L48" s="179">
        <v>500.0</v>
      </c>
      <c r="M48" s="179">
        <v>300.0</v>
      </c>
      <c r="N48" s="21">
        <f t="shared" si="1"/>
        <v>81554</v>
      </c>
      <c r="O48" s="33">
        <v>0.0</v>
      </c>
      <c r="P48" s="22">
        <v>0.0</v>
      </c>
      <c r="Q48" s="22">
        <v>0.0</v>
      </c>
      <c r="R48" s="23">
        <f t="shared" si="2"/>
        <v>81554</v>
      </c>
      <c r="S48" s="35">
        <v>89421.0</v>
      </c>
      <c r="T48" s="22" t="s">
        <v>28</v>
      </c>
      <c r="U48" s="36"/>
      <c r="V48" s="37" t="s">
        <v>31</v>
      </c>
      <c r="W48" s="42"/>
      <c r="X48" s="89"/>
    </row>
    <row r="49">
      <c r="A49" s="175"/>
      <c r="B49" s="176"/>
      <c r="C49" s="177"/>
      <c r="D49" s="178" t="s">
        <v>101</v>
      </c>
      <c r="E49" s="179">
        <v>27190.0</v>
      </c>
      <c r="F49" s="180">
        <v>49214.0</v>
      </c>
      <c r="G49" s="179">
        <v>2719.0</v>
      </c>
      <c r="H49" s="179">
        <v>1631.0</v>
      </c>
      <c r="I49" s="179">
        <v>0.0</v>
      </c>
      <c r="J49" s="179">
        <v>0.0</v>
      </c>
      <c r="K49" s="179">
        <v>0.0</v>
      </c>
      <c r="L49" s="179">
        <v>500.0</v>
      </c>
      <c r="M49" s="179">
        <v>300.0</v>
      </c>
      <c r="N49" s="21">
        <f t="shared" si="1"/>
        <v>81554</v>
      </c>
      <c r="O49" s="33">
        <v>0.0</v>
      </c>
      <c r="P49" s="22">
        <v>0.0</v>
      </c>
      <c r="Q49" s="22">
        <v>0.0</v>
      </c>
      <c r="R49" s="23">
        <f t="shared" si="2"/>
        <v>81554</v>
      </c>
      <c r="S49" s="35">
        <v>89417.0</v>
      </c>
      <c r="T49" s="22" t="s">
        <v>28</v>
      </c>
      <c r="U49" s="36"/>
      <c r="V49" s="37" t="s">
        <v>31</v>
      </c>
      <c r="W49" s="42"/>
      <c r="X49" s="108" t="s">
        <v>740</v>
      </c>
    </row>
    <row r="50">
      <c r="A50" s="181">
        <v>17.0</v>
      </c>
      <c r="B50" s="182" t="s">
        <v>102</v>
      </c>
      <c r="C50" s="183">
        <v>3.2076678797E10</v>
      </c>
      <c r="D50" s="178" t="s">
        <v>103</v>
      </c>
      <c r="E50" s="179">
        <v>27190.0</v>
      </c>
      <c r="F50" s="180">
        <v>49214.0</v>
      </c>
      <c r="G50" s="179">
        <v>2719.0</v>
      </c>
      <c r="H50" s="179">
        <v>1631.0</v>
      </c>
      <c r="I50" s="179">
        <v>0.0</v>
      </c>
      <c r="J50" s="179">
        <v>1360.0</v>
      </c>
      <c r="K50" s="179">
        <v>0.0</v>
      </c>
      <c r="L50" s="179">
        <v>500.0</v>
      </c>
      <c r="M50" s="179">
        <v>300.0</v>
      </c>
      <c r="N50" s="21">
        <f t="shared" si="1"/>
        <v>82914</v>
      </c>
      <c r="O50" s="33">
        <v>1800.0</v>
      </c>
      <c r="P50" s="22">
        <v>0.0</v>
      </c>
      <c r="Q50" s="22">
        <v>0.0</v>
      </c>
      <c r="R50" s="23">
        <f t="shared" si="2"/>
        <v>81114</v>
      </c>
      <c r="S50" s="35">
        <v>90126.0</v>
      </c>
      <c r="T50" s="22" t="s">
        <v>52</v>
      </c>
      <c r="U50" s="25">
        <f>R50+R51+R52+R53</f>
        <v>233787</v>
      </c>
      <c r="V50" s="124"/>
      <c r="W50" s="184"/>
      <c r="X50" s="89"/>
    </row>
    <row r="51">
      <c r="A51" s="175"/>
      <c r="B51" s="176"/>
      <c r="C51" s="177"/>
      <c r="D51" s="178" t="s">
        <v>104</v>
      </c>
      <c r="E51" s="179">
        <v>0.0</v>
      </c>
      <c r="F51" s="180">
        <v>0.0</v>
      </c>
      <c r="G51" s="179">
        <v>0.0</v>
      </c>
      <c r="H51" s="179">
        <v>0.0</v>
      </c>
      <c r="I51" s="179">
        <v>0.0</v>
      </c>
      <c r="J51" s="179">
        <v>0.0</v>
      </c>
      <c r="K51" s="179">
        <v>0.0</v>
      </c>
      <c r="L51" s="179">
        <v>0.0</v>
      </c>
      <c r="M51" s="179">
        <v>0.0</v>
      </c>
      <c r="N51" s="21">
        <f t="shared" si="1"/>
        <v>0</v>
      </c>
      <c r="O51" s="33">
        <v>0.0</v>
      </c>
      <c r="P51" s="22">
        <v>0.0</v>
      </c>
      <c r="Q51" s="22">
        <v>0.0</v>
      </c>
      <c r="R51" s="23">
        <f t="shared" si="2"/>
        <v>0</v>
      </c>
      <c r="S51" s="35" t="s">
        <v>77</v>
      </c>
      <c r="T51" s="22"/>
      <c r="U51" s="36"/>
      <c r="V51" s="37" t="s">
        <v>31</v>
      </c>
      <c r="W51" s="42"/>
      <c r="X51" s="89"/>
    </row>
    <row r="52">
      <c r="A52" s="175"/>
      <c r="B52" s="176"/>
      <c r="C52" s="177"/>
      <c r="D52" s="178" t="s">
        <v>105</v>
      </c>
      <c r="E52" s="179">
        <v>27190.0</v>
      </c>
      <c r="F52" s="180">
        <v>49214.0</v>
      </c>
      <c r="G52" s="179">
        <v>2719.0</v>
      </c>
      <c r="H52" s="179">
        <v>1631.0</v>
      </c>
      <c r="I52" s="179">
        <v>0.0</v>
      </c>
      <c r="J52" s="179">
        <v>1360.0</v>
      </c>
      <c r="K52" s="179">
        <v>0.0</v>
      </c>
      <c r="L52" s="179">
        <v>500.0</v>
      </c>
      <c r="M52" s="179">
        <v>300.0</v>
      </c>
      <c r="N52" s="21">
        <f t="shared" si="1"/>
        <v>82914</v>
      </c>
      <c r="O52" s="33">
        <v>0.0</v>
      </c>
      <c r="P52" s="22">
        <v>0.0</v>
      </c>
      <c r="Q52" s="22">
        <v>0.0</v>
      </c>
      <c r="R52" s="23">
        <f t="shared" si="2"/>
        <v>82914</v>
      </c>
      <c r="S52" s="35">
        <v>90119.0</v>
      </c>
      <c r="T52" s="22" t="s">
        <v>52</v>
      </c>
      <c r="U52" s="36"/>
      <c r="V52" s="37" t="s">
        <v>31</v>
      </c>
      <c r="W52" s="51"/>
      <c r="X52" s="108" t="s">
        <v>740</v>
      </c>
    </row>
    <row r="53">
      <c r="A53" s="175"/>
      <c r="B53" s="176"/>
      <c r="C53" s="177"/>
      <c r="D53" s="178" t="s">
        <v>108</v>
      </c>
      <c r="E53" s="179">
        <v>23430.0</v>
      </c>
      <c r="F53" s="180">
        <v>42408.0</v>
      </c>
      <c r="G53" s="179">
        <v>2343.0</v>
      </c>
      <c r="H53" s="179">
        <v>1406.0</v>
      </c>
      <c r="I53" s="179">
        <v>0.0</v>
      </c>
      <c r="J53" s="179">
        <v>1172.0</v>
      </c>
      <c r="K53" s="179">
        <v>0.0</v>
      </c>
      <c r="L53" s="179">
        <v>500.0</v>
      </c>
      <c r="M53" s="179">
        <v>300.0</v>
      </c>
      <c r="N53" s="21">
        <f t="shared" si="1"/>
        <v>71559</v>
      </c>
      <c r="O53" s="33">
        <v>1800.0</v>
      </c>
      <c r="P53" s="22">
        <v>0.0</v>
      </c>
      <c r="Q53" s="22">
        <v>0.0</v>
      </c>
      <c r="R53" s="23">
        <f t="shared" si="2"/>
        <v>69759</v>
      </c>
      <c r="S53" s="35">
        <v>90123.0</v>
      </c>
      <c r="T53" s="22" t="s">
        <v>52</v>
      </c>
      <c r="U53" s="36"/>
      <c r="V53" s="37" t="s">
        <v>31</v>
      </c>
      <c r="W53" s="51"/>
      <c r="X53" s="89"/>
    </row>
    <row r="54">
      <c r="A54" s="181">
        <v>18.0</v>
      </c>
      <c r="B54" s="182" t="s">
        <v>110</v>
      </c>
      <c r="C54" s="183">
        <v>3.1802162541E10</v>
      </c>
      <c r="D54" s="178" t="s">
        <v>111</v>
      </c>
      <c r="E54" s="179">
        <v>27190.0</v>
      </c>
      <c r="F54" s="180">
        <v>49214.0</v>
      </c>
      <c r="G54" s="179">
        <v>2719.0</v>
      </c>
      <c r="H54" s="179">
        <v>1631.0</v>
      </c>
      <c r="I54" s="179">
        <v>0.0</v>
      </c>
      <c r="J54" s="179">
        <v>0.0</v>
      </c>
      <c r="K54" s="179">
        <v>0.0</v>
      </c>
      <c r="L54" s="179">
        <v>500.0</v>
      </c>
      <c r="M54" s="179">
        <v>300.0</v>
      </c>
      <c r="N54" s="21">
        <f t="shared" si="1"/>
        <v>81554</v>
      </c>
      <c r="O54" s="33">
        <v>0.0</v>
      </c>
      <c r="P54" s="22">
        <v>0.0</v>
      </c>
      <c r="Q54" s="22">
        <v>0.0</v>
      </c>
      <c r="R54" s="23">
        <f t="shared" si="2"/>
        <v>81554</v>
      </c>
      <c r="S54" s="35">
        <v>6171.0</v>
      </c>
      <c r="T54" s="22" t="s">
        <v>52</v>
      </c>
      <c r="U54" s="25">
        <f>R54+R55+R56</f>
        <v>241062</v>
      </c>
      <c r="V54" s="124" t="s">
        <v>52</v>
      </c>
      <c r="W54" s="184"/>
      <c r="X54" s="89"/>
    </row>
    <row r="55">
      <c r="A55" s="175"/>
      <c r="B55" s="176"/>
      <c r="C55" s="177"/>
      <c r="D55" s="178" t="s">
        <v>112</v>
      </c>
      <c r="E55" s="179">
        <v>27190.0</v>
      </c>
      <c r="F55" s="180">
        <v>49214.0</v>
      </c>
      <c r="G55" s="179">
        <v>2719.0</v>
      </c>
      <c r="H55" s="179">
        <v>1631.0</v>
      </c>
      <c r="I55" s="179">
        <v>0.0</v>
      </c>
      <c r="J55" s="179">
        <v>0.0</v>
      </c>
      <c r="K55" s="179">
        <v>0.0</v>
      </c>
      <c r="L55" s="179">
        <v>500.0</v>
      </c>
      <c r="M55" s="179">
        <v>300.0</v>
      </c>
      <c r="N55" s="21">
        <f t="shared" si="1"/>
        <v>81554</v>
      </c>
      <c r="O55" s="33">
        <v>1800.0</v>
      </c>
      <c r="P55" s="22">
        <v>0.0</v>
      </c>
      <c r="Q55" s="22">
        <v>0.0</v>
      </c>
      <c r="R55" s="23">
        <f t="shared" si="2"/>
        <v>79754</v>
      </c>
      <c r="S55" s="35">
        <v>91076.0</v>
      </c>
      <c r="T55" s="22" t="s">
        <v>52</v>
      </c>
      <c r="U55" s="36"/>
      <c r="V55" s="37" t="s">
        <v>31</v>
      </c>
      <c r="W55" s="42"/>
      <c r="X55" s="89"/>
    </row>
    <row r="56">
      <c r="A56" s="175"/>
      <c r="B56" s="176"/>
      <c r="C56" s="177"/>
      <c r="D56" s="178" t="s">
        <v>113</v>
      </c>
      <c r="E56" s="179">
        <v>27190.0</v>
      </c>
      <c r="F56" s="180">
        <v>49214.0</v>
      </c>
      <c r="G56" s="179">
        <v>2719.0</v>
      </c>
      <c r="H56" s="179">
        <v>1631.0</v>
      </c>
      <c r="I56" s="179">
        <v>0.0</v>
      </c>
      <c r="J56" s="179">
        <v>0.0</v>
      </c>
      <c r="K56" s="179">
        <v>0.0</v>
      </c>
      <c r="L56" s="179">
        <v>500.0</v>
      </c>
      <c r="M56" s="179">
        <v>300.0</v>
      </c>
      <c r="N56" s="21">
        <f t="shared" si="1"/>
        <v>81554</v>
      </c>
      <c r="O56" s="33">
        <v>1800.0</v>
      </c>
      <c r="P56" s="22">
        <v>0.0</v>
      </c>
      <c r="Q56" s="22">
        <v>0.0</v>
      </c>
      <c r="R56" s="23">
        <f t="shared" si="2"/>
        <v>79754</v>
      </c>
      <c r="S56" s="35">
        <v>91069.0</v>
      </c>
      <c r="T56" s="22" t="s">
        <v>52</v>
      </c>
      <c r="U56" s="36"/>
      <c r="V56" s="37" t="s">
        <v>31</v>
      </c>
      <c r="W56" s="42"/>
      <c r="X56" s="89"/>
    </row>
    <row r="57" ht="15.75" customHeight="1">
      <c r="A57" s="181">
        <v>19.0</v>
      </c>
      <c r="B57" s="182" t="s">
        <v>114</v>
      </c>
      <c r="C57" s="183">
        <v>3.201179042E10</v>
      </c>
      <c r="D57" s="178" t="s">
        <v>115</v>
      </c>
      <c r="E57" s="179">
        <v>27190.0</v>
      </c>
      <c r="F57" s="180">
        <v>49214.0</v>
      </c>
      <c r="G57" s="179">
        <v>2719.0</v>
      </c>
      <c r="H57" s="179">
        <v>1631.0</v>
      </c>
      <c r="I57" s="179">
        <v>0.0</v>
      </c>
      <c r="J57" s="179">
        <v>0.0</v>
      </c>
      <c r="K57" s="179">
        <v>0.0</v>
      </c>
      <c r="L57" s="179">
        <v>500.0</v>
      </c>
      <c r="M57" s="179">
        <v>300.0</v>
      </c>
      <c r="N57" s="21">
        <f t="shared" si="1"/>
        <v>81554</v>
      </c>
      <c r="O57" s="33">
        <v>0.0</v>
      </c>
      <c r="P57" s="22">
        <v>0.0</v>
      </c>
      <c r="Q57" s="22">
        <v>0.0</v>
      </c>
      <c r="R57" s="23">
        <f t="shared" si="2"/>
        <v>81554</v>
      </c>
      <c r="S57" s="35">
        <v>91767.0</v>
      </c>
      <c r="T57" s="22" t="s">
        <v>52</v>
      </c>
      <c r="U57" s="25">
        <f>R57+R58+R59</f>
        <v>160732</v>
      </c>
      <c r="V57" s="124" t="s">
        <v>52</v>
      </c>
      <c r="W57" s="184"/>
      <c r="X57" s="89"/>
    </row>
    <row r="58">
      <c r="A58" s="175"/>
      <c r="B58" s="176"/>
      <c r="C58" s="177"/>
      <c r="D58" s="178" t="s">
        <v>116</v>
      </c>
      <c r="E58" s="179">
        <v>26390.0</v>
      </c>
      <c r="F58" s="180">
        <v>47766.0</v>
      </c>
      <c r="G58" s="179">
        <v>2639.0</v>
      </c>
      <c r="H58" s="179">
        <v>1583.0</v>
      </c>
      <c r="I58" s="179">
        <v>0.0</v>
      </c>
      <c r="J58" s="179">
        <v>0.0</v>
      </c>
      <c r="K58" s="179">
        <v>0.0</v>
      </c>
      <c r="L58" s="179">
        <v>500.0</v>
      </c>
      <c r="M58" s="179">
        <v>300.0</v>
      </c>
      <c r="N58" s="21">
        <f t="shared" si="1"/>
        <v>79178</v>
      </c>
      <c r="O58" s="33">
        <v>0.0</v>
      </c>
      <c r="P58" s="22">
        <v>0.0</v>
      </c>
      <c r="Q58" s="22">
        <v>0.0</v>
      </c>
      <c r="R58" s="23">
        <f t="shared" si="2"/>
        <v>79178</v>
      </c>
      <c r="S58" s="35">
        <v>91772.0</v>
      </c>
      <c r="T58" s="22" t="s">
        <v>52</v>
      </c>
      <c r="U58" s="36"/>
      <c r="V58" s="37" t="s">
        <v>31</v>
      </c>
      <c r="W58" s="42"/>
      <c r="X58" s="108" t="s">
        <v>745</v>
      </c>
    </row>
    <row r="59">
      <c r="A59" s="175"/>
      <c r="B59" s="176"/>
      <c r="C59" s="177"/>
      <c r="D59" s="178" t="s">
        <v>117</v>
      </c>
      <c r="E59" s="179">
        <v>0.0</v>
      </c>
      <c r="F59" s="180">
        <v>0.0</v>
      </c>
      <c r="G59" s="179">
        <v>0.0</v>
      </c>
      <c r="H59" s="179">
        <v>0.0</v>
      </c>
      <c r="I59" s="179">
        <v>0.0</v>
      </c>
      <c r="J59" s="179">
        <v>0.0</v>
      </c>
      <c r="K59" s="179">
        <v>0.0</v>
      </c>
      <c r="L59" s="179">
        <v>0.0</v>
      </c>
      <c r="M59" s="179">
        <v>0.0</v>
      </c>
      <c r="N59" s="21">
        <f t="shared" si="1"/>
        <v>0</v>
      </c>
      <c r="O59" s="33">
        <v>0.0</v>
      </c>
      <c r="P59" s="22">
        <v>0.0</v>
      </c>
      <c r="Q59" s="22">
        <v>0.0</v>
      </c>
      <c r="R59" s="23">
        <f t="shared" si="2"/>
        <v>0</v>
      </c>
      <c r="S59" s="35" t="s">
        <v>77</v>
      </c>
      <c r="T59" s="22"/>
      <c r="U59" s="36"/>
      <c r="V59" s="37" t="s">
        <v>31</v>
      </c>
      <c r="W59" s="27"/>
      <c r="X59" s="89"/>
    </row>
    <row r="60">
      <c r="A60" s="181">
        <v>20.0</v>
      </c>
      <c r="B60" s="182" t="s">
        <v>118</v>
      </c>
      <c r="C60" s="183">
        <v>3.1858131357E10</v>
      </c>
      <c r="D60" s="178" t="s">
        <v>119</v>
      </c>
      <c r="E60" s="179">
        <v>27190.0</v>
      </c>
      <c r="F60" s="180">
        <v>49214.0</v>
      </c>
      <c r="G60" s="179">
        <v>2719.0</v>
      </c>
      <c r="H60" s="179">
        <v>1631.0</v>
      </c>
      <c r="I60" s="179">
        <v>0.0</v>
      </c>
      <c r="J60" s="179">
        <v>0.0</v>
      </c>
      <c r="K60" s="179">
        <v>0.0</v>
      </c>
      <c r="L60" s="179">
        <v>500.0</v>
      </c>
      <c r="M60" s="179">
        <v>300.0</v>
      </c>
      <c r="N60" s="21">
        <f t="shared" si="1"/>
        <v>81554</v>
      </c>
      <c r="O60" s="33">
        <v>1800.0</v>
      </c>
      <c r="P60" s="22">
        <v>0.0</v>
      </c>
      <c r="Q60" s="22">
        <v>0.0</v>
      </c>
      <c r="R60" s="23">
        <f t="shared" si="2"/>
        <v>79754</v>
      </c>
      <c r="S60" s="35">
        <v>13416.0</v>
      </c>
      <c r="T60" s="22" t="s">
        <v>28</v>
      </c>
      <c r="U60" s="25">
        <f>R60</f>
        <v>79754</v>
      </c>
      <c r="V60" s="124" t="s">
        <v>28</v>
      </c>
      <c r="W60" s="184"/>
      <c r="X60" s="89"/>
    </row>
    <row r="61">
      <c r="A61" s="181">
        <v>21.0</v>
      </c>
      <c r="B61" s="182" t="s">
        <v>120</v>
      </c>
      <c r="C61" s="183">
        <v>3.1820850909E10</v>
      </c>
      <c r="D61" s="178" t="s">
        <v>121</v>
      </c>
      <c r="E61" s="179">
        <v>27190.0</v>
      </c>
      <c r="F61" s="180">
        <v>49214.0</v>
      </c>
      <c r="G61" s="179">
        <v>2719.0</v>
      </c>
      <c r="H61" s="179">
        <v>1631.0</v>
      </c>
      <c r="I61" s="179">
        <v>0.0</v>
      </c>
      <c r="J61" s="179">
        <v>0.0</v>
      </c>
      <c r="K61" s="179">
        <v>0.0</v>
      </c>
      <c r="L61" s="179">
        <v>500.0</v>
      </c>
      <c r="M61" s="179">
        <v>300.0</v>
      </c>
      <c r="N61" s="21">
        <f t="shared" si="1"/>
        <v>81554</v>
      </c>
      <c r="O61" s="33">
        <v>1800.0</v>
      </c>
      <c r="P61" s="22">
        <v>0.0</v>
      </c>
      <c r="Q61" s="22">
        <v>0.0</v>
      </c>
      <c r="R61" s="23">
        <f t="shared" si="2"/>
        <v>79754</v>
      </c>
      <c r="S61" s="35">
        <v>91885.0</v>
      </c>
      <c r="T61" s="22" t="s">
        <v>28</v>
      </c>
      <c r="U61" s="25">
        <f>R61+R62+R63</f>
        <v>242862</v>
      </c>
      <c r="V61" s="124"/>
      <c r="W61" s="184" t="s">
        <v>52</v>
      </c>
      <c r="X61" s="89"/>
    </row>
    <row r="62">
      <c r="A62" s="175"/>
      <c r="B62" s="176"/>
      <c r="C62" s="177"/>
      <c r="D62" s="178" t="s">
        <v>122</v>
      </c>
      <c r="E62" s="179">
        <v>27190.0</v>
      </c>
      <c r="F62" s="180">
        <v>49214.0</v>
      </c>
      <c r="G62" s="179">
        <v>2719.0</v>
      </c>
      <c r="H62" s="179">
        <v>1631.0</v>
      </c>
      <c r="I62" s="179">
        <v>0.0</v>
      </c>
      <c r="J62" s="179">
        <v>0.0</v>
      </c>
      <c r="K62" s="179">
        <v>0.0</v>
      </c>
      <c r="L62" s="179">
        <v>500.0</v>
      </c>
      <c r="M62" s="179">
        <v>300.0</v>
      </c>
      <c r="N62" s="21">
        <f t="shared" si="1"/>
        <v>81554</v>
      </c>
      <c r="O62" s="33">
        <v>0.0</v>
      </c>
      <c r="P62" s="22">
        <v>0.0</v>
      </c>
      <c r="Q62" s="22">
        <v>0.0</v>
      </c>
      <c r="R62" s="23">
        <f t="shared" si="2"/>
        <v>81554</v>
      </c>
      <c r="S62" s="35">
        <v>91881.0</v>
      </c>
      <c r="T62" s="22" t="s">
        <v>28</v>
      </c>
      <c r="U62" s="36"/>
      <c r="V62" s="37" t="s">
        <v>31</v>
      </c>
      <c r="W62" s="184" t="s">
        <v>52</v>
      </c>
      <c r="X62" s="89"/>
    </row>
    <row r="63">
      <c r="A63" s="175"/>
      <c r="B63" s="176"/>
      <c r="C63" s="177"/>
      <c r="D63" s="178" t="s">
        <v>123</v>
      </c>
      <c r="E63" s="179">
        <v>27190.0</v>
      </c>
      <c r="F63" s="180">
        <v>49214.0</v>
      </c>
      <c r="G63" s="179">
        <v>2719.0</v>
      </c>
      <c r="H63" s="179">
        <v>1631.0</v>
      </c>
      <c r="I63" s="179">
        <v>0.0</v>
      </c>
      <c r="J63" s="179">
        <v>0.0</v>
      </c>
      <c r="K63" s="179">
        <v>0.0</v>
      </c>
      <c r="L63" s="179">
        <v>500.0</v>
      </c>
      <c r="M63" s="179">
        <v>300.0</v>
      </c>
      <c r="N63" s="21">
        <f t="shared" si="1"/>
        <v>81554</v>
      </c>
      <c r="O63" s="33">
        <v>0.0</v>
      </c>
      <c r="P63" s="22">
        <v>0.0</v>
      </c>
      <c r="Q63" s="22">
        <v>0.0</v>
      </c>
      <c r="R63" s="23">
        <f t="shared" si="2"/>
        <v>81554</v>
      </c>
      <c r="S63" s="35">
        <v>91890.0</v>
      </c>
      <c r="T63" s="22" t="s">
        <v>28</v>
      </c>
      <c r="U63" s="36"/>
      <c r="V63" s="37" t="s">
        <v>31</v>
      </c>
      <c r="W63" s="184" t="s">
        <v>52</v>
      </c>
      <c r="X63" s="108" t="s">
        <v>745</v>
      </c>
    </row>
    <row r="64">
      <c r="A64" s="181">
        <v>22.0</v>
      </c>
      <c r="B64" s="182" t="s">
        <v>124</v>
      </c>
      <c r="C64" s="183">
        <v>3.190128993E10</v>
      </c>
      <c r="D64" s="178" t="s">
        <v>125</v>
      </c>
      <c r="E64" s="179">
        <v>27190.0</v>
      </c>
      <c r="F64" s="180">
        <v>49214.0</v>
      </c>
      <c r="G64" s="179">
        <v>2719.0</v>
      </c>
      <c r="H64" s="179">
        <v>1631.0</v>
      </c>
      <c r="I64" s="179">
        <v>0.0</v>
      </c>
      <c r="J64" s="179">
        <v>1360.0</v>
      </c>
      <c r="K64" s="179">
        <v>0.0</v>
      </c>
      <c r="L64" s="179">
        <v>500.0</v>
      </c>
      <c r="M64" s="179">
        <v>300.0</v>
      </c>
      <c r="N64" s="21">
        <f t="shared" si="1"/>
        <v>82914</v>
      </c>
      <c r="O64" s="33">
        <v>1800.0</v>
      </c>
      <c r="P64" s="22">
        <v>0.0</v>
      </c>
      <c r="Q64" s="22">
        <v>0.0</v>
      </c>
      <c r="R64" s="23">
        <f t="shared" si="2"/>
        <v>81114</v>
      </c>
      <c r="S64" s="35">
        <v>92244.0</v>
      </c>
      <c r="T64" s="22" t="s">
        <v>126</v>
      </c>
      <c r="U64" s="25">
        <f>R64+R65+R66</f>
        <v>245142</v>
      </c>
      <c r="V64" s="124" t="s">
        <v>126</v>
      </c>
      <c r="W64" s="184"/>
      <c r="X64" s="89"/>
    </row>
    <row r="65">
      <c r="A65" s="175"/>
      <c r="B65" s="176"/>
      <c r="C65" s="177"/>
      <c r="D65" s="178" t="s">
        <v>128</v>
      </c>
      <c r="E65" s="179">
        <v>27190.0</v>
      </c>
      <c r="F65" s="180">
        <v>49214.0</v>
      </c>
      <c r="G65" s="179">
        <v>2719.0</v>
      </c>
      <c r="H65" s="179">
        <v>1631.0</v>
      </c>
      <c r="I65" s="179">
        <v>0.0</v>
      </c>
      <c r="J65" s="179">
        <v>1360.0</v>
      </c>
      <c r="K65" s="179">
        <v>0.0</v>
      </c>
      <c r="L65" s="179">
        <v>500.0</v>
      </c>
      <c r="M65" s="179">
        <v>300.0</v>
      </c>
      <c r="N65" s="21">
        <f t="shared" si="1"/>
        <v>82914</v>
      </c>
      <c r="O65" s="33">
        <v>1800.0</v>
      </c>
      <c r="P65" s="22">
        <v>0.0</v>
      </c>
      <c r="Q65" s="22">
        <v>0.0</v>
      </c>
      <c r="R65" s="23">
        <f t="shared" si="2"/>
        <v>81114</v>
      </c>
      <c r="S65" s="35">
        <v>92238.0</v>
      </c>
      <c r="T65" s="22" t="s">
        <v>126</v>
      </c>
      <c r="U65" s="36"/>
      <c r="V65" s="37" t="s">
        <v>31</v>
      </c>
      <c r="W65" s="42"/>
      <c r="X65" s="89"/>
    </row>
    <row r="66">
      <c r="A66" s="175"/>
      <c r="B66" s="176"/>
      <c r="C66" s="177"/>
      <c r="D66" s="178" t="s">
        <v>129</v>
      </c>
      <c r="E66" s="179">
        <v>27190.0</v>
      </c>
      <c r="F66" s="180">
        <v>49214.0</v>
      </c>
      <c r="G66" s="179">
        <v>2719.0</v>
      </c>
      <c r="H66" s="179">
        <v>1631.0</v>
      </c>
      <c r="I66" s="179">
        <v>0.0</v>
      </c>
      <c r="J66" s="179">
        <v>1360.0</v>
      </c>
      <c r="K66" s="179">
        <v>0.0</v>
      </c>
      <c r="L66" s="179">
        <v>500.0</v>
      </c>
      <c r="M66" s="179">
        <v>300.0</v>
      </c>
      <c r="N66" s="21">
        <f t="shared" si="1"/>
        <v>82914</v>
      </c>
      <c r="O66" s="33">
        <v>0.0</v>
      </c>
      <c r="P66" s="22">
        <v>0.0</v>
      </c>
      <c r="Q66" s="22">
        <v>0.0</v>
      </c>
      <c r="R66" s="23">
        <f t="shared" si="2"/>
        <v>82914</v>
      </c>
      <c r="S66" s="35">
        <v>92237.0</v>
      </c>
      <c r="T66" s="22" t="s">
        <v>126</v>
      </c>
      <c r="U66" s="36"/>
      <c r="V66" s="37" t="s">
        <v>31</v>
      </c>
      <c r="W66" s="42"/>
      <c r="X66" s="108" t="s">
        <v>740</v>
      </c>
    </row>
    <row r="67">
      <c r="A67" s="181">
        <v>23.0</v>
      </c>
      <c r="B67" s="182" t="s">
        <v>130</v>
      </c>
      <c r="C67" s="183">
        <v>3.1955166302E10</v>
      </c>
      <c r="D67" s="178" t="s">
        <v>131</v>
      </c>
      <c r="E67" s="179">
        <v>27190.0</v>
      </c>
      <c r="F67" s="180">
        <v>49214.0</v>
      </c>
      <c r="G67" s="179">
        <v>2719.0</v>
      </c>
      <c r="H67" s="179">
        <v>1631.0</v>
      </c>
      <c r="I67" s="179">
        <v>0.0</v>
      </c>
      <c r="J67" s="179">
        <v>0.0</v>
      </c>
      <c r="K67" s="179">
        <v>0.0</v>
      </c>
      <c r="L67" s="179">
        <v>500.0</v>
      </c>
      <c r="M67" s="179">
        <v>300.0</v>
      </c>
      <c r="N67" s="21">
        <f t="shared" si="1"/>
        <v>81554</v>
      </c>
      <c r="O67" s="33">
        <v>1800.0</v>
      </c>
      <c r="P67" s="22">
        <v>0.0</v>
      </c>
      <c r="Q67" s="22">
        <v>0.0</v>
      </c>
      <c r="R67" s="23">
        <f t="shared" si="2"/>
        <v>79754</v>
      </c>
      <c r="S67" s="35">
        <v>92603.0</v>
      </c>
      <c r="T67" s="22"/>
      <c r="U67" s="25">
        <f>R67+R68+R69+R70</f>
        <v>324416</v>
      </c>
      <c r="V67" s="187" t="s">
        <v>28</v>
      </c>
      <c r="W67" s="184"/>
      <c r="X67" s="89"/>
    </row>
    <row r="68">
      <c r="A68" s="175"/>
      <c r="B68" s="176"/>
      <c r="C68" s="177"/>
      <c r="D68" s="178" t="s">
        <v>132</v>
      </c>
      <c r="E68" s="179">
        <v>27190.0</v>
      </c>
      <c r="F68" s="180">
        <v>49214.0</v>
      </c>
      <c r="G68" s="179">
        <v>2719.0</v>
      </c>
      <c r="H68" s="179">
        <v>1631.0</v>
      </c>
      <c r="I68" s="179">
        <v>0.0</v>
      </c>
      <c r="J68" s="179">
        <v>0.0</v>
      </c>
      <c r="K68" s="179">
        <v>0.0</v>
      </c>
      <c r="L68" s="179">
        <v>500.0</v>
      </c>
      <c r="M68" s="179">
        <v>300.0</v>
      </c>
      <c r="N68" s="21">
        <f t="shared" si="1"/>
        <v>81554</v>
      </c>
      <c r="O68" s="33">
        <v>0.0</v>
      </c>
      <c r="P68" s="22">
        <v>0.0</v>
      </c>
      <c r="Q68" s="22">
        <v>0.0</v>
      </c>
      <c r="R68" s="23">
        <f t="shared" si="2"/>
        <v>81554</v>
      </c>
      <c r="S68" s="35">
        <v>116545.0</v>
      </c>
      <c r="T68" s="22"/>
      <c r="U68" s="36"/>
      <c r="V68" s="37" t="s">
        <v>31</v>
      </c>
      <c r="W68" s="42"/>
      <c r="X68" s="89"/>
    </row>
    <row r="69">
      <c r="A69" s="175"/>
      <c r="B69" s="176"/>
      <c r="C69" s="177"/>
      <c r="D69" s="178" t="s">
        <v>133</v>
      </c>
      <c r="E69" s="179">
        <v>27190.0</v>
      </c>
      <c r="F69" s="180">
        <v>49214.0</v>
      </c>
      <c r="G69" s="179">
        <v>2719.0</v>
      </c>
      <c r="H69" s="179">
        <v>1631.0</v>
      </c>
      <c r="I69" s="179">
        <v>0.0</v>
      </c>
      <c r="J69" s="179">
        <v>0.0</v>
      </c>
      <c r="K69" s="179">
        <v>0.0</v>
      </c>
      <c r="L69" s="179">
        <v>500.0</v>
      </c>
      <c r="M69" s="179">
        <v>300.0</v>
      </c>
      <c r="N69" s="21">
        <f t="shared" si="1"/>
        <v>81554</v>
      </c>
      <c r="O69" s="33">
        <v>0.0</v>
      </c>
      <c r="P69" s="22">
        <v>0.0</v>
      </c>
      <c r="Q69" s="22">
        <v>0.0</v>
      </c>
      <c r="R69" s="23">
        <f t="shared" si="2"/>
        <v>81554</v>
      </c>
      <c r="S69" s="35">
        <v>92574.0</v>
      </c>
      <c r="T69" s="22"/>
      <c r="U69" s="36"/>
      <c r="V69" s="37" t="s">
        <v>31</v>
      </c>
      <c r="W69" s="42"/>
      <c r="X69" s="89"/>
    </row>
    <row r="70">
      <c r="A70" s="175"/>
      <c r="B70" s="176"/>
      <c r="C70" s="177"/>
      <c r="D70" s="178" t="s">
        <v>134</v>
      </c>
      <c r="E70" s="179">
        <v>27190.0</v>
      </c>
      <c r="F70" s="180">
        <v>49214.0</v>
      </c>
      <c r="G70" s="179">
        <v>2719.0</v>
      </c>
      <c r="H70" s="179">
        <v>1631.0</v>
      </c>
      <c r="I70" s="179">
        <v>0.0</v>
      </c>
      <c r="J70" s="179">
        <v>0.0</v>
      </c>
      <c r="K70" s="179">
        <v>0.0</v>
      </c>
      <c r="L70" s="179">
        <v>500.0</v>
      </c>
      <c r="M70" s="179">
        <v>300.0</v>
      </c>
      <c r="N70" s="21">
        <f t="shared" si="1"/>
        <v>81554</v>
      </c>
      <c r="O70" s="33">
        <v>0.0</v>
      </c>
      <c r="P70" s="22">
        <v>0.0</v>
      </c>
      <c r="Q70" s="22">
        <v>0.0</v>
      </c>
      <c r="R70" s="23">
        <f t="shared" si="2"/>
        <v>81554</v>
      </c>
      <c r="S70" s="35">
        <v>110232.0</v>
      </c>
      <c r="T70" s="22"/>
      <c r="U70" s="36"/>
      <c r="V70" s="37" t="s">
        <v>31</v>
      </c>
      <c r="W70" s="42"/>
      <c r="X70" s="89"/>
    </row>
    <row r="71">
      <c r="A71" s="181">
        <v>24.0</v>
      </c>
      <c r="B71" s="182" t="s">
        <v>135</v>
      </c>
      <c r="C71" s="183">
        <v>1.1329285652E10</v>
      </c>
      <c r="D71" s="178" t="s">
        <v>136</v>
      </c>
      <c r="E71" s="179">
        <v>27190.0</v>
      </c>
      <c r="F71" s="180">
        <v>49214.0</v>
      </c>
      <c r="G71" s="179">
        <v>2719.0</v>
      </c>
      <c r="H71" s="179">
        <v>1631.0</v>
      </c>
      <c r="I71" s="179">
        <v>0.0</v>
      </c>
      <c r="J71" s="179">
        <v>0.0</v>
      </c>
      <c r="K71" s="179">
        <v>0.0</v>
      </c>
      <c r="L71" s="179">
        <v>500.0</v>
      </c>
      <c r="M71" s="179">
        <v>300.0</v>
      </c>
      <c r="N71" s="21">
        <f t="shared" si="1"/>
        <v>81554</v>
      </c>
      <c r="O71" s="33">
        <v>1800.0</v>
      </c>
      <c r="P71" s="22">
        <v>0.0</v>
      </c>
      <c r="Q71" s="22">
        <v>0.0</v>
      </c>
      <c r="R71" s="23">
        <f t="shared" si="2"/>
        <v>79754</v>
      </c>
      <c r="S71" s="35">
        <v>92693.0</v>
      </c>
      <c r="T71" s="22" t="s">
        <v>52</v>
      </c>
      <c r="U71" s="25">
        <f>R71+R72</f>
        <v>159508</v>
      </c>
      <c r="V71" s="124" t="s">
        <v>52</v>
      </c>
      <c r="W71" s="184"/>
      <c r="X71" s="89"/>
    </row>
    <row r="72">
      <c r="A72" s="175"/>
      <c r="B72" s="176"/>
      <c r="C72" s="177"/>
      <c r="D72" s="178" t="s">
        <v>137</v>
      </c>
      <c r="E72" s="179">
        <v>27190.0</v>
      </c>
      <c r="F72" s="180">
        <v>49214.0</v>
      </c>
      <c r="G72" s="179">
        <v>2719.0</v>
      </c>
      <c r="H72" s="179">
        <v>1631.0</v>
      </c>
      <c r="I72" s="179">
        <v>0.0</v>
      </c>
      <c r="J72" s="179">
        <v>0.0</v>
      </c>
      <c r="K72" s="179">
        <v>0.0</v>
      </c>
      <c r="L72" s="179">
        <v>500.0</v>
      </c>
      <c r="M72" s="179">
        <v>300.0</v>
      </c>
      <c r="N72" s="21">
        <f t="shared" si="1"/>
        <v>81554</v>
      </c>
      <c r="O72" s="33">
        <v>1800.0</v>
      </c>
      <c r="P72" s="22">
        <v>0.0</v>
      </c>
      <c r="Q72" s="22">
        <v>0.0</v>
      </c>
      <c r="R72" s="23">
        <f t="shared" si="2"/>
        <v>79754</v>
      </c>
      <c r="S72" s="35">
        <v>92694.0</v>
      </c>
      <c r="T72" s="22" t="s">
        <v>52</v>
      </c>
      <c r="U72" s="36"/>
      <c r="V72" s="37" t="s">
        <v>31</v>
      </c>
      <c r="W72" s="42"/>
      <c r="X72" s="89"/>
    </row>
    <row r="73">
      <c r="A73" s="181">
        <v>25.0</v>
      </c>
      <c r="B73" s="182" t="s">
        <v>138</v>
      </c>
      <c r="C73" s="183">
        <v>3.1845681443E10</v>
      </c>
      <c r="D73" s="178" t="s">
        <v>139</v>
      </c>
      <c r="E73" s="179">
        <v>27190.0</v>
      </c>
      <c r="F73" s="180">
        <v>49214.0</v>
      </c>
      <c r="G73" s="179">
        <v>5438.0</v>
      </c>
      <c r="H73" s="179">
        <v>0.0</v>
      </c>
      <c r="I73" s="179">
        <v>120.0</v>
      </c>
      <c r="J73" s="179">
        <v>0.0</v>
      </c>
      <c r="K73" s="179">
        <v>0.0</v>
      </c>
      <c r="L73" s="179">
        <v>500.0</v>
      </c>
      <c r="M73" s="179">
        <v>300.0</v>
      </c>
      <c r="N73" s="21">
        <f t="shared" si="1"/>
        <v>82762</v>
      </c>
      <c r="O73" s="33">
        <v>1800.0</v>
      </c>
      <c r="P73" s="22">
        <v>0.0</v>
      </c>
      <c r="Q73" s="22">
        <v>0.0</v>
      </c>
      <c r="R73" s="23">
        <f t="shared" si="2"/>
        <v>80962</v>
      </c>
      <c r="S73" s="35">
        <v>92813.0</v>
      </c>
      <c r="T73" s="22" t="s">
        <v>28</v>
      </c>
      <c r="U73" s="25">
        <f>R73+R74+R75+R76+R77+R78+R79</f>
        <v>570334</v>
      </c>
      <c r="V73" s="124"/>
      <c r="W73" s="184"/>
      <c r="X73" s="108"/>
    </row>
    <row r="74">
      <c r="A74" s="175"/>
      <c r="B74" s="176"/>
      <c r="C74" s="177"/>
      <c r="D74" s="178" t="s">
        <v>91</v>
      </c>
      <c r="E74" s="179">
        <v>27190.0</v>
      </c>
      <c r="F74" s="180">
        <v>49214.0</v>
      </c>
      <c r="G74" s="179">
        <v>5438.0</v>
      </c>
      <c r="H74" s="179">
        <v>0.0</v>
      </c>
      <c r="I74" s="179">
        <v>120.0</v>
      </c>
      <c r="J74" s="179">
        <v>0.0</v>
      </c>
      <c r="K74" s="179">
        <v>0.0</v>
      </c>
      <c r="L74" s="179">
        <v>500.0</v>
      </c>
      <c r="M74" s="179">
        <v>300.0</v>
      </c>
      <c r="N74" s="21">
        <f t="shared" si="1"/>
        <v>82762</v>
      </c>
      <c r="O74" s="33">
        <v>1800.0</v>
      </c>
      <c r="P74" s="22">
        <v>0.0</v>
      </c>
      <c r="Q74" s="22">
        <v>0.0</v>
      </c>
      <c r="R74" s="23">
        <f t="shared" si="2"/>
        <v>80962</v>
      </c>
      <c r="S74" s="35">
        <v>92775.0</v>
      </c>
      <c r="T74" s="22" t="s">
        <v>28</v>
      </c>
      <c r="U74" s="36"/>
      <c r="V74" s="37" t="s">
        <v>31</v>
      </c>
      <c r="W74" s="42"/>
      <c r="X74" s="89"/>
    </row>
    <row r="75">
      <c r="A75" s="175"/>
      <c r="B75" s="176"/>
      <c r="C75" s="177"/>
      <c r="D75" s="178" t="s">
        <v>140</v>
      </c>
      <c r="E75" s="179">
        <v>27190.0</v>
      </c>
      <c r="F75" s="180">
        <v>49214.0</v>
      </c>
      <c r="G75" s="179">
        <v>5438.0</v>
      </c>
      <c r="H75" s="179">
        <v>0.0</v>
      </c>
      <c r="I75" s="179">
        <v>120.0</v>
      </c>
      <c r="J75" s="179">
        <v>0.0</v>
      </c>
      <c r="K75" s="179">
        <v>0.0</v>
      </c>
      <c r="L75" s="179">
        <v>500.0</v>
      </c>
      <c r="M75" s="179">
        <v>300.0</v>
      </c>
      <c r="N75" s="21">
        <f t="shared" si="1"/>
        <v>82762</v>
      </c>
      <c r="O75" s="33">
        <v>1800.0</v>
      </c>
      <c r="P75" s="22">
        <v>0.0</v>
      </c>
      <c r="Q75" s="22">
        <v>0.0</v>
      </c>
      <c r="R75" s="23">
        <f t="shared" si="2"/>
        <v>80962</v>
      </c>
      <c r="S75" s="35">
        <v>92759.0</v>
      </c>
      <c r="T75" s="22" t="s">
        <v>28</v>
      </c>
      <c r="U75" s="36"/>
      <c r="V75" s="37" t="s">
        <v>31</v>
      </c>
      <c r="W75" s="42"/>
      <c r="X75" s="89"/>
    </row>
    <row r="76">
      <c r="A76" s="175"/>
      <c r="B76" s="176"/>
      <c r="C76" s="177"/>
      <c r="D76" s="178" t="s">
        <v>141</v>
      </c>
      <c r="E76" s="179">
        <v>27190.0</v>
      </c>
      <c r="F76" s="180">
        <v>49214.0</v>
      </c>
      <c r="G76" s="179">
        <v>5438.0</v>
      </c>
      <c r="H76" s="179">
        <v>0.0</v>
      </c>
      <c r="I76" s="179">
        <v>120.0</v>
      </c>
      <c r="J76" s="179">
        <v>0.0</v>
      </c>
      <c r="K76" s="179">
        <v>0.0</v>
      </c>
      <c r="L76" s="179">
        <v>500.0</v>
      </c>
      <c r="M76" s="179">
        <v>300.0</v>
      </c>
      <c r="N76" s="21">
        <f t="shared" si="1"/>
        <v>82762</v>
      </c>
      <c r="O76" s="33">
        <v>1800.0</v>
      </c>
      <c r="P76" s="22">
        <v>0.0</v>
      </c>
      <c r="Q76" s="22">
        <v>0.0</v>
      </c>
      <c r="R76" s="23">
        <f t="shared" si="2"/>
        <v>80962</v>
      </c>
      <c r="S76" s="35">
        <v>92767.0</v>
      </c>
      <c r="T76" s="22" t="s">
        <v>28</v>
      </c>
      <c r="U76" s="36"/>
      <c r="V76" s="37" t="s">
        <v>31</v>
      </c>
      <c r="W76" s="42"/>
      <c r="X76" s="89"/>
    </row>
    <row r="77">
      <c r="A77" s="175"/>
      <c r="B77" s="176"/>
      <c r="C77" s="177"/>
      <c r="D77" s="178" t="s">
        <v>142</v>
      </c>
      <c r="E77" s="179">
        <v>27190.0</v>
      </c>
      <c r="F77" s="180">
        <v>49214.0</v>
      </c>
      <c r="G77" s="179">
        <v>5438.0</v>
      </c>
      <c r="H77" s="179">
        <v>0.0</v>
      </c>
      <c r="I77" s="179">
        <v>120.0</v>
      </c>
      <c r="J77" s="179">
        <v>0.0</v>
      </c>
      <c r="K77" s="179">
        <v>0.0</v>
      </c>
      <c r="L77" s="179">
        <v>500.0</v>
      </c>
      <c r="M77" s="179">
        <v>300.0</v>
      </c>
      <c r="N77" s="21">
        <f t="shared" si="1"/>
        <v>82762</v>
      </c>
      <c r="O77" s="33">
        <v>1800.0</v>
      </c>
      <c r="P77" s="22">
        <v>0.0</v>
      </c>
      <c r="Q77" s="22">
        <v>0.0</v>
      </c>
      <c r="R77" s="23">
        <f t="shared" si="2"/>
        <v>80962</v>
      </c>
      <c r="S77" s="35">
        <v>93747.0</v>
      </c>
      <c r="T77" s="22" t="s">
        <v>28</v>
      </c>
      <c r="U77" s="36"/>
      <c r="V77" s="37" t="s">
        <v>31</v>
      </c>
      <c r="W77" s="42"/>
      <c r="X77" s="89"/>
    </row>
    <row r="78">
      <c r="A78" s="175"/>
      <c r="B78" s="176"/>
      <c r="C78" s="177"/>
      <c r="D78" s="178" t="s">
        <v>143</v>
      </c>
      <c r="E78" s="179">
        <v>27190.0</v>
      </c>
      <c r="F78" s="180">
        <v>49214.0</v>
      </c>
      <c r="G78" s="179">
        <v>5438.0</v>
      </c>
      <c r="H78" s="179">
        <v>0.0</v>
      </c>
      <c r="I78" s="179">
        <v>120.0</v>
      </c>
      <c r="J78" s="179">
        <v>0.0</v>
      </c>
      <c r="K78" s="179">
        <v>0.0</v>
      </c>
      <c r="L78" s="179">
        <v>500.0</v>
      </c>
      <c r="M78" s="179">
        <v>300.0</v>
      </c>
      <c r="N78" s="21">
        <f t="shared" si="1"/>
        <v>82762</v>
      </c>
      <c r="O78" s="33">
        <v>0.0</v>
      </c>
      <c r="P78" s="22">
        <v>0.0</v>
      </c>
      <c r="Q78" s="22">
        <v>0.0</v>
      </c>
      <c r="R78" s="23">
        <f t="shared" si="2"/>
        <v>82762</v>
      </c>
      <c r="S78" s="35">
        <v>96575.0</v>
      </c>
      <c r="T78" s="22" t="s">
        <v>28</v>
      </c>
      <c r="U78" s="36"/>
      <c r="V78" s="37" t="s">
        <v>31</v>
      </c>
      <c r="W78" s="42"/>
      <c r="X78" s="89"/>
    </row>
    <row r="79">
      <c r="A79" s="175"/>
      <c r="B79" s="176"/>
      <c r="C79" s="177"/>
      <c r="D79" s="178" t="s">
        <v>48</v>
      </c>
      <c r="E79" s="179">
        <v>27190.0</v>
      </c>
      <c r="F79" s="180">
        <v>49214.0</v>
      </c>
      <c r="G79" s="179">
        <v>5438.0</v>
      </c>
      <c r="H79" s="179">
        <v>0.0</v>
      </c>
      <c r="I79" s="179">
        <v>120.0</v>
      </c>
      <c r="J79" s="179">
        <v>0.0</v>
      </c>
      <c r="K79" s="179">
        <v>0.0</v>
      </c>
      <c r="L79" s="179">
        <v>500.0</v>
      </c>
      <c r="M79" s="179">
        <v>300.0</v>
      </c>
      <c r="N79" s="21">
        <f t="shared" si="1"/>
        <v>82762</v>
      </c>
      <c r="O79" s="33">
        <v>0.0</v>
      </c>
      <c r="P79" s="22">
        <v>0.0</v>
      </c>
      <c r="Q79" s="22">
        <v>0.0</v>
      </c>
      <c r="R79" s="23">
        <f t="shared" si="2"/>
        <v>82762</v>
      </c>
      <c r="S79" s="35">
        <v>92733.0</v>
      </c>
      <c r="T79" s="22" t="s">
        <v>28</v>
      </c>
      <c r="U79" s="36"/>
      <c r="V79" s="37" t="s">
        <v>31</v>
      </c>
      <c r="W79" s="42"/>
      <c r="X79" s="89"/>
    </row>
    <row r="80">
      <c r="A80" s="181">
        <v>26.0</v>
      </c>
      <c r="B80" s="182" t="s">
        <v>144</v>
      </c>
      <c r="C80" s="183">
        <v>3.1817070403E10</v>
      </c>
      <c r="D80" s="178" t="s">
        <v>145</v>
      </c>
      <c r="E80" s="179">
        <v>27190.0</v>
      </c>
      <c r="F80" s="180">
        <v>49214.0</v>
      </c>
      <c r="G80" s="179">
        <v>5438.0</v>
      </c>
      <c r="H80" s="179">
        <v>0.0</v>
      </c>
      <c r="I80" s="179">
        <v>120.0</v>
      </c>
      <c r="J80" s="179">
        <v>0.0</v>
      </c>
      <c r="K80" s="179">
        <v>0.0</v>
      </c>
      <c r="L80" s="179">
        <v>500.0</v>
      </c>
      <c r="M80" s="179">
        <v>300.0</v>
      </c>
      <c r="N80" s="21">
        <f t="shared" si="1"/>
        <v>82762</v>
      </c>
      <c r="O80" s="33">
        <v>1800.0</v>
      </c>
      <c r="P80" s="22">
        <v>0.0</v>
      </c>
      <c r="Q80" s="22">
        <v>0.0</v>
      </c>
      <c r="R80" s="23">
        <f t="shared" si="2"/>
        <v>80962</v>
      </c>
      <c r="S80" s="35">
        <v>93580.0</v>
      </c>
      <c r="T80" s="22" t="s">
        <v>28</v>
      </c>
      <c r="U80" s="25">
        <f>R80+R81+R82</f>
        <v>242278</v>
      </c>
      <c r="V80" s="124" t="s">
        <v>66</v>
      </c>
      <c r="W80" s="184"/>
      <c r="X80" s="89"/>
    </row>
    <row r="81">
      <c r="A81" s="175"/>
      <c r="B81" s="176"/>
      <c r="C81" s="177"/>
      <c r="D81" s="178" t="s">
        <v>146</v>
      </c>
      <c r="E81" s="179">
        <v>27190.0</v>
      </c>
      <c r="F81" s="180">
        <v>49214.0</v>
      </c>
      <c r="G81" s="179">
        <v>5438.0</v>
      </c>
      <c r="H81" s="179">
        <v>0.0</v>
      </c>
      <c r="I81" s="179">
        <v>120.0</v>
      </c>
      <c r="J81" s="179">
        <v>0.0</v>
      </c>
      <c r="K81" s="179">
        <v>0.0</v>
      </c>
      <c r="L81" s="179">
        <v>500.0</v>
      </c>
      <c r="M81" s="179">
        <v>300.0</v>
      </c>
      <c r="N81" s="21">
        <f t="shared" si="1"/>
        <v>82762</v>
      </c>
      <c r="O81" s="33">
        <v>1800.0</v>
      </c>
      <c r="P81" s="22">
        <v>0.0</v>
      </c>
      <c r="Q81" s="22">
        <v>0.0</v>
      </c>
      <c r="R81" s="23">
        <f t="shared" si="2"/>
        <v>80962</v>
      </c>
      <c r="S81" s="35">
        <v>93577.0</v>
      </c>
      <c r="T81" s="22" t="s">
        <v>28</v>
      </c>
      <c r="U81" s="36"/>
      <c r="V81" s="37" t="s">
        <v>31</v>
      </c>
      <c r="W81" s="42"/>
      <c r="X81" s="89"/>
    </row>
    <row r="82">
      <c r="A82" s="175"/>
      <c r="B82" s="176"/>
      <c r="C82" s="177"/>
      <c r="D82" s="178" t="s">
        <v>147</v>
      </c>
      <c r="E82" s="179">
        <v>26390.0</v>
      </c>
      <c r="F82" s="180">
        <v>47766.0</v>
      </c>
      <c r="G82" s="179">
        <v>5278.0</v>
      </c>
      <c r="H82" s="179">
        <v>0.0</v>
      </c>
      <c r="I82" s="179">
        <v>120.0</v>
      </c>
      <c r="J82" s="179">
        <v>0.0</v>
      </c>
      <c r="K82" s="179">
        <v>0.0</v>
      </c>
      <c r="L82" s="179">
        <v>500.0</v>
      </c>
      <c r="M82" s="179">
        <v>300.0</v>
      </c>
      <c r="N82" s="21">
        <f t="shared" si="1"/>
        <v>80354</v>
      </c>
      <c r="O82" s="33">
        <v>0.0</v>
      </c>
      <c r="P82" s="22">
        <v>0.0</v>
      </c>
      <c r="Q82" s="22">
        <v>0.0</v>
      </c>
      <c r="R82" s="23">
        <f t="shared" si="2"/>
        <v>80354</v>
      </c>
      <c r="S82" s="35">
        <v>93588.0</v>
      </c>
      <c r="T82" s="22" t="s">
        <v>28</v>
      </c>
      <c r="U82" s="36"/>
      <c r="V82" s="37" t="s">
        <v>31</v>
      </c>
      <c r="W82" s="42"/>
      <c r="X82" s="89"/>
    </row>
    <row r="83">
      <c r="A83" s="181">
        <v>27.0</v>
      </c>
      <c r="B83" s="182" t="s">
        <v>148</v>
      </c>
      <c r="C83" s="183">
        <v>3.1953719805E10</v>
      </c>
      <c r="D83" s="178" t="s">
        <v>149</v>
      </c>
      <c r="E83" s="179">
        <v>27190.0</v>
      </c>
      <c r="F83" s="180">
        <v>49214.0</v>
      </c>
      <c r="G83" s="179">
        <v>2719.0</v>
      </c>
      <c r="H83" s="179">
        <v>1631.0</v>
      </c>
      <c r="I83" s="179">
        <v>0.0</v>
      </c>
      <c r="J83" s="179">
        <v>0.0</v>
      </c>
      <c r="K83" s="179">
        <v>0.0</v>
      </c>
      <c r="L83" s="179">
        <v>500.0</v>
      </c>
      <c r="M83" s="179">
        <v>300.0</v>
      </c>
      <c r="N83" s="21">
        <f t="shared" si="1"/>
        <v>81554</v>
      </c>
      <c r="O83" s="33">
        <v>1800.0</v>
      </c>
      <c r="P83" s="22">
        <v>0.0</v>
      </c>
      <c r="Q83" s="22">
        <v>0.0</v>
      </c>
      <c r="R83" s="23">
        <f t="shared" si="2"/>
        <v>79754</v>
      </c>
      <c r="S83" s="35">
        <v>93966.0</v>
      </c>
      <c r="T83" s="22" t="s">
        <v>71</v>
      </c>
      <c r="U83" s="25">
        <f>R83+R84</f>
        <v>161308</v>
      </c>
      <c r="V83" s="124" t="s">
        <v>71</v>
      </c>
      <c r="W83" s="184"/>
      <c r="X83" s="89"/>
    </row>
    <row r="84">
      <c r="A84" s="175"/>
      <c r="B84" s="176"/>
      <c r="C84" s="177"/>
      <c r="D84" s="178" t="s">
        <v>150</v>
      </c>
      <c r="E84" s="179">
        <v>27190.0</v>
      </c>
      <c r="F84" s="180">
        <v>49214.0</v>
      </c>
      <c r="G84" s="179">
        <v>2719.0</v>
      </c>
      <c r="H84" s="179">
        <v>1631.0</v>
      </c>
      <c r="I84" s="179">
        <v>0.0</v>
      </c>
      <c r="J84" s="179">
        <v>0.0</v>
      </c>
      <c r="K84" s="179">
        <v>0.0</v>
      </c>
      <c r="L84" s="179">
        <v>500.0</v>
      </c>
      <c r="M84" s="179">
        <v>300.0</v>
      </c>
      <c r="N84" s="21">
        <f t="shared" si="1"/>
        <v>81554</v>
      </c>
      <c r="O84" s="33">
        <v>0.0</v>
      </c>
      <c r="P84" s="22">
        <v>0.0</v>
      </c>
      <c r="Q84" s="22">
        <v>0.0</v>
      </c>
      <c r="R84" s="23">
        <f t="shared" si="2"/>
        <v>81554</v>
      </c>
      <c r="S84" s="35">
        <v>93959.0</v>
      </c>
      <c r="T84" s="22" t="s">
        <v>71</v>
      </c>
      <c r="U84" s="36"/>
      <c r="V84" s="37" t="s">
        <v>31</v>
      </c>
      <c r="X84" s="108" t="s">
        <v>740</v>
      </c>
    </row>
    <row r="85">
      <c r="A85" s="181">
        <v>28.0</v>
      </c>
      <c r="B85" s="182" t="s">
        <v>151</v>
      </c>
      <c r="C85" s="183">
        <v>3.1889860612E10</v>
      </c>
      <c r="D85" s="178" t="s">
        <v>152</v>
      </c>
      <c r="E85" s="179">
        <v>27190.0</v>
      </c>
      <c r="F85" s="180">
        <v>49214.0</v>
      </c>
      <c r="G85" s="179">
        <v>5438.0</v>
      </c>
      <c r="H85" s="179">
        <v>0.0</v>
      </c>
      <c r="I85" s="179">
        <v>120.0</v>
      </c>
      <c r="J85" s="179">
        <v>0.0</v>
      </c>
      <c r="K85" s="179">
        <v>0.0</v>
      </c>
      <c r="L85" s="179">
        <v>500.0</v>
      </c>
      <c r="M85" s="179">
        <v>300.0</v>
      </c>
      <c r="N85" s="21">
        <f t="shared" si="1"/>
        <v>82762</v>
      </c>
      <c r="O85" s="33">
        <v>1800.0</v>
      </c>
      <c r="P85" s="22">
        <v>0.0</v>
      </c>
      <c r="Q85" s="22">
        <v>0.0</v>
      </c>
      <c r="R85" s="23">
        <f t="shared" si="2"/>
        <v>80962</v>
      </c>
      <c r="S85" s="35">
        <v>94970.0</v>
      </c>
      <c r="T85" s="22" t="s">
        <v>28</v>
      </c>
      <c r="U85" s="25">
        <f>R85+R86+R87</f>
        <v>244686</v>
      </c>
      <c r="V85" s="124"/>
      <c r="W85" s="184"/>
      <c r="X85" s="89"/>
    </row>
    <row r="86">
      <c r="A86" s="175"/>
      <c r="B86" s="176"/>
      <c r="C86" s="177"/>
      <c r="D86" s="178" t="s">
        <v>155</v>
      </c>
      <c r="E86" s="179">
        <v>27190.0</v>
      </c>
      <c r="F86" s="180">
        <v>49214.0</v>
      </c>
      <c r="G86" s="179">
        <v>5438.0</v>
      </c>
      <c r="H86" s="179">
        <v>0.0</v>
      </c>
      <c r="I86" s="179">
        <v>120.0</v>
      </c>
      <c r="J86" s="179">
        <v>0.0</v>
      </c>
      <c r="K86" s="179">
        <v>0.0</v>
      </c>
      <c r="L86" s="179">
        <v>500.0</v>
      </c>
      <c r="M86" s="179">
        <v>300.0</v>
      </c>
      <c r="N86" s="21">
        <f t="shared" si="1"/>
        <v>82762</v>
      </c>
      <c r="O86" s="33">
        <v>1800.0</v>
      </c>
      <c r="P86" s="22">
        <v>0.0</v>
      </c>
      <c r="Q86" s="22">
        <v>0.0</v>
      </c>
      <c r="R86" s="23">
        <f t="shared" si="2"/>
        <v>80962</v>
      </c>
      <c r="S86" s="35">
        <v>94993.0</v>
      </c>
      <c r="T86" s="22" t="s">
        <v>28</v>
      </c>
      <c r="U86" s="36"/>
      <c r="V86" s="37" t="s">
        <v>31</v>
      </c>
      <c r="W86" s="42"/>
      <c r="X86" s="89"/>
    </row>
    <row r="87">
      <c r="A87" s="175"/>
      <c r="B87" s="176"/>
      <c r="C87" s="177"/>
      <c r="D87" s="178" t="s">
        <v>156</v>
      </c>
      <c r="E87" s="179">
        <v>27190.0</v>
      </c>
      <c r="F87" s="180">
        <v>49214.0</v>
      </c>
      <c r="G87" s="179">
        <v>5438.0</v>
      </c>
      <c r="H87" s="179">
        <v>0.0</v>
      </c>
      <c r="I87" s="179">
        <v>120.0</v>
      </c>
      <c r="J87" s="179">
        <v>0.0</v>
      </c>
      <c r="K87" s="179">
        <v>0.0</v>
      </c>
      <c r="L87" s="179">
        <v>500.0</v>
      </c>
      <c r="M87" s="179">
        <v>300.0</v>
      </c>
      <c r="N87" s="21">
        <f t="shared" si="1"/>
        <v>82762</v>
      </c>
      <c r="O87" s="33">
        <v>0.0</v>
      </c>
      <c r="P87" s="22">
        <v>0.0</v>
      </c>
      <c r="Q87" s="22">
        <v>0.0</v>
      </c>
      <c r="R87" s="23">
        <f t="shared" si="2"/>
        <v>82762</v>
      </c>
      <c r="S87" s="35">
        <v>94984.0</v>
      </c>
      <c r="T87" s="22" t="s">
        <v>28</v>
      </c>
      <c r="U87" s="36"/>
      <c r="V87" s="37" t="s">
        <v>31</v>
      </c>
      <c r="W87" s="42"/>
      <c r="X87" s="89"/>
    </row>
    <row r="88">
      <c r="A88" s="181">
        <v>29.0</v>
      </c>
      <c r="B88" s="182" t="s">
        <v>157</v>
      </c>
      <c r="C88" s="183">
        <v>3.2032154821E10</v>
      </c>
      <c r="D88" s="178" t="s">
        <v>158</v>
      </c>
      <c r="E88" s="179">
        <v>27190.0</v>
      </c>
      <c r="F88" s="180">
        <v>49214.0</v>
      </c>
      <c r="G88" s="179">
        <v>2719.0</v>
      </c>
      <c r="H88" s="179">
        <v>1631.0</v>
      </c>
      <c r="I88" s="179">
        <v>0.0</v>
      </c>
      <c r="J88" s="179">
        <v>0.0</v>
      </c>
      <c r="K88" s="179">
        <v>0.0</v>
      </c>
      <c r="L88" s="179">
        <v>500.0</v>
      </c>
      <c r="M88" s="179">
        <v>300.0</v>
      </c>
      <c r="N88" s="21">
        <f t="shared" si="1"/>
        <v>81554</v>
      </c>
      <c r="O88" s="33">
        <v>0.0</v>
      </c>
      <c r="P88" s="22">
        <v>0.0</v>
      </c>
      <c r="Q88" s="22">
        <v>0.0</v>
      </c>
      <c r="R88" s="23">
        <f t="shared" si="2"/>
        <v>81554</v>
      </c>
      <c r="S88" s="35">
        <v>95453.0</v>
      </c>
      <c r="T88" s="22" t="s">
        <v>28</v>
      </c>
      <c r="U88" s="25">
        <f>R88+R89+R90</f>
        <v>245662</v>
      </c>
      <c r="V88" s="124" t="s">
        <v>28</v>
      </c>
      <c r="W88" s="184"/>
      <c r="X88" s="89"/>
    </row>
    <row r="89">
      <c r="A89" s="175"/>
      <c r="B89" s="176"/>
      <c r="C89" s="177"/>
      <c r="D89" s="178" t="s">
        <v>160</v>
      </c>
      <c r="E89" s="179">
        <v>27190.0</v>
      </c>
      <c r="F89" s="180">
        <v>49214.0</v>
      </c>
      <c r="G89" s="179">
        <v>2719.0</v>
      </c>
      <c r="H89" s="179">
        <v>1631.0</v>
      </c>
      <c r="I89" s="179">
        <v>0.0</v>
      </c>
      <c r="J89" s="179">
        <v>0.0</v>
      </c>
      <c r="K89" s="179">
        <v>0.0</v>
      </c>
      <c r="L89" s="179">
        <v>500.0</v>
      </c>
      <c r="M89" s="179">
        <v>300.0</v>
      </c>
      <c r="N89" s="21">
        <f t="shared" si="1"/>
        <v>81554</v>
      </c>
      <c r="O89" s="33">
        <v>0.0</v>
      </c>
      <c r="P89" s="22">
        <v>0.0</v>
      </c>
      <c r="Q89" s="22">
        <v>0.0</v>
      </c>
      <c r="R89" s="23">
        <f t="shared" si="2"/>
        <v>81554</v>
      </c>
      <c r="S89" s="35">
        <v>95461.0</v>
      </c>
      <c r="T89" s="22" t="s">
        <v>28</v>
      </c>
      <c r="U89" s="36"/>
      <c r="V89" s="37" t="s">
        <v>31</v>
      </c>
      <c r="W89" s="27"/>
      <c r="X89" s="89"/>
    </row>
    <row r="90">
      <c r="A90" s="175"/>
      <c r="B90" s="176"/>
      <c r="C90" s="177"/>
      <c r="D90" s="178" t="s">
        <v>161</v>
      </c>
      <c r="E90" s="179">
        <v>27190.0</v>
      </c>
      <c r="F90" s="180">
        <v>49214.0</v>
      </c>
      <c r="G90" s="179">
        <v>2719.0</v>
      </c>
      <c r="H90" s="179">
        <v>1631.0</v>
      </c>
      <c r="I90" s="179">
        <v>0.0</v>
      </c>
      <c r="J90" s="179">
        <v>0.0</v>
      </c>
      <c r="K90" s="179">
        <v>1000.0</v>
      </c>
      <c r="L90" s="179">
        <v>500.0</v>
      </c>
      <c r="M90" s="179">
        <v>300.0</v>
      </c>
      <c r="N90" s="21">
        <f t="shared" si="1"/>
        <v>82554</v>
      </c>
      <c r="O90" s="33">
        <v>0.0</v>
      </c>
      <c r="P90" s="22">
        <v>0.0</v>
      </c>
      <c r="Q90" s="22">
        <v>0.0</v>
      </c>
      <c r="R90" s="23">
        <f t="shared" si="2"/>
        <v>82554</v>
      </c>
      <c r="S90" s="35">
        <v>95463.0</v>
      </c>
      <c r="T90" s="22" t="s">
        <v>28</v>
      </c>
      <c r="U90" s="36"/>
      <c r="V90" s="37" t="s">
        <v>31</v>
      </c>
      <c r="W90" s="27"/>
      <c r="X90" s="89"/>
    </row>
    <row r="91">
      <c r="A91" s="181">
        <v>30.0</v>
      </c>
      <c r="B91" s="182" t="s">
        <v>162</v>
      </c>
      <c r="C91" s="183">
        <v>3.1790815503E10</v>
      </c>
      <c r="D91" s="178" t="s">
        <v>163</v>
      </c>
      <c r="E91" s="179">
        <v>27190.0</v>
      </c>
      <c r="F91" s="180">
        <v>49214.0</v>
      </c>
      <c r="G91" s="179">
        <v>2719.0</v>
      </c>
      <c r="H91" s="179">
        <v>1631.0</v>
      </c>
      <c r="I91" s="179">
        <v>0.0</v>
      </c>
      <c r="J91" s="179">
        <v>0.0</v>
      </c>
      <c r="K91" s="179">
        <v>0.0</v>
      </c>
      <c r="L91" s="179">
        <v>500.0</v>
      </c>
      <c r="M91" s="179">
        <v>300.0</v>
      </c>
      <c r="N91" s="21">
        <f t="shared" si="1"/>
        <v>81554</v>
      </c>
      <c r="O91" s="33">
        <v>1800.0</v>
      </c>
      <c r="P91" s="22">
        <v>0.0</v>
      </c>
      <c r="Q91" s="22">
        <v>0.0</v>
      </c>
      <c r="R91" s="23">
        <f t="shared" si="2"/>
        <v>79754</v>
      </c>
      <c r="S91" s="35">
        <v>96563.0</v>
      </c>
      <c r="T91" s="22" t="s">
        <v>28</v>
      </c>
      <c r="U91" s="25">
        <f>R91+R92+R93</f>
        <v>241062</v>
      </c>
      <c r="V91" s="124" t="s">
        <v>28</v>
      </c>
      <c r="W91" s="174"/>
      <c r="X91" s="89"/>
      <c r="Y91" s="61" t="s">
        <v>712</v>
      </c>
    </row>
    <row r="92">
      <c r="A92" s="175"/>
      <c r="B92" s="176"/>
      <c r="C92" s="177"/>
      <c r="D92" s="178" t="s">
        <v>164</v>
      </c>
      <c r="E92" s="179">
        <v>27190.0</v>
      </c>
      <c r="F92" s="180">
        <v>49214.0</v>
      </c>
      <c r="G92" s="179">
        <v>2719.0</v>
      </c>
      <c r="H92" s="179">
        <v>1631.0</v>
      </c>
      <c r="I92" s="179">
        <v>0.0</v>
      </c>
      <c r="J92" s="179">
        <v>0.0</v>
      </c>
      <c r="K92" s="179">
        <v>0.0</v>
      </c>
      <c r="L92" s="179">
        <v>500.0</v>
      </c>
      <c r="M92" s="179">
        <v>300.0</v>
      </c>
      <c r="N92" s="21">
        <f t="shared" si="1"/>
        <v>81554</v>
      </c>
      <c r="O92" s="33">
        <v>0.0</v>
      </c>
      <c r="P92" s="22">
        <v>0.0</v>
      </c>
      <c r="Q92" s="22">
        <v>0.0</v>
      </c>
      <c r="R92" s="23">
        <f t="shared" si="2"/>
        <v>81554</v>
      </c>
      <c r="S92" s="35">
        <v>96560.0</v>
      </c>
      <c r="T92" s="22" t="s">
        <v>28</v>
      </c>
      <c r="U92" s="36"/>
      <c r="V92" s="37" t="s">
        <v>31</v>
      </c>
      <c r="W92" s="27"/>
      <c r="X92" s="89"/>
    </row>
    <row r="93">
      <c r="A93" s="175"/>
      <c r="B93" s="176"/>
      <c r="C93" s="177"/>
      <c r="D93" s="178" t="s">
        <v>145</v>
      </c>
      <c r="E93" s="179">
        <v>27190.0</v>
      </c>
      <c r="F93" s="180">
        <v>49214.0</v>
      </c>
      <c r="G93" s="179">
        <v>2719.0</v>
      </c>
      <c r="H93" s="179">
        <v>1631.0</v>
      </c>
      <c r="I93" s="179">
        <v>0.0</v>
      </c>
      <c r="J93" s="179">
        <v>0.0</v>
      </c>
      <c r="K93" s="179">
        <v>0.0</v>
      </c>
      <c r="L93" s="179">
        <v>500.0</v>
      </c>
      <c r="M93" s="179">
        <v>300.0</v>
      </c>
      <c r="N93" s="21">
        <f t="shared" si="1"/>
        <v>81554</v>
      </c>
      <c r="O93" s="33">
        <v>1800.0</v>
      </c>
      <c r="P93" s="22">
        <v>0.0</v>
      </c>
      <c r="Q93" s="22">
        <v>0.0</v>
      </c>
      <c r="R93" s="23">
        <f t="shared" si="2"/>
        <v>79754</v>
      </c>
      <c r="S93" s="35">
        <v>97605.0</v>
      </c>
      <c r="T93" s="22" t="s">
        <v>28</v>
      </c>
      <c r="U93" s="36"/>
      <c r="V93" s="37" t="s">
        <v>31</v>
      </c>
      <c r="W93" s="27"/>
      <c r="X93" s="89"/>
    </row>
    <row r="94">
      <c r="A94" s="181">
        <v>31.0</v>
      </c>
      <c r="B94" s="182" t="s">
        <v>165</v>
      </c>
      <c r="C94" s="183">
        <v>3.1099251029E10</v>
      </c>
      <c r="D94" s="178" t="s">
        <v>166</v>
      </c>
      <c r="E94" s="179">
        <v>27190.0</v>
      </c>
      <c r="F94" s="180">
        <v>49214.0</v>
      </c>
      <c r="G94" s="179">
        <v>2719.0</v>
      </c>
      <c r="H94" s="179">
        <v>1631.0</v>
      </c>
      <c r="I94" s="179">
        <v>0.0</v>
      </c>
      <c r="J94" s="179">
        <v>0.0</v>
      </c>
      <c r="K94" s="179">
        <v>0.0</v>
      </c>
      <c r="L94" s="179">
        <v>500.0</v>
      </c>
      <c r="M94" s="179">
        <v>300.0</v>
      </c>
      <c r="N94" s="21">
        <f t="shared" si="1"/>
        <v>81554</v>
      </c>
      <c r="O94" s="33">
        <v>1800.0</v>
      </c>
      <c r="P94" s="22">
        <v>0.0</v>
      </c>
      <c r="Q94" s="22">
        <v>0.0</v>
      </c>
      <c r="R94" s="23">
        <f t="shared" si="2"/>
        <v>79754</v>
      </c>
      <c r="S94" s="35">
        <v>14634.0</v>
      </c>
      <c r="T94" s="22" t="s">
        <v>28</v>
      </c>
      <c r="U94" s="25">
        <f>R94+R95</f>
        <v>161308</v>
      </c>
      <c r="V94" s="124" t="s">
        <v>28</v>
      </c>
      <c r="W94" s="184"/>
      <c r="X94" s="89"/>
    </row>
    <row r="95">
      <c r="A95" s="175"/>
      <c r="B95" s="176"/>
      <c r="C95" s="177"/>
      <c r="D95" s="178" t="s">
        <v>167</v>
      </c>
      <c r="E95" s="179">
        <v>27190.0</v>
      </c>
      <c r="F95" s="180">
        <v>49214.0</v>
      </c>
      <c r="G95" s="179">
        <v>2719.0</v>
      </c>
      <c r="H95" s="179">
        <v>1631.0</v>
      </c>
      <c r="I95" s="179">
        <v>0.0</v>
      </c>
      <c r="J95" s="179">
        <v>0.0</v>
      </c>
      <c r="K95" s="179">
        <v>0.0</v>
      </c>
      <c r="L95" s="179">
        <v>500.0</v>
      </c>
      <c r="M95" s="179">
        <v>300.0</v>
      </c>
      <c r="N95" s="21">
        <f t="shared" si="1"/>
        <v>81554</v>
      </c>
      <c r="O95" s="33">
        <v>0.0</v>
      </c>
      <c r="P95" s="22">
        <v>0.0</v>
      </c>
      <c r="Q95" s="22">
        <v>0.0</v>
      </c>
      <c r="R95" s="23">
        <f t="shared" si="2"/>
        <v>81554</v>
      </c>
      <c r="S95" s="35">
        <v>14626.0</v>
      </c>
      <c r="T95" s="22" t="s">
        <v>28</v>
      </c>
      <c r="U95" s="36"/>
      <c r="V95" s="37" t="s">
        <v>31</v>
      </c>
      <c r="W95" s="27"/>
      <c r="X95" s="89"/>
    </row>
    <row r="96">
      <c r="A96" s="181">
        <v>32.0</v>
      </c>
      <c r="B96" s="182" t="s">
        <v>168</v>
      </c>
      <c r="C96" s="183">
        <v>3.0746430498E10</v>
      </c>
      <c r="D96" s="178" t="s">
        <v>169</v>
      </c>
      <c r="E96" s="179">
        <v>27190.0</v>
      </c>
      <c r="F96" s="180">
        <v>49214.0</v>
      </c>
      <c r="G96" s="179">
        <v>2719.0</v>
      </c>
      <c r="H96" s="179">
        <v>1631.0</v>
      </c>
      <c r="I96" s="179">
        <v>0.0</v>
      </c>
      <c r="J96" s="179">
        <v>1360.0</v>
      </c>
      <c r="K96" s="179">
        <v>0.0</v>
      </c>
      <c r="L96" s="179">
        <v>500.0</v>
      </c>
      <c r="M96" s="179">
        <v>300.0</v>
      </c>
      <c r="N96" s="21">
        <f t="shared" si="1"/>
        <v>82914</v>
      </c>
      <c r="O96" s="33">
        <v>1800.0</v>
      </c>
      <c r="P96" s="22">
        <v>0.0</v>
      </c>
      <c r="Q96" s="22">
        <v>0.0</v>
      </c>
      <c r="R96" s="23">
        <f t="shared" si="2"/>
        <v>81114</v>
      </c>
      <c r="S96" s="35">
        <v>23583.0</v>
      </c>
      <c r="T96" s="22" t="s">
        <v>28</v>
      </c>
      <c r="U96" s="25">
        <f>R96+R97+R98</f>
        <v>245142</v>
      </c>
      <c r="V96" s="184" t="s">
        <v>28</v>
      </c>
      <c r="W96" s="190"/>
      <c r="X96" s="89"/>
    </row>
    <row r="97">
      <c r="A97" s="175"/>
      <c r="B97" s="176"/>
      <c r="C97" s="177"/>
      <c r="D97" s="178" t="s">
        <v>170</v>
      </c>
      <c r="E97" s="179">
        <v>27190.0</v>
      </c>
      <c r="F97" s="180">
        <v>49214.0</v>
      </c>
      <c r="G97" s="179">
        <v>2719.0</v>
      </c>
      <c r="H97" s="179">
        <v>1631.0</v>
      </c>
      <c r="I97" s="179">
        <v>0.0</v>
      </c>
      <c r="J97" s="179">
        <v>1360.0</v>
      </c>
      <c r="K97" s="179">
        <v>0.0</v>
      </c>
      <c r="L97" s="179">
        <v>500.0</v>
      </c>
      <c r="M97" s="179">
        <v>300.0</v>
      </c>
      <c r="N97" s="21">
        <f t="shared" si="1"/>
        <v>82914</v>
      </c>
      <c r="O97" s="33">
        <v>1800.0</v>
      </c>
      <c r="P97" s="22">
        <v>0.0</v>
      </c>
      <c r="Q97" s="22">
        <v>0.0</v>
      </c>
      <c r="R97" s="23">
        <f t="shared" si="2"/>
        <v>81114</v>
      </c>
      <c r="S97" s="35">
        <v>96868.0</v>
      </c>
      <c r="T97" s="22" t="s">
        <v>28</v>
      </c>
      <c r="U97" s="36"/>
      <c r="V97" s="37" t="s">
        <v>31</v>
      </c>
      <c r="W97" s="52"/>
      <c r="X97" s="89"/>
    </row>
    <row r="98">
      <c r="A98" s="175"/>
      <c r="B98" s="176"/>
      <c r="C98" s="177"/>
      <c r="D98" s="178" t="s">
        <v>171</v>
      </c>
      <c r="E98" s="179">
        <v>27190.0</v>
      </c>
      <c r="F98" s="180">
        <v>49214.0</v>
      </c>
      <c r="G98" s="179">
        <v>2719.0</v>
      </c>
      <c r="H98" s="179">
        <v>1631.0</v>
      </c>
      <c r="I98" s="179">
        <v>0.0</v>
      </c>
      <c r="J98" s="179">
        <v>1360.0</v>
      </c>
      <c r="K98" s="179">
        <v>0.0</v>
      </c>
      <c r="L98" s="179">
        <v>500.0</v>
      </c>
      <c r="M98" s="179">
        <v>300.0</v>
      </c>
      <c r="N98" s="21">
        <f t="shared" si="1"/>
        <v>82914</v>
      </c>
      <c r="O98" s="33">
        <v>0.0</v>
      </c>
      <c r="P98" s="22">
        <v>0.0</v>
      </c>
      <c r="Q98" s="22">
        <v>0.0</v>
      </c>
      <c r="R98" s="23">
        <f t="shared" si="2"/>
        <v>82914</v>
      </c>
      <c r="S98" s="35">
        <v>96881.0</v>
      </c>
      <c r="T98" s="22" t="s">
        <v>28</v>
      </c>
      <c r="U98" s="36"/>
      <c r="V98" s="37" t="s">
        <v>31</v>
      </c>
      <c r="W98" s="52"/>
      <c r="X98" s="89"/>
    </row>
    <row r="99">
      <c r="A99" s="181">
        <v>33.0</v>
      </c>
      <c r="B99" s="182" t="s">
        <v>172</v>
      </c>
      <c r="C99" s="183">
        <v>3.1992456087E10</v>
      </c>
      <c r="D99" s="178" t="s">
        <v>173</v>
      </c>
      <c r="E99" s="179">
        <v>27190.0</v>
      </c>
      <c r="F99" s="180">
        <v>49214.0</v>
      </c>
      <c r="G99" s="179">
        <v>2719.0</v>
      </c>
      <c r="H99" s="179">
        <v>1631.0</v>
      </c>
      <c r="I99" s="179">
        <v>0.0</v>
      </c>
      <c r="J99" s="179">
        <v>0.0</v>
      </c>
      <c r="K99" s="179">
        <v>0.0</v>
      </c>
      <c r="L99" s="179">
        <v>500.0</v>
      </c>
      <c r="M99" s="179">
        <v>300.0</v>
      </c>
      <c r="N99" s="21">
        <f t="shared" si="1"/>
        <v>81554</v>
      </c>
      <c r="O99" s="33">
        <v>0.0</v>
      </c>
      <c r="P99" s="22">
        <v>0.0</v>
      </c>
      <c r="Q99" s="22">
        <v>0.0</v>
      </c>
      <c r="R99" s="23">
        <f t="shared" si="2"/>
        <v>81554</v>
      </c>
      <c r="S99" s="35">
        <v>14999.0</v>
      </c>
      <c r="T99" s="22" t="s">
        <v>28</v>
      </c>
      <c r="U99" s="25">
        <f>R99+R100+R101</f>
        <v>233803</v>
      </c>
      <c r="V99" s="124" t="s">
        <v>28</v>
      </c>
      <c r="W99" s="184"/>
      <c r="X99" s="89"/>
    </row>
    <row r="100">
      <c r="A100" s="175"/>
      <c r="B100" s="176"/>
      <c r="C100" s="177"/>
      <c r="D100" s="178" t="s">
        <v>174</v>
      </c>
      <c r="E100" s="179">
        <v>27190.0</v>
      </c>
      <c r="F100" s="180">
        <v>49214.0</v>
      </c>
      <c r="G100" s="179">
        <v>2719.0</v>
      </c>
      <c r="H100" s="179">
        <v>1631.0</v>
      </c>
      <c r="I100" s="179">
        <v>0.0</v>
      </c>
      <c r="J100" s="179">
        <v>0.0</v>
      </c>
      <c r="K100" s="179">
        <v>0.0</v>
      </c>
      <c r="L100" s="179">
        <v>500.0</v>
      </c>
      <c r="M100" s="179">
        <v>300.0</v>
      </c>
      <c r="N100" s="21">
        <f t="shared" si="1"/>
        <v>81554</v>
      </c>
      <c r="O100" s="33">
        <v>0.0</v>
      </c>
      <c r="P100" s="22">
        <v>0.0</v>
      </c>
      <c r="Q100" s="22">
        <v>0.0</v>
      </c>
      <c r="R100" s="23">
        <f t="shared" si="2"/>
        <v>81554</v>
      </c>
      <c r="S100" s="35">
        <v>15004.0</v>
      </c>
      <c r="T100" s="22" t="s">
        <v>28</v>
      </c>
      <c r="U100" s="36"/>
      <c r="V100" s="37" t="s">
        <v>31</v>
      </c>
      <c r="W100" s="42"/>
      <c r="X100" s="89"/>
    </row>
    <row r="101">
      <c r="A101" s="175"/>
      <c r="B101" s="176"/>
      <c r="C101" s="177"/>
      <c r="D101" s="178" t="s">
        <v>175</v>
      </c>
      <c r="E101" s="179">
        <v>24140.0</v>
      </c>
      <c r="F101" s="180">
        <v>43693.0</v>
      </c>
      <c r="G101" s="179">
        <v>2414.0</v>
      </c>
      <c r="H101" s="179">
        <v>1448.0</v>
      </c>
      <c r="I101" s="179">
        <v>0.0</v>
      </c>
      <c r="J101" s="179">
        <v>0.0</v>
      </c>
      <c r="K101" s="179">
        <v>0.0</v>
      </c>
      <c r="L101" s="179">
        <v>500.0</v>
      </c>
      <c r="M101" s="179">
        <v>300.0</v>
      </c>
      <c r="N101" s="21">
        <f t="shared" si="1"/>
        <v>72495</v>
      </c>
      <c r="O101" s="33">
        <v>1800.0</v>
      </c>
      <c r="P101" s="22">
        <v>0.0</v>
      </c>
      <c r="Q101" s="22">
        <v>0.0</v>
      </c>
      <c r="R101" s="23">
        <f t="shared" si="2"/>
        <v>70695</v>
      </c>
      <c r="S101" s="35">
        <v>102775.0</v>
      </c>
      <c r="T101" s="22" t="s">
        <v>28</v>
      </c>
      <c r="U101" s="36"/>
      <c r="V101" s="37" t="s">
        <v>31</v>
      </c>
      <c r="W101" s="42"/>
      <c r="X101" s="89"/>
    </row>
    <row r="102">
      <c r="A102" s="181">
        <v>34.0</v>
      </c>
      <c r="B102" s="182" t="s">
        <v>177</v>
      </c>
      <c r="C102" s="183">
        <v>3.1985250697E10</v>
      </c>
      <c r="D102" s="178" t="s">
        <v>178</v>
      </c>
      <c r="E102" s="179">
        <v>27190.0</v>
      </c>
      <c r="F102" s="180">
        <v>49214.0</v>
      </c>
      <c r="G102" s="179">
        <v>5438.0</v>
      </c>
      <c r="H102" s="179">
        <v>0.0</v>
      </c>
      <c r="I102" s="179">
        <v>120.0</v>
      </c>
      <c r="J102" s="179">
        <v>0.0</v>
      </c>
      <c r="K102" s="179">
        <v>0.0</v>
      </c>
      <c r="L102" s="179">
        <v>500.0</v>
      </c>
      <c r="M102" s="179">
        <v>300.0</v>
      </c>
      <c r="N102" s="21">
        <f t="shared" si="1"/>
        <v>82762</v>
      </c>
      <c r="O102" s="33">
        <v>1800.0</v>
      </c>
      <c r="P102" s="22">
        <v>0.0</v>
      </c>
      <c r="Q102" s="22">
        <v>0.0</v>
      </c>
      <c r="R102" s="23">
        <f t="shared" si="2"/>
        <v>80962</v>
      </c>
      <c r="S102" s="35">
        <v>97596.0</v>
      </c>
      <c r="T102" s="22" t="s">
        <v>52</v>
      </c>
      <c r="U102" s="25">
        <f>R102+R103+R104</f>
        <v>233705</v>
      </c>
      <c r="V102" s="124" t="s">
        <v>52</v>
      </c>
      <c r="W102" s="184"/>
      <c r="X102" s="89"/>
    </row>
    <row r="103">
      <c r="A103" s="175"/>
      <c r="B103" s="176"/>
      <c r="C103" s="177"/>
      <c r="D103" s="178" t="s">
        <v>180</v>
      </c>
      <c r="E103" s="179">
        <v>24140.0</v>
      </c>
      <c r="F103" s="180">
        <v>43693.0</v>
      </c>
      <c r="G103" s="179">
        <v>4828.0</v>
      </c>
      <c r="H103" s="179">
        <v>0.0</v>
      </c>
      <c r="I103" s="179">
        <v>120.0</v>
      </c>
      <c r="J103" s="179">
        <v>0.0</v>
      </c>
      <c r="K103" s="179">
        <v>0.0</v>
      </c>
      <c r="L103" s="179">
        <v>500.0</v>
      </c>
      <c r="M103" s="179">
        <v>300.0</v>
      </c>
      <c r="N103" s="21">
        <f t="shared" si="1"/>
        <v>73581</v>
      </c>
      <c r="O103" s="33">
        <v>1800.0</v>
      </c>
      <c r="P103" s="22">
        <v>0.0</v>
      </c>
      <c r="Q103" s="22">
        <v>0.0</v>
      </c>
      <c r="R103" s="23">
        <f t="shared" si="2"/>
        <v>71781</v>
      </c>
      <c r="S103" s="35">
        <v>114241.0</v>
      </c>
      <c r="T103" s="22" t="s">
        <v>52</v>
      </c>
      <c r="U103" s="36"/>
      <c r="V103" s="37" t="s">
        <v>31</v>
      </c>
      <c r="W103" s="42"/>
      <c r="X103" s="89"/>
    </row>
    <row r="104">
      <c r="A104" s="175"/>
      <c r="B104" s="176"/>
      <c r="C104" s="177"/>
      <c r="D104" s="178" t="s">
        <v>181</v>
      </c>
      <c r="E104" s="179">
        <v>27190.0</v>
      </c>
      <c r="F104" s="180">
        <v>49214.0</v>
      </c>
      <c r="G104" s="179">
        <v>5438.0</v>
      </c>
      <c r="H104" s="179">
        <v>0.0</v>
      </c>
      <c r="I104" s="179">
        <v>120.0</v>
      </c>
      <c r="J104" s="179">
        <v>0.0</v>
      </c>
      <c r="K104" s="179">
        <v>0.0</v>
      </c>
      <c r="L104" s="179">
        <v>500.0</v>
      </c>
      <c r="M104" s="179">
        <v>300.0</v>
      </c>
      <c r="N104" s="21">
        <f t="shared" si="1"/>
        <v>82762</v>
      </c>
      <c r="O104" s="33">
        <v>1800.0</v>
      </c>
      <c r="P104" s="22">
        <v>0.0</v>
      </c>
      <c r="Q104" s="22">
        <v>0.0</v>
      </c>
      <c r="R104" s="23">
        <f t="shared" si="2"/>
        <v>80962</v>
      </c>
      <c r="S104" s="35">
        <v>97588.0</v>
      </c>
      <c r="T104" s="22" t="s">
        <v>52</v>
      </c>
      <c r="U104" s="36"/>
      <c r="V104" s="37" t="s">
        <v>31</v>
      </c>
      <c r="W104" s="42"/>
      <c r="X104" s="89"/>
    </row>
    <row r="105">
      <c r="A105" s="181">
        <v>35.0</v>
      </c>
      <c r="B105" s="182" t="s">
        <v>182</v>
      </c>
      <c r="C105" s="183">
        <v>3.1941160555E10</v>
      </c>
      <c r="D105" s="178" t="s">
        <v>57</v>
      </c>
      <c r="E105" s="179">
        <v>27190.0</v>
      </c>
      <c r="F105" s="180">
        <v>49214.0</v>
      </c>
      <c r="G105" s="179">
        <v>2719.0</v>
      </c>
      <c r="H105" s="179">
        <v>1631.0</v>
      </c>
      <c r="I105" s="179">
        <v>0.0</v>
      </c>
      <c r="J105" s="179">
        <v>1360.0</v>
      </c>
      <c r="K105" s="179">
        <v>0.0</v>
      </c>
      <c r="L105" s="179">
        <v>500.0</v>
      </c>
      <c r="M105" s="179">
        <v>300.0</v>
      </c>
      <c r="N105" s="21">
        <f t="shared" si="1"/>
        <v>82914</v>
      </c>
      <c r="O105" s="33">
        <v>1800.0</v>
      </c>
      <c r="P105" s="22">
        <v>0.0</v>
      </c>
      <c r="Q105" s="22">
        <v>0.0</v>
      </c>
      <c r="R105" s="23">
        <f t="shared" si="2"/>
        <v>81114</v>
      </c>
      <c r="S105" s="35">
        <v>15182.0</v>
      </c>
      <c r="T105" s="22" t="s">
        <v>28</v>
      </c>
      <c r="U105" s="25">
        <f>R105+R106+R107</f>
        <v>246942</v>
      </c>
      <c r="V105" s="124" t="s">
        <v>28</v>
      </c>
      <c r="W105" s="187"/>
      <c r="X105" s="89"/>
    </row>
    <row r="106">
      <c r="A106" s="175"/>
      <c r="B106" s="176"/>
      <c r="C106" s="177"/>
      <c r="D106" s="178" t="s">
        <v>184</v>
      </c>
      <c r="E106" s="179">
        <v>27190.0</v>
      </c>
      <c r="F106" s="180">
        <v>49214.0</v>
      </c>
      <c r="G106" s="179">
        <v>2719.0</v>
      </c>
      <c r="H106" s="179">
        <v>1631.0</v>
      </c>
      <c r="I106" s="179">
        <v>0.0</v>
      </c>
      <c r="J106" s="179">
        <v>1360.0</v>
      </c>
      <c r="K106" s="179">
        <v>0.0</v>
      </c>
      <c r="L106" s="179">
        <v>500.0</v>
      </c>
      <c r="M106" s="179">
        <v>300.0</v>
      </c>
      <c r="N106" s="21">
        <f t="shared" si="1"/>
        <v>82914</v>
      </c>
      <c r="O106" s="33">
        <v>0.0</v>
      </c>
      <c r="P106" s="22">
        <v>0.0</v>
      </c>
      <c r="Q106" s="22">
        <v>0.0</v>
      </c>
      <c r="R106" s="23">
        <f t="shared" si="2"/>
        <v>82914</v>
      </c>
      <c r="S106" s="35">
        <v>15175.0</v>
      </c>
      <c r="T106" s="22" t="s">
        <v>28</v>
      </c>
      <c r="U106" s="36"/>
      <c r="V106" s="37" t="s">
        <v>31</v>
      </c>
      <c r="W106" s="42"/>
      <c r="X106" s="89"/>
    </row>
    <row r="107">
      <c r="A107" s="175"/>
      <c r="B107" s="176"/>
      <c r="C107" s="177"/>
      <c r="D107" s="178" t="s">
        <v>185</v>
      </c>
      <c r="E107" s="179">
        <v>27190.0</v>
      </c>
      <c r="F107" s="180">
        <v>49214.0</v>
      </c>
      <c r="G107" s="179">
        <v>2719.0</v>
      </c>
      <c r="H107" s="179">
        <v>1631.0</v>
      </c>
      <c r="I107" s="179">
        <v>0.0</v>
      </c>
      <c r="J107" s="179">
        <v>1360.0</v>
      </c>
      <c r="K107" s="179">
        <v>0.0</v>
      </c>
      <c r="L107" s="179">
        <v>500.0</v>
      </c>
      <c r="M107" s="179">
        <v>300.0</v>
      </c>
      <c r="N107" s="21">
        <f t="shared" si="1"/>
        <v>82914</v>
      </c>
      <c r="O107" s="33">
        <v>0.0</v>
      </c>
      <c r="P107" s="22">
        <v>0.0</v>
      </c>
      <c r="Q107" s="22">
        <v>0.0</v>
      </c>
      <c r="R107" s="23">
        <f t="shared" si="2"/>
        <v>82914</v>
      </c>
      <c r="S107" s="35">
        <v>15187.0</v>
      </c>
      <c r="T107" s="22" t="s">
        <v>28</v>
      </c>
      <c r="U107" s="36"/>
      <c r="V107" s="37" t="s">
        <v>31</v>
      </c>
      <c r="W107" s="42"/>
      <c r="X107" s="108" t="s">
        <v>745</v>
      </c>
    </row>
    <row r="108">
      <c r="A108" s="181">
        <v>36.0</v>
      </c>
      <c r="B108" s="182" t="s">
        <v>186</v>
      </c>
      <c r="C108" s="183">
        <v>3.229845755E10</v>
      </c>
      <c r="D108" s="178" t="s">
        <v>187</v>
      </c>
      <c r="E108" s="179">
        <v>27190.0</v>
      </c>
      <c r="F108" s="180">
        <v>49214.0</v>
      </c>
      <c r="G108" s="179">
        <v>2719.0</v>
      </c>
      <c r="H108" s="179">
        <v>1631.0</v>
      </c>
      <c r="I108" s="179">
        <v>0.0</v>
      </c>
      <c r="J108" s="179">
        <v>1360.0</v>
      </c>
      <c r="K108" s="179">
        <v>0.0</v>
      </c>
      <c r="L108" s="179">
        <v>500.0</v>
      </c>
      <c r="M108" s="179">
        <v>300.0</v>
      </c>
      <c r="N108" s="21">
        <f t="shared" si="1"/>
        <v>82914</v>
      </c>
      <c r="O108" s="33">
        <v>0.0</v>
      </c>
      <c r="P108" s="22">
        <v>0.0</v>
      </c>
      <c r="Q108" s="22">
        <v>0.0</v>
      </c>
      <c r="R108" s="23">
        <f t="shared" si="2"/>
        <v>82914</v>
      </c>
      <c r="S108" s="35">
        <v>99326.0</v>
      </c>
      <c r="T108" s="22" t="s">
        <v>28</v>
      </c>
      <c r="U108" s="25">
        <f>R108+R109+R110</f>
        <v>246942</v>
      </c>
      <c r="V108" s="26" t="s">
        <v>28</v>
      </c>
      <c r="W108" s="42"/>
      <c r="X108" s="89"/>
    </row>
    <row r="109">
      <c r="A109" s="175"/>
      <c r="B109" s="176"/>
      <c r="C109" s="177"/>
      <c r="D109" s="178" t="s">
        <v>189</v>
      </c>
      <c r="E109" s="179">
        <v>27190.0</v>
      </c>
      <c r="F109" s="180">
        <v>49214.0</v>
      </c>
      <c r="G109" s="179">
        <v>2719.0</v>
      </c>
      <c r="H109" s="179">
        <v>1631.0</v>
      </c>
      <c r="I109" s="179">
        <v>0.0</v>
      </c>
      <c r="J109" s="179">
        <v>1360.0</v>
      </c>
      <c r="K109" s="179">
        <v>0.0</v>
      </c>
      <c r="L109" s="179">
        <v>500.0</v>
      </c>
      <c r="M109" s="179">
        <v>300.0</v>
      </c>
      <c r="N109" s="21">
        <f t="shared" si="1"/>
        <v>82914</v>
      </c>
      <c r="O109" s="33">
        <v>1800.0</v>
      </c>
      <c r="P109" s="22">
        <v>0.0</v>
      </c>
      <c r="Q109" s="22">
        <v>0.0</v>
      </c>
      <c r="R109" s="23">
        <f t="shared" si="2"/>
        <v>81114</v>
      </c>
      <c r="S109" s="35">
        <v>99320.0</v>
      </c>
      <c r="T109" s="22" t="s">
        <v>28</v>
      </c>
      <c r="U109" s="36"/>
      <c r="V109" s="37" t="s">
        <v>31</v>
      </c>
      <c r="W109" s="42"/>
      <c r="X109" s="89"/>
    </row>
    <row r="110">
      <c r="A110" s="175"/>
      <c r="B110" s="176"/>
      <c r="C110" s="177"/>
      <c r="D110" s="178" t="s">
        <v>190</v>
      </c>
      <c r="E110" s="179">
        <v>27190.0</v>
      </c>
      <c r="F110" s="180">
        <v>49214.0</v>
      </c>
      <c r="G110" s="179">
        <v>2719.0</v>
      </c>
      <c r="H110" s="179">
        <v>1631.0</v>
      </c>
      <c r="I110" s="179">
        <v>0.0</v>
      </c>
      <c r="J110" s="179">
        <v>1360.0</v>
      </c>
      <c r="K110" s="179">
        <v>0.0</v>
      </c>
      <c r="L110" s="179">
        <v>500.0</v>
      </c>
      <c r="M110" s="179">
        <v>300.0</v>
      </c>
      <c r="N110" s="21">
        <f t="shared" si="1"/>
        <v>82914</v>
      </c>
      <c r="O110" s="33">
        <v>0.0</v>
      </c>
      <c r="P110" s="22">
        <v>0.0</v>
      </c>
      <c r="Q110" s="22">
        <v>0.0</v>
      </c>
      <c r="R110" s="23">
        <f t="shared" si="2"/>
        <v>82914</v>
      </c>
      <c r="S110" s="35">
        <v>99342.0</v>
      </c>
      <c r="T110" s="22" t="s">
        <v>28</v>
      </c>
      <c r="U110" s="36"/>
      <c r="V110" s="37" t="s">
        <v>31</v>
      </c>
      <c r="W110" s="42"/>
      <c r="X110" s="89"/>
    </row>
    <row r="111">
      <c r="A111" s="181">
        <v>37.0</v>
      </c>
      <c r="B111" s="182" t="s">
        <v>191</v>
      </c>
      <c r="C111" s="183">
        <v>3.1845933082E10</v>
      </c>
      <c r="D111" s="178" t="s">
        <v>192</v>
      </c>
      <c r="E111" s="179">
        <v>27190.0</v>
      </c>
      <c r="F111" s="180">
        <v>49214.0</v>
      </c>
      <c r="G111" s="179">
        <v>2719.0</v>
      </c>
      <c r="H111" s="179">
        <v>1631.0</v>
      </c>
      <c r="I111" s="179">
        <v>0.0</v>
      </c>
      <c r="J111" s="179">
        <v>0.0</v>
      </c>
      <c r="K111" s="179">
        <v>0.0</v>
      </c>
      <c r="L111" s="179">
        <v>500.0</v>
      </c>
      <c r="M111" s="179">
        <v>300.0</v>
      </c>
      <c r="N111" s="21">
        <f t="shared" si="1"/>
        <v>81554</v>
      </c>
      <c r="O111" s="33">
        <v>1800.0</v>
      </c>
      <c r="P111" s="22">
        <v>0.0</v>
      </c>
      <c r="Q111" s="22">
        <v>0.0</v>
      </c>
      <c r="R111" s="23">
        <f t="shared" si="2"/>
        <v>79754</v>
      </c>
      <c r="S111" s="35">
        <v>100204.0</v>
      </c>
      <c r="T111" s="22" t="s">
        <v>28</v>
      </c>
      <c r="U111" s="25">
        <f>R111+R112+R113</f>
        <v>240486</v>
      </c>
      <c r="V111" s="124" t="s">
        <v>52</v>
      </c>
      <c r="W111" s="184"/>
      <c r="X111" s="89"/>
    </row>
    <row r="112">
      <c r="A112" s="175"/>
      <c r="B112" s="176"/>
      <c r="C112" s="177"/>
      <c r="D112" s="178" t="s">
        <v>91</v>
      </c>
      <c r="E112" s="179">
        <v>27190.0</v>
      </c>
      <c r="F112" s="180">
        <v>49214.0</v>
      </c>
      <c r="G112" s="179">
        <v>2719.0</v>
      </c>
      <c r="H112" s="179">
        <v>1631.0</v>
      </c>
      <c r="I112" s="179">
        <v>0.0</v>
      </c>
      <c r="J112" s="179">
        <v>0.0</v>
      </c>
      <c r="K112" s="179">
        <v>0.0</v>
      </c>
      <c r="L112" s="179">
        <v>500.0</v>
      </c>
      <c r="M112" s="179">
        <v>300.0</v>
      </c>
      <c r="N112" s="21">
        <f t="shared" si="1"/>
        <v>81554</v>
      </c>
      <c r="O112" s="33">
        <v>0.0</v>
      </c>
      <c r="P112" s="22">
        <v>0.0</v>
      </c>
      <c r="Q112" s="22">
        <v>0.0</v>
      </c>
      <c r="R112" s="23">
        <f t="shared" si="2"/>
        <v>81554</v>
      </c>
      <c r="S112" s="35">
        <v>100220.0</v>
      </c>
      <c r="T112" s="22" t="s">
        <v>28</v>
      </c>
      <c r="U112" s="36"/>
      <c r="V112" s="37" t="s">
        <v>52</v>
      </c>
      <c r="W112" s="42"/>
      <c r="X112" s="89"/>
    </row>
    <row r="113">
      <c r="A113" s="175"/>
      <c r="B113" s="176"/>
      <c r="C113" s="177"/>
      <c r="D113" s="178" t="s">
        <v>194</v>
      </c>
      <c r="E113" s="179">
        <v>26390.0</v>
      </c>
      <c r="F113" s="180">
        <v>47766.0</v>
      </c>
      <c r="G113" s="179">
        <v>2639.0</v>
      </c>
      <c r="H113" s="179">
        <v>1583.0</v>
      </c>
      <c r="I113" s="179">
        <v>0.0</v>
      </c>
      <c r="J113" s="179">
        <v>0.0</v>
      </c>
      <c r="K113" s="179">
        <v>0.0</v>
      </c>
      <c r="L113" s="179">
        <v>500.0</v>
      </c>
      <c r="M113" s="179">
        <v>300.0</v>
      </c>
      <c r="N113" s="21">
        <f t="shared" si="1"/>
        <v>79178</v>
      </c>
      <c r="O113" s="33">
        <v>0.0</v>
      </c>
      <c r="P113" s="22">
        <v>0.0</v>
      </c>
      <c r="Q113" s="22">
        <v>0.0</v>
      </c>
      <c r="R113" s="23">
        <f t="shared" si="2"/>
        <v>79178</v>
      </c>
      <c r="S113" s="35">
        <v>100238.0</v>
      </c>
      <c r="T113" s="22" t="s">
        <v>28</v>
      </c>
      <c r="U113" s="36"/>
      <c r="V113" s="37" t="s">
        <v>52</v>
      </c>
      <c r="W113" s="42"/>
      <c r="X113" s="89"/>
    </row>
    <row r="114">
      <c r="A114" s="181">
        <v>38.0</v>
      </c>
      <c r="B114" s="182" t="s">
        <v>195</v>
      </c>
      <c r="C114" s="183">
        <v>1.0495332164E10</v>
      </c>
      <c r="D114" s="178" t="s">
        <v>196</v>
      </c>
      <c r="E114" s="179">
        <v>27190.0</v>
      </c>
      <c r="F114" s="180">
        <v>49214.0</v>
      </c>
      <c r="G114" s="179">
        <v>2719.0</v>
      </c>
      <c r="H114" s="179">
        <v>1631.0</v>
      </c>
      <c r="I114" s="179">
        <v>0.0</v>
      </c>
      <c r="J114" s="179">
        <v>0.0</v>
      </c>
      <c r="K114" s="179">
        <v>0.0</v>
      </c>
      <c r="L114" s="179">
        <v>500.0</v>
      </c>
      <c r="M114" s="179">
        <v>300.0</v>
      </c>
      <c r="N114" s="21">
        <f t="shared" si="1"/>
        <v>81554</v>
      </c>
      <c r="O114" s="33">
        <v>1800.0</v>
      </c>
      <c r="P114" s="22">
        <v>0.0</v>
      </c>
      <c r="Q114" s="22">
        <v>0.0</v>
      </c>
      <c r="R114" s="23">
        <f t="shared" si="2"/>
        <v>79754</v>
      </c>
      <c r="S114" s="35">
        <v>100387.0</v>
      </c>
      <c r="T114" s="22" t="s">
        <v>28</v>
      </c>
      <c r="U114" s="25">
        <f>R114+R115+R116</f>
        <v>236543</v>
      </c>
      <c r="V114" s="124" t="s">
        <v>28</v>
      </c>
      <c r="W114" s="184"/>
      <c r="X114" s="108" t="s">
        <v>740</v>
      </c>
    </row>
    <row r="115">
      <c r="A115" s="175"/>
      <c r="B115" s="176"/>
      <c r="C115" s="177"/>
      <c r="D115" s="178" t="s">
        <v>198</v>
      </c>
      <c r="E115" s="179">
        <v>27190.0</v>
      </c>
      <c r="F115" s="180">
        <v>49214.0</v>
      </c>
      <c r="G115" s="179">
        <v>2719.0</v>
      </c>
      <c r="H115" s="179">
        <v>1631.0</v>
      </c>
      <c r="I115" s="179">
        <v>0.0</v>
      </c>
      <c r="J115" s="179">
        <v>0.0</v>
      </c>
      <c r="K115" s="179">
        <v>0.0</v>
      </c>
      <c r="L115" s="179">
        <v>500.0</v>
      </c>
      <c r="M115" s="179">
        <v>300.0</v>
      </c>
      <c r="N115" s="21">
        <f t="shared" si="1"/>
        <v>81554</v>
      </c>
      <c r="O115" s="33">
        <v>1800.0</v>
      </c>
      <c r="P115" s="22">
        <v>0.0</v>
      </c>
      <c r="Q115" s="22">
        <v>0.0</v>
      </c>
      <c r="R115" s="23">
        <f t="shared" si="2"/>
        <v>79754</v>
      </c>
      <c r="S115" s="35">
        <v>22614.0</v>
      </c>
      <c r="T115" s="22" t="s">
        <v>28</v>
      </c>
      <c r="U115" s="36"/>
      <c r="V115" s="37" t="s">
        <v>31</v>
      </c>
      <c r="W115" s="42"/>
      <c r="X115" s="89"/>
    </row>
    <row r="116">
      <c r="A116" s="175"/>
      <c r="B116" s="176"/>
      <c r="C116" s="177"/>
      <c r="D116" s="178" t="s">
        <v>199</v>
      </c>
      <c r="E116" s="179">
        <v>27190.0</v>
      </c>
      <c r="F116" s="180">
        <v>49214.0</v>
      </c>
      <c r="G116" s="179">
        <v>0.0</v>
      </c>
      <c r="H116" s="179">
        <v>1631.0</v>
      </c>
      <c r="I116" s="179">
        <v>0.0</v>
      </c>
      <c r="J116" s="179">
        <v>0.0</v>
      </c>
      <c r="K116" s="179">
        <v>0.0</v>
      </c>
      <c r="L116" s="179">
        <v>500.0</v>
      </c>
      <c r="M116" s="179">
        <v>300.0</v>
      </c>
      <c r="N116" s="21">
        <f t="shared" si="1"/>
        <v>78835</v>
      </c>
      <c r="O116" s="33">
        <v>1800.0</v>
      </c>
      <c r="P116" s="22">
        <v>0.0</v>
      </c>
      <c r="Q116" s="22">
        <v>0.0</v>
      </c>
      <c r="R116" s="23">
        <f t="shared" si="2"/>
        <v>77035</v>
      </c>
      <c r="S116" s="35">
        <v>16023.0</v>
      </c>
      <c r="T116" s="22" t="s">
        <v>28</v>
      </c>
      <c r="U116" s="36"/>
      <c r="V116" s="37" t="s">
        <v>31</v>
      </c>
      <c r="W116" s="42"/>
      <c r="X116" s="89"/>
    </row>
    <row r="117">
      <c r="A117" s="181">
        <v>39.0</v>
      </c>
      <c r="B117" s="182" t="s">
        <v>200</v>
      </c>
      <c r="C117" s="183">
        <v>3.0345895712E10</v>
      </c>
      <c r="D117" s="178" t="s">
        <v>201</v>
      </c>
      <c r="E117" s="179">
        <v>27190.0</v>
      </c>
      <c r="F117" s="180">
        <v>49214.0</v>
      </c>
      <c r="G117" s="179">
        <v>2719.0</v>
      </c>
      <c r="H117" s="179">
        <v>1631.0</v>
      </c>
      <c r="I117" s="179">
        <v>0.0</v>
      </c>
      <c r="J117" s="179">
        <v>0.0</v>
      </c>
      <c r="K117" s="179">
        <v>0.0</v>
      </c>
      <c r="L117" s="179">
        <v>500.0</v>
      </c>
      <c r="M117" s="179">
        <v>300.0</v>
      </c>
      <c r="N117" s="21">
        <f t="shared" si="1"/>
        <v>81554</v>
      </c>
      <c r="O117" s="33">
        <v>1800.0</v>
      </c>
      <c r="P117" s="22">
        <v>0.0</v>
      </c>
      <c r="Q117" s="22">
        <v>0.0</v>
      </c>
      <c r="R117" s="23">
        <f t="shared" si="2"/>
        <v>79754</v>
      </c>
      <c r="S117" s="35">
        <v>16787.0</v>
      </c>
      <c r="T117" s="22" t="s">
        <v>28</v>
      </c>
      <c r="U117" s="25">
        <f>R117+R118</f>
        <v>161308</v>
      </c>
      <c r="V117" s="124" t="s">
        <v>71</v>
      </c>
      <c r="W117" s="184"/>
      <c r="X117" s="89"/>
    </row>
    <row r="118">
      <c r="A118" s="175"/>
      <c r="B118" s="176"/>
      <c r="C118" s="177"/>
      <c r="D118" s="178" t="s">
        <v>202</v>
      </c>
      <c r="E118" s="179">
        <v>27190.0</v>
      </c>
      <c r="F118" s="180">
        <v>49214.0</v>
      </c>
      <c r="G118" s="179">
        <v>2719.0</v>
      </c>
      <c r="H118" s="179">
        <v>1631.0</v>
      </c>
      <c r="I118" s="179">
        <v>0.0</v>
      </c>
      <c r="J118" s="179">
        <v>0.0</v>
      </c>
      <c r="K118" s="179">
        <v>0.0</v>
      </c>
      <c r="L118" s="179">
        <v>500.0</v>
      </c>
      <c r="M118" s="179">
        <v>300.0</v>
      </c>
      <c r="N118" s="21">
        <f t="shared" si="1"/>
        <v>81554</v>
      </c>
      <c r="O118" s="33">
        <v>0.0</v>
      </c>
      <c r="P118" s="22">
        <v>0.0</v>
      </c>
      <c r="Q118" s="22">
        <v>0.0</v>
      </c>
      <c r="R118" s="23">
        <f t="shared" si="2"/>
        <v>81554</v>
      </c>
      <c r="S118" s="35">
        <v>16786.0</v>
      </c>
      <c r="T118" s="22" t="s">
        <v>28</v>
      </c>
      <c r="U118" s="36"/>
      <c r="V118" s="37" t="s">
        <v>31</v>
      </c>
      <c r="W118" s="42"/>
      <c r="X118" s="89"/>
    </row>
    <row r="119">
      <c r="A119" s="181">
        <v>40.0</v>
      </c>
      <c r="B119" s="182" t="s">
        <v>203</v>
      </c>
      <c r="C119" s="183">
        <v>3.204175249E10</v>
      </c>
      <c r="D119" s="178" t="s">
        <v>204</v>
      </c>
      <c r="E119" s="179">
        <v>27190.0</v>
      </c>
      <c r="F119" s="180">
        <v>49214.0</v>
      </c>
      <c r="G119" s="179">
        <v>2719.0</v>
      </c>
      <c r="H119" s="179">
        <v>0.0</v>
      </c>
      <c r="I119" s="179">
        <v>0.0</v>
      </c>
      <c r="J119" s="179">
        <v>0.0</v>
      </c>
      <c r="K119" s="179">
        <v>0.0</v>
      </c>
      <c r="L119" s="179">
        <v>500.0</v>
      </c>
      <c r="M119" s="179">
        <v>300.0</v>
      </c>
      <c r="N119" s="21">
        <f t="shared" si="1"/>
        <v>79923</v>
      </c>
      <c r="O119" s="33">
        <v>1800.0</v>
      </c>
      <c r="P119" s="22">
        <v>0.0</v>
      </c>
      <c r="Q119" s="22">
        <v>0.0</v>
      </c>
      <c r="R119" s="23">
        <f t="shared" si="2"/>
        <v>78123</v>
      </c>
      <c r="S119" s="35">
        <v>101391.0</v>
      </c>
      <c r="T119" s="22" t="s">
        <v>52</v>
      </c>
      <c r="U119" s="25">
        <f>R119+R120+R121+R122</f>
        <v>310164</v>
      </c>
      <c r="V119" s="124"/>
      <c r="W119" s="184"/>
      <c r="X119" s="89"/>
    </row>
    <row r="120">
      <c r="A120" s="175"/>
      <c r="B120" s="176"/>
      <c r="C120" s="177"/>
      <c r="D120" s="178" t="s">
        <v>206</v>
      </c>
      <c r="E120" s="179">
        <v>27190.0</v>
      </c>
      <c r="F120" s="180">
        <v>49214.0</v>
      </c>
      <c r="G120" s="179">
        <v>2719.0</v>
      </c>
      <c r="H120" s="179">
        <v>0.0</v>
      </c>
      <c r="I120" s="179">
        <v>0.0</v>
      </c>
      <c r="J120" s="179">
        <v>0.0</v>
      </c>
      <c r="K120" s="179">
        <v>0.0</v>
      </c>
      <c r="L120" s="179">
        <v>500.0</v>
      </c>
      <c r="M120" s="179">
        <v>300.0</v>
      </c>
      <c r="N120" s="21">
        <f t="shared" si="1"/>
        <v>79923</v>
      </c>
      <c r="O120" s="33">
        <v>1800.0</v>
      </c>
      <c r="P120" s="22">
        <v>0.0</v>
      </c>
      <c r="Q120" s="22">
        <v>0.0</v>
      </c>
      <c r="R120" s="23">
        <f t="shared" si="2"/>
        <v>78123</v>
      </c>
      <c r="S120" s="35">
        <v>101383.0</v>
      </c>
      <c r="T120" s="22" t="s">
        <v>52</v>
      </c>
      <c r="U120" s="36"/>
      <c r="V120" s="26"/>
      <c r="W120" s="42"/>
      <c r="X120" s="89"/>
    </row>
    <row r="121">
      <c r="A121" s="175"/>
      <c r="B121" s="176"/>
      <c r="C121" s="177"/>
      <c r="D121" s="191" t="s">
        <v>207</v>
      </c>
      <c r="E121" s="192">
        <v>26390.0</v>
      </c>
      <c r="F121" s="180">
        <v>47766.0</v>
      </c>
      <c r="G121" s="179">
        <v>2639.0</v>
      </c>
      <c r="H121" s="179">
        <v>0.0</v>
      </c>
      <c r="I121" s="179">
        <v>0.0</v>
      </c>
      <c r="J121" s="179">
        <v>0.0</v>
      </c>
      <c r="K121" s="179">
        <v>0.0</v>
      </c>
      <c r="L121" s="179">
        <v>500.0</v>
      </c>
      <c r="M121" s="179">
        <v>300.0</v>
      </c>
      <c r="N121" s="21">
        <f t="shared" si="1"/>
        <v>77595</v>
      </c>
      <c r="O121" s="33">
        <v>1800.0</v>
      </c>
      <c r="P121" s="22">
        <v>0.0</v>
      </c>
      <c r="Q121" s="22">
        <v>0.0</v>
      </c>
      <c r="R121" s="23">
        <f t="shared" si="2"/>
        <v>75795</v>
      </c>
      <c r="S121" s="35">
        <v>101378.0</v>
      </c>
      <c r="T121" s="22" t="s">
        <v>52</v>
      </c>
      <c r="U121" s="36"/>
      <c r="V121" s="26"/>
      <c r="W121" s="42"/>
      <c r="X121" s="89"/>
    </row>
    <row r="122">
      <c r="A122" s="175"/>
      <c r="B122" s="176"/>
      <c r="C122" s="177"/>
      <c r="D122" s="171" t="s">
        <v>208</v>
      </c>
      <c r="E122" s="172">
        <v>27190.0</v>
      </c>
      <c r="F122" s="180">
        <v>49214.0</v>
      </c>
      <c r="G122" s="179">
        <v>2719.0</v>
      </c>
      <c r="H122" s="179">
        <v>0.0</v>
      </c>
      <c r="I122" s="179">
        <v>0.0</v>
      </c>
      <c r="J122" s="179">
        <v>0.0</v>
      </c>
      <c r="K122" s="179">
        <v>0.0</v>
      </c>
      <c r="L122" s="179">
        <v>500.0</v>
      </c>
      <c r="M122" s="179">
        <v>300.0</v>
      </c>
      <c r="N122" s="21">
        <f t="shared" si="1"/>
        <v>79923</v>
      </c>
      <c r="O122" s="33">
        <v>1800.0</v>
      </c>
      <c r="P122" s="22">
        <v>0.0</v>
      </c>
      <c r="Q122" s="22">
        <v>0.0</v>
      </c>
      <c r="R122" s="23">
        <f t="shared" si="2"/>
        <v>78123</v>
      </c>
      <c r="S122" s="35">
        <v>101359.0</v>
      </c>
      <c r="T122" s="22" t="s">
        <v>52</v>
      </c>
      <c r="U122" s="36"/>
      <c r="V122" s="26"/>
      <c r="W122" s="42"/>
      <c r="X122" s="89"/>
    </row>
    <row r="123">
      <c r="A123" s="181">
        <v>41.0</v>
      </c>
      <c r="B123" s="182" t="s">
        <v>209</v>
      </c>
      <c r="C123" s="183">
        <v>3.1792289645E10</v>
      </c>
      <c r="D123" s="178" t="s">
        <v>210</v>
      </c>
      <c r="E123" s="179">
        <v>27190.0</v>
      </c>
      <c r="F123" s="180">
        <v>49214.0</v>
      </c>
      <c r="G123" s="179">
        <v>2719.0</v>
      </c>
      <c r="H123" s="179">
        <v>0.0</v>
      </c>
      <c r="I123" s="179">
        <v>0.0</v>
      </c>
      <c r="J123" s="179">
        <v>0.0</v>
      </c>
      <c r="K123" s="179">
        <v>0.0</v>
      </c>
      <c r="L123" s="179">
        <v>500.0</v>
      </c>
      <c r="M123" s="179">
        <v>300.0</v>
      </c>
      <c r="N123" s="21">
        <f t="shared" si="1"/>
        <v>79923</v>
      </c>
      <c r="O123" s="33">
        <v>1800.0</v>
      </c>
      <c r="P123" s="22">
        <v>0.0</v>
      </c>
      <c r="Q123" s="22">
        <v>0.0</v>
      </c>
      <c r="R123" s="23">
        <f t="shared" si="2"/>
        <v>78123</v>
      </c>
      <c r="S123" s="35">
        <v>101435.0</v>
      </c>
      <c r="T123" s="61" t="s">
        <v>52</v>
      </c>
      <c r="U123" s="25">
        <f>R123+R124+R125+R126+R127</f>
        <v>394215</v>
      </c>
      <c r="V123" s="132"/>
      <c r="W123" s="184"/>
      <c r="X123" s="89"/>
    </row>
    <row r="124">
      <c r="A124" s="175"/>
      <c r="B124" s="176"/>
      <c r="C124" s="177"/>
      <c r="D124" s="178" t="s">
        <v>211</v>
      </c>
      <c r="E124" s="179">
        <v>27190.0</v>
      </c>
      <c r="F124" s="180">
        <v>49214.0</v>
      </c>
      <c r="G124" s="179">
        <v>2719.0</v>
      </c>
      <c r="H124" s="179">
        <v>0.0</v>
      </c>
      <c r="I124" s="179">
        <v>0.0</v>
      </c>
      <c r="J124" s="179">
        <v>0.0</v>
      </c>
      <c r="K124" s="179">
        <v>0.0</v>
      </c>
      <c r="L124" s="179">
        <v>500.0</v>
      </c>
      <c r="M124" s="179">
        <v>300.0</v>
      </c>
      <c r="N124" s="21">
        <f t="shared" si="1"/>
        <v>79923</v>
      </c>
      <c r="O124" s="33">
        <v>1800.0</v>
      </c>
      <c r="P124" s="22">
        <v>0.0</v>
      </c>
      <c r="Q124" s="22">
        <v>0.0</v>
      </c>
      <c r="R124" s="23">
        <f t="shared" si="2"/>
        <v>78123</v>
      </c>
      <c r="S124" s="35">
        <v>101398.0</v>
      </c>
      <c r="T124" s="61" t="s">
        <v>52</v>
      </c>
      <c r="U124" s="36"/>
      <c r="V124" s="37" t="s">
        <v>31</v>
      </c>
      <c r="W124" s="27"/>
      <c r="X124" s="89"/>
    </row>
    <row r="125">
      <c r="A125" s="175"/>
      <c r="B125" s="176"/>
      <c r="C125" s="177"/>
      <c r="D125" s="178" t="s">
        <v>212</v>
      </c>
      <c r="E125" s="179">
        <v>27190.0</v>
      </c>
      <c r="F125" s="180">
        <v>49214.0</v>
      </c>
      <c r="G125" s="179">
        <v>2719.0</v>
      </c>
      <c r="H125" s="179">
        <v>0.0</v>
      </c>
      <c r="I125" s="179">
        <v>0.0</v>
      </c>
      <c r="J125" s="179">
        <v>0.0</v>
      </c>
      <c r="K125" s="179">
        <v>0.0</v>
      </c>
      <c r="L125" s="179">
        <v>500.0</v>
      </c>
      <c r="M125" s="179">
        <v>300.0</v>
      </c>
      <c r="N125" s="21">
        <f t="shared" si="1"/>
        <v>79923</v>
      </c>
      <c r="O125" s="33">
        <v>0.0</v>
      </c>
      <c r="P125" s="22">
        <v>0.0</v>
      </c>
      <c r="Q125" s="22">
        <v>0.0</v>
      </c>
      <c r="R125" s="23">
        <f t="shared" si="2"/>
        <v>79923</v>
      </c>
      <c r="S125" s="35">
        <v>101424.0</v>
      </c>
      <c r="T125" s="61" t="s">
        <v>52</v>
      </c>
      <c r="U125" s="36"/>
      <c r="V125" s="37" t="s">
        <v>31</v>
      </c>
      <c r="W125" s="27"/>
      <c r="X125" s="89"/>
    </row>
    <row r="126">
      <c r="A126" s="175"/>
      <c r="B126" s="176"/>
      <c r="C126" s="177"/>
      <c r="D126" s="178" t="s">
        <v>213</v>
      </c>
      <c r="E126" s="179">
        <v>27190.0</v>
      </c>
      <c r="F126" s="180">
        <v>49214.0</v>
      </c>
      <c r="G126" s="179">
        <v>2719.0</v>
      </c>
      <c r="H126" s="179">
        <v>0.0</v>
      </c>
      <c r="I126" s="179">
        <v>0.0</v>
      </c>
      <c r="J126" s="179">
        <v>0.0</v>
      </c>
      <c r="K126" s="179">
        <v>0.0</v>
      </c>
      <c r="L126" s="179">
        <v>500.0</v>
      </c>
      <c r="M126" s="179">
        <v>300.0</v>
      </c>
      <c r="N126" s="21">
        <f t="shared" si="1"/>
        <v>79923</v>
      </c>
      <c r="O126" s="33">
        <v>1800.0</v>
      </c>
      <c r="P126" s="22">
        <v>0.0</v>
      </c>
      <c r="Q126" s="22">
        <v>0.0</v>
      </c>
      <c r="R126" s="23">
        <f t="shared" si="2"/>
        <v>78123</v>
      </c>
      <c r="S126" s="35">
        <v>101433.0</v>
      </c>
      <c r="T126" s="61" t="s">
        <v>52</v>
      </c>
      <c r="U126" s="36"/>
      <c r="V126" s="37" t="s">
        <v>31</v>
      </c>
      <c r="W126" s="27"/>
      <c r="X126" s="89"/>
    </row>
    <row r="127">
      <c r="A127" s="175"/>
      <c r="B127" s="176"/>
      <c r="C127" s="177"/>
      <c r="D127" s="178" t="s">
        <v>214</v>
      </c>
      <c r="E127" s="179">
        <v>27190.0</v>
      </c>
      <c r="F127" s="180">
        <v>49214.0</v>
      </c>
      <c r="G127" s="179">
        <v>2719.0</v>
      </c>
      <c r="H127" s="179">
        <v>0.0</v>
      </c>
      <c r="I127" s="179">
        <v>0.0</v>
      </c>
      <c r="J127" s="179">
        <v>0.0</v>
      </c>
      <c r="K127" s="179">
        <v>0.0</v>
      </c>
      <c r="L127" s="179">
        <v>500.0</v>
      </c>
      <c r="M127" s="179">
        <v>300.0</v>
      </c>
      <c r="N127" s="21">
        <f t="shared" si="1"/>
        <v>79923</v>
      </c>
      <c r="O127" s="33">
        <v>0.0</v>
      </c>
      <c r="P127" s="22">
        <v>0.0</v>
      </c>
      <c r="Q127" s="22">
        <v>0.0</v>
      </c>
      <c r="R127" s="23">
        <f t="shared" si="2"/>
        <v>79923</v>
      </c>
      <c r="S127" s="35">
        <v>123510.0</v>
      </c>
      <c r="T127" s="61" t="s">
        <v>52</v>
      </c>
      <c r="U127" s="36"/>
      <c r="V127" s="37" t="s">
        <v>31</v>
      </c>
      <c r="W127" s="27"/>
      <c r="X127" s="89"/>
    </row>
    <row r="128">
      <c r="A128" s="181">
        <v>42.0</v>
      </c>
      <c r="B128" s="182" t="s">
        <v>215</v>
      </c>
      <c r="C128" s="183">
        <v>1.1329286236E10</v>
      </c>
      <c r="D128" s="178" t="s">
        <v>216</v>
      </c>
      <c r="E128" s="179">
        <v>27190.0</v>
      </c>
      <c r="F128" s="180">
        <v>49214.0</v>
      </c>
      <c r="G128" s="179">
        <v>2719.0</v>
      </c>
      <c r="H128" s="179">
        <v>1631.0</v>
      </c>
      <c r="I128" s="179">
        <v>0.0</v>
      </c>
      <c r="J128" s="179">
        <v>0.0</v>
      </c>
      <c r="K128" s="179">
        <v>0.0</v>
      </c>
      <c r="L128" s="179">
        <v>500.0</v>
      </c>
      <c r="M128" s="179">
        <v>300.0</v>
      </c>
      <c r="N128" s="21">
        <f t="shared" si="1"/>
        <v>81554</v>
      </c>
      <c r="O128" s="33">
        <v>1800.0</v>
      </c>
      <c r="P128" s="22">
        <v>0.0</v>
      </c>
      <c r="Q128" s="22">
        <v>0.0</v>
      </c>
      <c r="R128" s="23">
        <f t="shared" si="2"/>
        <v>79754</v>
      </c>
      <c r="S128" s="35">
        <v>100700.0</v>
      </c>
      <c r="T128" s="22" t="s">
        <v>28</v>
      </c>
      <c r="U128" s="25">
        <f>R128+R129</f>
        <v>161308</v>
      </c>
      <c r="V128" s="124" t="s">
        <v>52</v>
      </c>
      <c r="W128" s="184"/>
      <c r="X128" s="89"/>
    </row>
    <row r="129">
      <c r="A129" s="175"/>
      <c r="B129" s="176"/>
      <c r="C129" s="177"/>
      <c r="D129" s="178" t="s">
        <v>217</v>
      </c>
      <c r="E129" s="179">
        <v>27190.0</v>
      </c>
      <c r="F129" s="180">
        <v>49214.0</v>
      </c>
      <c r="G129" s="179">
        <v>2719.0</v>
      </c>
      <c r="H129" s="179">
        <v>1631.0</v>
      </c>
      <c r="I129" s="179">
        <v>0.0</v>
      </c>
      <c r="J129" s="179">
        <v>0.0</v>
      </c>
      <c r="K129" s="179">
        <v>0.0</v>
      </c>
      <c r="L129" s="179">
        <v>500.0</v>
      </c>
      <c r="M129" s="179">
        <v>300.0</v>
      </c>
      <c r="N129" s="21">
        <f t="shared" si="1"/>
        <v>81554</v>
      </c>
      <c r="O129" s="33">
        <v>0.0</v>
      </c>
      <c r="P129" s="22">
        <v>0.0</v>
      </c>
      <c r="Q129" s="22">
        <v>0.0</v>
      </c>
      <c r="R129" s="23">
        <f t="shared" si="2"/>
        <v>81554</v>
      </c>
      <c r="S129" s="35">
        <v>96357.0</v>
      </c>
      <c r="T129" s="22" t="s">
        <v>28</v>
      </c>
      <c r="U129" s="36"/>
      <c r="V129" s="37" t="s">
        <v>31</v>
      </c>
      <c r="W129" s="42"/>
      <c r="X129" s="89"/>
    </row>
    <row r="130">
      <c r="A130" s="181">
        <v>43.0</v>
      </c>
      <c r="B130" s="182" t="s">
        <v>218</v>
      </c>
      <c r="C130" s="183">
        <v>3.1863798201E10</v>
      </c>
      <c r="D130" s="178" t="s">
        <v>219</v>
      </c>
      <c r="E130" s="179">
        <v>27190.0</v>
      </c>
      <c r="F130" s="180">
        <v>49214.0</v>
      </c>
      <c r="G130" s="179">
        <v>2719.0</v>
      </c>
      <c r="H130" s="179">
        <v>1631.0</v>
      </c>
      <c r="I130" s="179">
        <v>0.0</v>
      </c>
      <c r="J130" s="179">
        <v>0.0</v>
      </c>
      <c r="K130" s="179">
        <v>0.0</v>
      </c>
      <c r="L130" s="179">
        <v>500.0</v>
      </c>
      <c r="M130" s="179">
        <v>300.0</v>
      </c>
      <c r="N130" s="21">
        <f t="shared" si="1"/>
        <v>81554</v>
      </c>
      <c r="O130" s="33">
        <v>1800.0</v>
      </c>
      <c r="P130" s="22">
        <v>0.0</v>
      </c>
      <c r="Q130" s="22">
        <v>0.0</v>
      </c>
      <c r="R130" s="23">
        <f t="shared" si="2"/>
        <v>79754</v>
      </c>
      <c r="S130" s="35">
        <v>100779.0</v>
      </c>
      <c r="T130" s="22" t="s">
        <v>52</v>
      </c>
      <c r="U130" s="25">
        <f>R130+R131+R132</f>
        <v>241062</v>
      </c>
      <c r="V130" s="124"/>
      <c r="W130" s="174"/>
      <c r="X130" s="89"/>
    </row>
    <row r="131">
      <c r="A131" s="175"/>
      <c r="B131" s="176"/>
      <c r="C131" s="177"/>
      <c r="D131" s="178" t="s">
        <v>56</v>
      </c>
      <c r="E131" s="179">
        <v>27190.0</v>
      </c>
      <c r="F131" s="180">
        <v>49214.0</v>
      </c>
      <c r="G131" s="179">
        <v>2719.0</v>
      </c>
      <c r="H131" s="179">
        <v>1631.0</v>
      </c>
      <c r="I131" s="179">
        <v>0.0</v>
      </c>
      <c r="J131" s="179">
        <v>0.0</v>
      </c>
      <c r="K131" s="179">
        <v>0.0</v>
      </c>
      <c r="L131" s="179">
        <v>500.0</v>
      </c>
      <c r="M131" s="179">
        <v>300.0</v>
      </c>
      <c r="N131" s="21">
        <f t="shared" si="1"/>
        <v>81554</v>
      </c>
      <c r="O131" s="33">
        <v>1800.0</v>
      </c>
      <c r="P131" s="22">
        <v>0.0</v>
      </c>
      <c r="Q131" s="22">
        <v>0.0</v>
      </c>
      <c r="R131" s="23">
        <f t="shared" si="2"/>
        <v>79754</v>
      </c>
      <c r="S131" s="35">
        <v>100784.0</v>
      </c>
      <c r="T131" s="22" t="s">
        <v>52</v>
      </c>
      <c r="U131" s="36"/>
      <c r="V131" s="37" t="s">
        <v>31</v>
      </c>
      <c r="W131" s="27"/>
      <c r="X131" s="89"/>
    </row>
    <row r="132">
      <c r="A132" s="175"/>
      <c r="B132" s="176"/>
      <c r="C132" s="177"/>
      <c r="D132" s="178" t="s">
        <v>220</v>
      </c>
      <c r="E132" s="179">
        <v>27190.0</v>
      </c>
      <c r="F132" s="180">
        <v>49214.0</v>
      </c>
      <c r="G132" s="179">
        <v>2719.0</v>
      </c>
      <c r="H132" s="179">
        <v>1631.0</v>
      </c>
      <c r="I132" s="179">
        <v>0.0</v>
      </c>
      <c r="J132" s="179">
        <v>0.0</v>
      </c>
      <c r="K132" s="179">
        <v>0.0</v>
      </c>
      <c r="L132" s="179">
        <v>500.0</v>
      </c>
      <c r="M132" s="179">
        <v>300.0</v>
      </c>
      <c r="N132" s="21">
        <f t="shared" si="1"/>
        <v>81554</v>
      </c>
      <c r="O132" s="33">
        <v>0.0</v>
      </c>
      <c r="P132" s="22">
        <v>0.0</v>
      </c>
      <c r="Q132" s="22">
        <v>0.0</v>
      </c>
      <c r="R132" s="23">
        <f t="shared" si="2"/>
        <v>81554</v>
      </c>
      <c r="S132" s="35">
        <v>100767.0</v>
      </c>
      <c r="T132" s="22" t="s">
        <v>52</v>
      </c>
      <c r="U132" s="36"/>
      <c r="V132" s="37" t="s">
        <v>31</v>
      </c>
      <c r="W132" s="27"/>
      <c r="X132" s="89"/>
    </row>
    <row r="133">
      <c r="A133" s="181">
        <v>44.0</v>
      </c>
      <c r="B133" s="182" t="s">
        <v>221</v>
      </c>
      <c r="C133" s="183">
        <v>1.0734672894E10</v>
      </c>
      <c r="D133" s="178" t="s">
        <v>222</v>
      </c>
      <c r="E133" s="179">
        <v>27190.0</v>
      </c>
      <c r="F133" s="180">
        <v>49214.0</v>
      </c>
      <c r="G133" s="179">
        <v>2719.0</v>
      </c>
      <c r="H133" s="179">
        <v>1631.0</v>
      </c>
      <c r="I133" s="179">
        <v>0.0</v>
      </c>
      <c r="J133" s="179">
        <v>1360.0</v>
      </c>
      <c r="K133" s="179">
        <v>0.0</v>
      </c>
      <c r="L133" s="179">
        <v>500.0</v>
      </c>
      <c r="M133" s="179">
        <v>300.0</v>
      </c>
      <c r="N133" s="21">
        <f t="shared" si="1"/>
        <v>82914</v>
      </c>
      <c r="O133" s="33">
        <v>1800.0</v>
      </c>
      <c r="P133" s="22">
        <v>0.0</v>
      </c>
      <c r="Q133" s="22">
        <v>0.0</v>
      </c>
      <c r="R133" s="23">
        <f t="shared" si="2"/>
        <v>81114</v>
      </c>
      <c r="S133" s="35">
        <v>16946.0</v>
      </c>
      <c r="T133" s="22" t="s">
        <v>28</v>
      </c>
      <c r="U133" s="25">
        <f>R133+R134+R135+R136</f>
        <v>328056</v>
      </c>
      <c r="V133" s="124" t="s">
        <v>52</v>
      </c>
      <c r="W133" s="184"/>
      <c r="X133" s="89"/>
    </row>
    <row r="134">
      <c r="A134" s="175"/>
      <c r="B134" s="176"/>
      <c r="C134" s="177"/>
      <c r="D134" s="178" t="s">
        <v>223</v>
      </c>
      <c r="E134" s="179">
        <v>27190.0</v>
      </c>
      <c r="F134" s="180">
        <v>49214.0</v>
      </c>
      <c r="G134" s="179">
        <v>2719.0</v>
      </c>
      <c r="H134" s="179">
        <v>1631.0</v>
      </c>
      <c r="I134" s="179">
        <v>0.0</v>
      </c>
      <c r="J134" s="179">
        <v>1360.0</v>
      </c>
      <c r="K134" s="179">
        <v>0.0</v>
      </c>
      <c r="L134" s="179">
        <v>500.0</v>
      </c>
      <c r="M134" s="179">
        <v>300.0</v>
      </c>
      <c r="N134" s="21">
        <f t="shared" si="1"/>
        <v>82914</v>
      </c>
      <c r="O134" s="33">
        <v>1800.0</v>
      </c>
      <c r="P134" s="22">
        <v>0.0</v>
      </c>
      <c r="Q134" s="22">
        <v>0.0</v>
      </c>
      <c r="R134" s="23">
        <f t="shared" si="2"/>
        <v>81114</v>
      </c>
      <c r="S134" s="35">
        <v>16941.0</v>
      </c>
      <c r="T134" s="22" t="s">
        <v>28</v>
      </c>
      <c r="U134" s="36"/>
      <c r="V134" s="37" t="s">
        <v>31</v>
      </c>
      <c r="W134" s="27"/>
      <c r="X134" s="89"/>
    </row>
    <row r="135">
      <c r="A135" s="175"/>
      <c r="B135" s="176"/>
      <c r="C135" s="177"/>
      <c r="D135" s="178" t="s">
        <v>224</v>
      </c>
      <c r="E135" s="179">
        <v>27190.0</v>
      </c>
      <c r="F135" s="180">
        <v>49214.0</v>
      </c>
      <c r="G135" s="179">
        <v>2719.0</v>
      </c>
      <c r="H135" s="179">
        <v>1631.0</v>
      </c>
      <c r="I135" s="179">
        <v>0.0</v>
      </c>
      <c r="J135" s="179">
        <v>1360.0</v>
      </c>
      <c r="K135" s="179">
        <v>0.0</v>
      </c>
      <c r="L135" s="179">
        <v>500.0</v>
      </c>
      <c r="M135" s="179">
        <v>300.0</v>
      </c>
      <c r="N135" s="21">
        <f t="shared" si="1"/>
        <v>82914</v>
      </c>
      <c r="O135" s="33">
        <v>0.0</v>
      </c>
      <c r="P135" s="22">
        <v>0.0</v>
      </c>
      <c r="Q135" s="22">
        <v>0.0</v>
      </c>
      <c r="R135" s="23">
        <f t="shared" si="2"/>
        <v>82914</v>
      </c>
      <c r="S135" s="35">
        <v>16945.0</v>
      </c>
      <c r="T135" s="22" t="s">
        <v>28</v>
      </c>
      <c r="U135" s="36"/>
      <c r="V135" s="37" t="s">
        <v>31</v>
      </c>
      <c r="W135" s="51"/>
      <c r="X135" s="89"/>
    </row>
    <row r="136">
      <c r="A136" s="175"/>
      <c r="B136" s="176"/>
      <c r="C136" s="177"/>
      <c r="D136" s="178" t="s">
        <v>226</v>
      </c>
      <c r="E136" s="179">
        <v>27190.0</v>
      </c>
      <c r="F136" s="180">
        <v>49214.0</v>
      </c>
      <c r="G136" s="179">
        <v>2719.0</v>
      </c>
      <c r="H136" s="179">
        <v>1631.0</v>
      </c>
      <c r="I136" s="179">
        <v>0.0</v>
      </c>
      <c r="J136" s="179">
        <v>1360.0</v>
      </c>
      <c r="K136" s="179">
        <v>0.0</v>
      </c>
      <c r="L136" s="179">
        <v>500.0</v>
      </c>
      <c r="M136" s="179">
        <v>300.0</v>
      </c>
      <c r="N136" s="21">
        <f t="shared" si="1"/>
        <v>82914</v>
      </c>
      <c r="O136" s="33">
        <v>0.0</v>
      </c>
      <c r="P136" s="22">
        <v>0.0</v>
      </c>
      <c r="Q136" s="22">
        <v>0.0</v>
      </c>
      <c r="R136" s="23">
        <f t="shared" si="2"/>
        <v>82914</v>
      </c>
      <c r="S136" s="35">
        <v>96500.0</v>
      </c>
      <c r="T136" s="22" t="s">
        <v>28</v>
      </c>
      <c r="U136" s="36"/>
      <c r="V136" s="37" t="s">
        <v>31</v>
      </c>
      <c r="W136" s="27"/>
      <c r="X136" s="89"/>
    </row>
    <row r="137">
      <c r="A137" s="181">
        <v>45.0</v>
      </c>
      <c r="B137" s="182" t="s">
        <v>227</v>
      </c>
      <c r="C137" s="183">
        <v>3.1972358302E10</v>
      </c>
      <c r="D137" s="178" t="s">
        <v>228</v>
      </c>
      <c r="E137" s="179">
        <v>27190.0</v>
      </c>
      <c r="F137" s="180">
        <v>49214.0</v>
      </c>
      <c r="G137" s="179">
        <v>2719.0</v>
      </c>
      <c r="H137" s="179">
        <v>1631.0</v>
      </c>
      <c r="I137" s="179">
        <v>0.0</v>
      </c>
      <c r="J137" s="179">
        <v>1360.0</v>
      </c>
      <c r="K137" s="179">
        <v>0.0</v>
      </c>
      <c r="L137" s="179">
        <v>500.0</v>
      </c>
      <c r="M137" s="179">
        <v>300.0</v>
      </c>
      <c r="N137" s="21">
        <f t="shared" si="1"/>
        <v>82914</v>
      </c>
      <c r="O137" s="33">
        <v>1800.0</v>
      </c>
      <c r="P137" s="22">
        <v>0.0</v>
      </c>
      <c r="Q137" s="22">
        <v>0.0</v>
      </c>
      <c r="R137" s="23">
        <f t="shared" si="2"/>
        <v>81114</v>
      </c>
      <c r="S137" s="35">
        <v>17478.0</v>
      </c>
      <c r="T137" s="22" t="s">
        <v>52</v>
      </c>
      <c r="U137" s="25">
        <f>R137+R138+R139+R140</f>
        <v>303090</v>
      </c>
      <c r="V137" s="187" t="s">
        <v>28</v>
      </c>
      <c r="W137" s="174"/>
      <c r="X137" s="89"/>
    </row>
    <row r="138">
      <c r="A138" s="175"/>
      <c r="B138" s="176"/>
      <c r="C138" s="177"/>
      <c r="D138" s="178" t="s">
        <v>229</v>
      </c>
      <c r="E138" s="179">
        <v>25620.0</v>
      </c>
      <c r="F138" s="180">
        <v>46372.0</v>
      </c>
      <c r="G138" s="179">
        <v>2562.0</v>
      </c>
      <c r="H138" s="179">
        <v>1537.0</v>
      </c>
      <c r="I138" s="179">
        <v>0.0</v>
      </c>
      <c r="J138" s="179">
        <v>1281.0</v>
      </c>
      <c r="K138" s="179">
        <v>0.0</v>
      </c>
      <c r="L138" s="179">
        <v>500.0</v>
      </c>
      <c r="M138" s="179">
        <v>300.0</v>
      </c>
      <c r="N138" s="21">
        <f t="shared" si="1"/>
        <v>78172</v>
      </c>
      <c r="O138" s="33">
        <v>0.0</v>
      </c>
      <c r="P138" s="22">
        <v>0.0</v>
      </c>
      <c r="Q138" s="22">
        <v>0.0</v>
      </c>
      <c r="R138" s="23">
        <f t="shared" si="2"/>
        <v>78172</v>
      </c>
      <c r="S138" s="35">
        <v>17477.0</v>
      </c>
      <c r="T138" s="22" t="s">
        <v>52</v>
      </c>
      <c r="U138" s="36"/>
      <c r="V138" s="37" t="s">
        <v>31</v>
      </c>
      <c r="W138" s="42"/>
      <c r="X138" s="89"/>
    </row>
    <row r="139">
      <c r="A139" s="175"/>
      <c r="B139" s="176"/>
      <c r="C139" s="177"/>
      <c r="D139" s="178" t="s">
        <v>231</v>
      </c>
      <c r="E139" s="179">
        <v>24140.0</v>
      </c>
      <c r="F139" s="180">
        <v>43693.0</v>
      </c>
      <c r="G139" s="179">
        <v>2414.0</v>
      </c>
      <c r="H139" s="179">
        <v>1448.0</v>
      </c>
      <c r="I139" s="179">
        <v>0.0</v>
      </c>
      <c r="J139" s="179">
        <v>1207.0</v>
      </c>
      <c r="K139" s="179">
        <v>0.0</v>
      </c>
      <c r="L139" s="179">
        <v>500.0</v>
      </c>
      <c r="M139" s="179">
        <v>300.0</v>
      </c>
      <c r="N139" s="21">
        <f t="shared" si="1"/>
        <v>73702</v>
      </c>
      <c r="O139" s="33">
        <v>1800.0</v>
      </c>
      <c r="P139" s="22">
        <v>0.0</v>
      </c>
      <c r="Q139" s="22">
        <v>0.0</v>
      </c>
      <c r="R139" s="23">
        <f t="shared" si="2"/>
        <v>71902</v>
      </c>
      <c r="S139" s="35">
        <v>17474.0</v>
      </c>
      <c r="T139" s="22" t="s">
        <v>52</v>
      </c>
      <c r="U139" s="36"/>
      <c r="V139" s="37" t="s">
        <v>31</v>
      </c>
      <c r="W139" s="42"/>
      <c r="X139" s="89"/>
    </row>
    <row r="140">
      <c r="A140" s="175"/>
      <c r="B140" s="176"/>
      <c r="C140" s="177"/>
      <c r="D140" s="178" t="s">
        <v>233</v>
      </c>
      <c r="E140" s="179">
        <v>24140.0</v>
      </c>
      <c r="F140" s="180">
        <v>43693.0</v>
      </c>
      <c r="G140" s="179">
        <v>2414.0</v>
      </c>
      <c r="H140" s="179">
        <v>1448.0</v>
      </c>
      <c r="I140" s="179">
        <v>0.0</v>
      </c>
      <c r="J140" s="179">
        <v>1207.0</v>
      </c>
      <c r="K140" s="179">
        <v>0.0</v>
      </c>
      <c r="L140" s="179">
        <v>500.0</v>
      </c>
      <c r="M140" s="179">
        <v>300.0</v>
      </c>
      <c r="N140" s="21">
        <f t="shared" si="1"/>
        <v>73702</v>
      </c>
      <c r="O140" s="33">
        <v>1800.0</v>
      </c>
      <c r="P140" s="22">
        <v>0.0</v>
      </c>
      <c r="Q140" s="22">
        <v>0.0</v>
      </c>
      <c r="R140" s="23">
        <f t="shared" si="2"/>
        <v>71902</v>
      </c>
      <c r="S140" s="35">
        <v>17466.0</v>
      </c>
      <c r="T140" s="22" t="s">
        <v>52</v>
      </c>
      <c r="U140" s="36"/>
      <c r="V140" s="37" t="s">
        <v>31</v>
      </c>
      <c r="W140" s="42" t="s">
        <v>746</v>
      </c>
      <c r="X140" s="108" t="s">
        <v>747</v>
      </c>
    </row>
    <row r="141">
      <c r="A141" s="181">
        <v>46.0</v>
      </c>
      <c r="B141" s="182" t="s">
        <v>234</v>
      </c>
      <c r="C141" s="183">
        <v>1.1408780666E10</v>
      </c>
      <c r="D141" s="178" t="s">
        <v>235</v>
      </c>
      <c r="E141" s="179">
        <v>27190.0</v>
      </c>
      <c r="F141" s="180">
        <v>49214.0</v>
      </c>
      <c r="G141" s="179">
        <v>2719.0</v>
      </c>
      <c r="H141" s="179">
        <v>1631.0</v>
      </c>
      <c r="I141" s="179">
        <v>0.0</v>
      </c>
      <c r="J141" s="179">
        <v>0.0</v>
      </c>
      <c r="K141" s="179">
        <v>0.0</v>
      </c>
      <c r="L141" s="179">
        <v>500.0</v>
      </c>
      <c r="M141" s="179">
        <v>300.0</v>
      </c>
      <c r="N141" s="21">
        <f t="shared" si="1"/>
        <v>81554</v>
      </c>
      <c r="O141" s="33">
        <v>1800.0</v>
      </c>
      <c r="P141" s="22">
        <v>0.0</v>
      </c>
      <c r="Q141" s="22">
        <v>0.0</v>
      </c>
      <c r="R141" s="23">
        <f t="shared" si="2"/>
        <v>79754</v>
      </c>
      <c r="S141" s="35">
        <v>101812.0</v>
      </c>
      <c r="T141" s="22" t="s">
        <v>52</v>
      </c>
      <c r="U141" s="25">
        <f>R141+R142+R143</f>
        <v>239262</v>
      </c>
      <c r="V141" s="124" t="s">
        <v>52</v>
      </c>
      <c r="W141" s="174"/>
      <c r="X141" s="89"/>
    </row>
    <row r="142">
      <c r="A142" s="175"/>
      <c r="B142" s="176"/>
      <c r="C142" s="177"/>
      <c r="D142" s="178" t="s">
        <v>236</v>
      </c>
      <c r="E142" s="179">
        <v>27190.0</v>
      </c>
      <c r="F142" s="180">
        <v>49214.0</v>
      </c>
      <c r="G142" s="179">
        <v>2719.0</v>
      </c>
      <c r="H142" s="179">
        <v>1631.0</v>
      </c>
      <c r="I142" s="179">
        <v>0.0</v>
      </c>
      <c r="J142" s="179">
        <v>0.0</v>
      </c>
      <c r="K142" s="179">
        <v>0.0</v>
      </c>
      <c r="L142" s="179">
        <v>500.0</v>
      </c>
      <c r="M142" s="179">
        <v>300.0</v>
      </c>
      <c r="N142" s="21">
        <f t="shared" si="1"/>
        <v>81554</v>
      </c>
      <c r="O142" s="33">
        <v>1800.0</v>
      </c>
      <c r="P142" s="22">
        <v>0.0</v>
      </c>
      <c r="Q142" s="22">
        <v>0.0</v>
      </c>
      <c r="R142" s="23">
        <f t="shared" si="2"/>
        <v>79754</v>
      </c>
      <c r="S142" s="35">
        <v>101805.0</v>
      </c>
      <c r="T142" s="22" t="s">
        <v>52</v>
      </c>
      <c r="U142" s="36"/>
      <c r="V142" s="37" t="s">
        <v>31</v>
      </c>
      <c r="W142" s="27"/>
      <c r="X142" s="89"/>
    </row>
    <row r="143">
      <c r="A143" s="175"/>
      <c r="B143" s="176"/>
      <c r="C143" s="177"/>
      <c r="D143" s="178" t="s">
        <v>237</v>
      </c>
      <c r="E143" s="179">
        <v>27190.0</v>
      </c>
      <c r="F143" s="180">
        <v>49214.0</v>
      </c>
      <c r="G143" s="179">
        <v>2719.0</v>
      </c>
      <c r="H143" s="179">
        <v>1631.0</v>
      </c>
      <c r="I143" s="179">
        <v>0.0</v>
      </c>
      <c r="J143" s="179">
        <v>0.0</v>
      </c>
      <c r="K143" s="179">
        <v>0.0</v>
      </c>
      <c r="L143" s="179">
        <v>500.0</v>
      </c>
      <c r="M143" s="179">
        <v>300.0</v>
      </c>
      <c r="N143" s="21">
        <f t="shared" si="1"/>
        <v>81554</v>
      </c>
      <c r="O143" s="33">
        <v>1800.0</v>
      </c>
      <c r="P143" s="22">
        <v>0.0</v>
      </c>
      <c r="Q143" s="22">
        <v>0.0</v>
      </c>
      <c r="R143" s="23">
        <f t="shared" si="2"/>
        <v>79754</v>
      </c>
      <c r="S143" s="35">
        <v>101791.0</v>
      </c>
      <c r="T143" s="22" t="s">
        <v>52</v>
      </c>
      <c r="U143" s="36"/>
      <c r="V143" s="37" t="s">
        <v>31</v>
      </c>
      <c r="W143" s="27"/>
      <c r="X143" s="89"/>
    </row>
    <row r="144">
      <c r="A144" s="181">
        <v>47.0</v>
      </c>
      <c r="B144" s="182" t="s">
        <v>238</v>
      </c>
      <c r="C144" s="183">
        <v>3.2175058498E10</v>
      </c>
      <c r="D144" s="178" t="s">
        <v>57</v>
      </c>
      <c r="E144" s="179">
        <v>27190.0</v>
      </c>
      <c r="F144" s="180">
        <v>49214.0</v>
      </c>
      <c r="G144" s="179">
        <v>2719.0</v>
      </c>
      <c r="H144" s="179">
        <v>1631.0</v>
      </c>
      <c r="I144" s="179">
        <v>0.0</v>
      </c>
      <c r="J144" s="179">
        <v>1360.0</v>
      </c>
      <c r="K144" s="179">
        <v>0.0</v>
      </c>
      <c r="L144" s="179">
        <v>500.0</v>
      </c>
      <c r="M144" s="179">
        <v>300.0</v>
      </c>
      <c r="N144" s="21">
        <f t="shared" si="1"/>
        <v>82914</v>
      </c>
      <c r="O144" s="33">
        <v>1800.0</v>
      </c>
      <c r="P144" s="22">
        <v>0.0</v>
      </c>
      <c r="Q144" s="22">
        <v>0.0</v>
      </c>
      <c r="R144" s="23">
        <f t="shared" si="2"/>
        <v>81114</v>
      </c>
      <c r="S144" s="35">
        <v>18115.0</v>
      </c>
      <c r="T144" s="22" t="s">
        <v>52</v>
      </c>
      <c r="U144" s="25">
        <f>R144+R145</f>
        <v>162228</v>
      </c>
      <c r="V144" s="26"/>
      <c r="W144" s="42"/>
      <c r="X144" s="108"/>
    </row>
    <row r="145">
      <c r="A145" s="175"/>
      <c r="B145" s="176"/>
      <c r="C145" s="177"/>
      <c r="D145" s="178" t="s">
        <v>239</v>
      </c>
      <c r="E145" s="179">
        <v>27190.0</v>
      </c>
      <c r="F145" s="180">
        <v>49214.0</v>
      </c>
      <c r="G145" s="179">
        <v>2719.0</v>
      </c>
      <c r="H145" s="179">
        <v>1631.0</v>
      </c>
      <c r="I145" s="179">
        <v>0.0</v>
      </c>
      <c r="J145" s="179">
        <v>1360.0</v>
      </c>
      <c r="K145" s="179">
        <v>0.0</v>
      </c>
      <c r="L145" s="179">
        <v>500.0</v>
      </c>
      <c r="M145" s="179">
        <v>300.0</v>
      </c>
      <c r="N145" s="21">
        <f t="shared" si="1"/>
        <v>82914</v>
      </c>
      <c r="O145" s="33">
        <v>1800.0</v>
      </c>
      <c r="P145" s="22">
        <v>0.0</v>
      </c>
      <c r="Q145" s="22">
        <v>0.0</v>
      </c>
      <c r="R145" s="23">
        <f t="shared" si="2"/>
        <v>81114</v>
      </c>
      <c r="S145" s="35">
        <v>18120.0</v>
      </c>
      <c r="T145" s="22" t="s">
        <v>52</v>
      </c>
      <c r="U145" s="36"/>
      <c r="V145" s="37" t="s">
        <v>31</v>
      </c>
      <c r="W145" s="42"/>
      <c r="X145" s="89"/>
    </row>
    <row r="146">
      <c r="A146" s="181">
        <v>48.0</v>
      </c>
      <c r="B146" s="182" t="s">
        <v>240</v>
      </c>
      <c r="C146" s="183">
        <v>3.1848504072E10</v>
      </c>
      <c r="D146" s="178" t="s">
        <v>241</v>
      </c>
      <c r="E146" s="179">
        <v>27190.0</v>
      </c>
      <c r="F146" s="180">
        <v>49214.0</v>
      </c>
      <c r="G146" s="179">
        <v>2719.0</v>
      </c>
      <c r="H146" s="179">
        <v>1631.0</v>
      </c>
      <c r="I146" s="179">
        <v>0.0</v>
      </c>
      <c r="J146" s="179">
        <v>0.0</v>
      </c>
      <c r="K146" s="179">
        <v>0.0</v>
      </c>
      <c r="L146" s="179">
        <v>500.0</v>
      </c>
      <c r="M146" s="179">
        <v>300.0</v>
      </c>
      <c r="N146" s="21">
        <f t="shared" si="1"/>
        <v>81554</v>
      </c>
      <c r="O146" s="33">
        <v>1800.0</v>
      </c>
      <c r="P146" s="22">
        <v>0.0</v>
      </c>
      <c r="Q146" s="22">
        <v>0.0</v>
      </c>
      <c r="R146" s="23">
        <f t="shared" si="2"/>
        <v>79754</v>
      </c>
      <c r="S146" s="35">
        <v>18482.0</v>
      </c>
      <c r="T146" s="22" t="s">
        <v>28</v>
      </c>
      <c r="U146" s="25">
        <f>R146+R147</f>
        <v>159508</v>
      </c>
      <c r="V146" s="124" t="s">
        <v>28</v>
      </c>
      <c r="W146" s="184"/>
      <c r="X146" s="89"/>
    </row>
    <row r="147">
      <c r="A147" s="175"/>
      <c r="B147" s="176"/>
      <c r="C147" s="177"/>
      <c r="D147" s="178" t="s">
        <v>242</v>
      </c>
      <c r="E147" s="179">
        <v>27190.0</v>
      </c>
      <c r="F147" s="180">
        <v>49214.0</v>
      </c>
      <c r="G147" s="179">
        <v>2719.0</v>
      </c>
      <c r="H147" s="179">
        <v>1631.0</v>
      </c>
      <c r="I147" s="179">
        <v>0.0</v>
      </c>
      <c r="J147" s="179">
        <v>0.0</v>
      </c>
      <c r="K147" s="179">
        <v>0.0</v>
      </c>
      <c r="L147" s="179">
        <v>500.0</v>
      </c>
      <c r="M147" s="179">
        <v>300.0</v>
      </c>
      <c r="N147" s="21">
        <f t="shared" si="1"/>
        <v>81554</v>
      </c>
      <c r="O147" s="33">
        <v>1800.0</v>
      </c>
      <c r="P147" s="22">
        <v>0.0</v>
      </c>
      <c r="Q147" s="22">
        <v>0.0</v>
      </c>
      <c r="R147" s="23">
        <f t="shared" si="2"/>
        <v>79754</v>
      </c>
      <c r="S147" s="35">
        <v>18489.0</v>
      </c>
      <c r="T147" s="22" t="s">
        <v>28</v>
      </c>
      <c r="U147" s="36"/>
      <c r="V147" s="37" t="s">
        <v>31</v>
      </c>
      <c r="W147" s="42"/>
      <c r="X147" s="89"/>
    </row>
    <row r="148">
      <c r="A148" s="181">
        <v>49.0</v>
      </c>
      <c r="B148" s="182" t="s">
        <v>243</v>
      </c>
      <c r="C148" s="183">
        <v>3.2228220216E10</v>
      </c>
      <c r="D148" s="178" t="s">
        <v>244</v>
      </c>
      <c r="E148" s="179">
        <v>27190.0</v>
      </c>
      <c r="F148" s="180">
        <v>49214.0</v>
      </c>
      <c r="G148" s="179">
        <v>5438.0</v>
      </c>
      <c r="H148" s="179">
        <v>0.0</v>
      </c>
      <c r="I148" s="179">
        <v>120.0</v>
      </c>
      <c r="J148" s="179">
        <v>0.0</v>
      </c>
      <c r="K148" s="179">
        <v>0.0</v>
      </c>
      <c r="L148" s="179">
        <v>500.0</v>
      </c>
      <c r="M148" s="179">
        <v>300.0</v>
      </c>
      <c r="N148" s="21">
        <f t="shared" si="1"/>
        <v>82762</v>
      </c>
      <c r="O148" s="33">
        <v>0.0</v>
      </c>
      <c r="P148" s="22">
        <v>0.0</v>
      </c>
      <c r="Q148" s="22">
        <v>0.0</v>
      </c>
      <c r="R148" s="23">
        <f t="shared" si="2"/>
        <v>82762</v>
      </c>
      <c r="S148" s="35">
        <v>19019.0</v>
      </c>
      <c r="T148" s="22" t="s">
        <v>52</v>
      </c>
      <c r="U148" s="25">
        <f>R148+R149+R150</f>
        <v>248286</v>
      </c>
      <c r="V148" s="124" t="s">
        <v>52</v>
      </c>
      <c r="W148" s="184"/>
      <c r="X148" s="89"/>
    </row>
    <row r="149">
      <c r="A149" s="175"/>
      <c r="B149" s="176"/>
      <c r="C149" s="177"/>
      <c r="D149" s="178" t="s">
        <v>245</v>
      </c>
      <c r="E149" s="179">
        <v>27190.0</v>
      </c>
      <c r="F149" s="180">
        <v>49214.0</v>
      </c>
      <c r="G149" s="179">
        <v>5438.0</v>
      </c>
      <c r="H149" s="179">
        <v>0.0</v>
      </c>
      <c r="I149" s="179">
        <v>120.0</v>
      </c>
      <c r="J149" s="179">
        <v>0.0</v>
      </c>
      <c r="K149" s="179">
        <v>0.0</v>
      </c>
      <c r="L149" s="179">
        <v>500.0</v>
      </c>
      <c r="M149" s="179">
        <v>300.0</v>
      </c>
      <c r="N149" s="21">
        <f t="shared" si="1"/>
        <v>82762</v>
      </c>
      <c r="O149" s="33">
        <v>0.0</v>
      </c>
      <c r="P149" s="22">
        <v>0.0</v>
      </c>
      <c r="Q149" s="22">
        <v>0.0</v>
      </c>
      <c r="R149" s="23">
        <f t="shared" si="2"/>
        <v>82762</v>
      </c>
      <c r="S149" s="35">
        <v>35633.0</v>
      </c>
      <c r="T149" s="22" t="s">
        <v>52</v>
      </c>
      <c r="U149" s="36"/>
      <c r="V149" s="37" t="s">
        <v>31</v>
      </c>
      <c r="W149" s="42"/>
      <c r="X149" s="89"/>
    </row>
    <row r="150">
      <c r="A150" s="175"/>
      <c r="B150" s="176"/>
      <c r="C150" s="177"/>
      <c r="D150" s="178" t="s">
        <v>246</v>
      </c>
      <c r="E150" s="179">
        <v>27190.0</v>
      </c>
      <c r="F150" s="180">
        <v>49214.0</v>
      </c>
      <c r="G150" s="179">
        <v>5438.0</v>
      </c>
      <c r="H150" s="179">
        <v>0.0</v>
      </c>
      <c r="I150" s="179">
        <v>120.0</v>
      </c>
      <c r="J150" s="179">
        <v>0.0</v>
      </c>
      <c r="K150" s="179">
        <v>0.0</v>
      </c>
      <c r="L150" s="179">
        <v>500.0</v>
      </c>
      <c r="M150" s="179">
        <v>300.0</v>
      </c>
      <c r="N150" s="21">
        <f t="shared" si="1"/>
        <v>82762</v>
      </c>
      <c r="O150" s="33">
        <v>0.0</v>
      </c>
      <c r="P150" s="22">
        <v>0.0</v>
      </c>
      <c r="Q150" s="22">
        <v>0.0</v>
      </c>
      <c r="R150" s="23">
        <f t="shared" si="2"/>
        <v>82762</v>
      </c>
      <c r="S150" s="35">
        <v>19014.0</v>
      </c>
      <c r="T150" s="22" t="s">
        <v>52</v>
      </c>
      <c r="U150" s="36"/>
      <c r="V150" s="37" t="s">
        <v>31</v>
      </c>
      <c r="W150" s="42"/>
      <c r="X150" s="89"/>
    </row>
    <row r="151">
      <c r="A151" s="181">
        <v>50.0</v>
      </c>
      <c r="B151" s="182" t="s">
        <v>247</v>
      </c>
      <c r="C151" s="183">
        <v>3.1906128933E10</v>
      </c>
      <c r="D151" s="178" t="s">
        <v>248</v>
      </c>
      <c r="E151" s="179">
        <v>0.0</v>
      </c>
      <c r="F151" s="180">
        <v>0.0</v>
      </c>
      <c r="G151" s="179">
        <v>0.0</v>
      </c>
      <c r="H151" s="179">
        <v>0.0</v>
      </c>
      <c r="I151" s="179">
        <v>0.0</v>
      </c>
      <c r="J151" s="179">
        <v>0.0</v>
      </c>
      <c r="K151" s="179">
        <v>0.0</v>
      </c>
      <c r="L151" s="179">
        <v>0.0</v>
      </c>
      <c r="M151" s="179">
        <v>0.0</v>
      </c>
      <c r="N151" s="21">
        <f t="shared" si="1"/>
        <v>0</v>
      </c>
      <c r="O151" s="33">
        <v>0.0</v>
      </c>
      <c r="P151" s="22">
        <v>0.0</v>
      </c>
      <c r="Q151" s="22">
        <v>0.0</v>
      </c>
      <c r="R151" s="23">
        <f t="shared" si="2"/>
        <v>0</v>
      </c>
      <c r="S151" s="35">
        <v>103940.0</v>
      </c>
      <c r="U151" s="25">
        <f>R151+R152+R153</f>
        <v>158932</v>
      </c>
      <c r="V151" s="124" t="s">
        <v>28</v>
      </c>
      <c r="W151" s="184"/>
      <c r="X151" s="89"/>
    </row>
    <row r="152">
      <c r="A152" s="175"/>
      <c r="B152" s="176"/>
      <c r="C152" s="177"/>
      <c r="D152" s="178" t="s">
        <v>63</v>
      </c>
      <c r="E152" s="179">
        <v>26390.0</v>
      </c>
      <c r="F152" s="180">
        <v>47766.0</v>
      </c>
      <c r="G152" s="179">
        <v>2639.0</v>
      </c>
      <c r="H152" s="179">
        <v>1583.0</v>
      </c>
      <c r="I152" s="179">
        <v>0.0</v>
      </c>
      <c r="J152" s="179">
        <v>0.0</v>
      </c>
      <c r="K152" s="179">
        <v>0.0</v>
      </c>
      <c r="L152" s="179">
        <v>500.0</v>
      </c>
      <c r="M152" s="179">
        <v>300.0</v>
      </c>
      <c r="N152" s="21">
        <f t="shared" si="1"/>
        <v>79178</v>
      </c>
      <c r="O152" s="33">
        <v>0.0</v>
      </c>
      <c r="P152" s="22">
        <v>0.0</v>
      </c>
      <c r="Q152" s="22">
        <v>0.0</v>
      </c>
      <c r="R152" s="23">
        <f t="shared" si="2"/>
        <v>79178</v>
      </c>
      <c r="S152" s="35">
        <v>118821.0</v>
      </c>
      <c r="T152" s="22" t="s">
        <v>28</v>
      </c>
      <c r="U152" s="36"/>
      <c r="V152" s="37" t="s">
        <v>31</v>
      </c>
      <c r="W152" s="22"/>
      <c r="X152" s="89"/>
    </row>
    <row r="153">
      <c r="A153" s="175"/>
      <c r="B153" s="176"/>
      <c r="C153" s="177"/>
      <c r="D153" s="178" t="s">
        <v>249</v>
      </c>
      <c r="E153" s="179">
        <v>27190.0</v>
      </c>
      <c r="F153" s="180">
        <v>49214.0</v>
      </c>
      <c r="G153" s="179">
        <v>2719.0</v>
      </c>
      <c r="H153" s="179">
        <v>1631.0</v>
      </c>
      <c r="I153" s="179">
        <v>0.0</v>
      </c>
      <c r="J153" s="179">
        <v>0.0</v>
      </c>
      <c r="K153" s="179">
        <v>0.0</v>
      </c>
      <c r="L153" s="179">
        <v>500.0</v>
      </c>
      <c r="M153" s="179">
        <v>300.0</v>
      </c>
      <c r="N153" s="21">
        <f t="shared" si="1"/>
        <v>81554</v>
      </c>
      <c r="O153" s="33">
        <v>1800.0</v>
      </c>
      <c r="P153" s="22">
        <v>0.0</v>
      </c>
      <c r="Q153" s="22">
        <v>0.0</v>
      </c>
      <c r="R153" s="23">
        <f t="shared" si="2"/>
        <v>79754</v>
      </c>
      <c r="S153" s="35">
        <v>103955.0</v>
      </c>
      <c r="T153" s="22" t="s">
        <v>28</v>
      </c>
      <c r="U153" s="36"/>
      <c r="V153" s="37" t="s">
        <v>31</v>
      </c>
      <c r="W153" s="42"/>
      <c r="X153" s="89"/>
    </row>
    <row r="154">
      <c r="A154" s="181">
        <v>51.0</v>
      </c>
      <c r="B154" s="182" t="s">
        <v>250</v>
      </c>
      <c r="C154" s="183">
        <v>3.0003981225E10</v>
      </c>
      <c r="D154" s="178" t="s">
        <v>251</v>
      </c>
      <c r="E154" s="179">
        <v>27190.0</v>
      </c>
      <c r="F154" s="180">
        <v>49214.0</v>
      </c>
      <c r="G154" s="179">
        <v>5438.0</v>
      </c>
      <c r="H154" s="179">
        <v>0.0</v>
      </c>
      <c r="I154" s="179">
        <v>120.0</v>
      </c>
      <c r="J154" s="179">
        <v>0.0</v>
      </c>
      <c r="K154" s="179">
        <v>0.0</v>
      </c>
      <c r="L154" s="179">
        <v>500.0</v>
      </c>
      <c r="M154" s="179">
        <v>300.0</v>
      </c>
      <c r="N154" s="21">
        <f t="shared" si="1"/>
        <v>82762</v>
      </c>
      <c r="O154" s="33">
        <v>1800.0</v>
      </c>
      <c r="P154" s="22">
        <v>0.0</v>
      </c>
      <c r="Q154" s="22">
        <v>0.0</v>
      </c>
      <c r="R154" s="23">
        <f t="shared" si="2"/>
        <v>80962</v>
      </c>
      <c r="S154" s="35">
        <v>103981.0</v>
      </c>
      <c r="T154" s="22" t="s">
        <v>28</v>
      </c>
      <c r="U154" s="25">
        <f>R154+R155</f>
        <v>161924</v>
      </c>
      <c r="V154" s="26"/>
      <c r="W154" s="42"/>
      <c r="X154" s="89"/>
    </row>
    <row r="155">
      <c r="A155" s="175"/>
      <c r="B155" s="176"/>
      <c r="C155" s="177"/>
      <c r="D155" s="178" t="s">
        <v>252</v>
      </c>
      <c r="E155" s="179">
        <v>27190.0</v>
      </c>
      <c r="F155" s="180">
        <v>49214.0</v>
      </c>
      <c r="G155" s="179">
        <v>5438.0</v>
      </c>
      <c r="H155" s="179">
        <v>0.0</v>
      </c>
      <c r="I155" s="179">
        <v>120.0</v>
      </c>
      <c r="J155" s="179">
        <v>0.0</v>
      </c>
      <c r="K155" s="179">
        <v>0.0</v>
      </c>
      <c r="L155" s="179">
        <v>500.0</v>
      </c>
      <c r="M155" s="179">
        <v>300.0</v>
      </c>
      <c r="N155" s="21">
        <f t="shared" si="1"/>
        <v>82762</v>
      </c>
      <c r="O155" s="33">
        <v>1800.0</v>
      </c>
      <c r="P155" s="22">
        <v>0.0</v>
      </c>
      <c r="Q155" s="22">
        <v>0.0</v>
      </c>
      <c r="R155" s="23">
        <f t="shared" si="2"/>
        <v>80962</v>
      </c>
      <c r="S155" s="35">
        <v>103960.0</v>
      </c>
      <c r="T155" s="22" t="s">
        <v>28</v>
      </c>
      <c r="U155" s="36"/>
      <c r="V155" s="37" t="s">
        <v>31</v>
      </c>
      <c r="W155" s="27"/>
      <c r="X155" s="89"/>
    </row>
    <row r="156">
      <c r="A156" s="181">
        <v>52.0</v>
      </c>
      <c r="B156" s="182" t="s">
        <v>253</v>
      </c>
      <c r="C156" s="183">
        <v>3.1817349432E10</v>
      </c>
      <c r="D156" s="178" t="s">
        <v>254</v>
      </c>
      <c r="E156" s="179">
        <v>24140.0</v>
      </c>
      <c r="F156" s="180">
        <v>43693.0</v>
      </c>
      <c r="G156" s="179">
        <v>2414.0</v>
      </c>
      <c r="H156" s="179">
        <v>1448.0</v>
      </c>
      <c r="I156" s="179">
        <v>0.0</v>
      </c>
      <c r="J156" s="179">
        <v>0.0</v>
      </c>
      <c r="K156" s="179">
        <v>0.0</v>
      </c>
      <c r="L156" s="179">
        <v>500.0</v>
      </c>
      <c r="M156" s="179">
        <v>300.0</v>
      </c>
      <c r="N156" s="21">
        <f t="shared" si="1"/>
        <v>72495</v>
      </c>
      <c r="O156" s="33">
        <v>1800.0</v>
      </c>
      <c r="P156" s="22">
        <v>0.0</v>
      </c>
      <c r="Q156" s="22">
        <v>0.0</v>
      </c>
      <c r="R156" s="23">
        <f t="shared" si="2"/>
        <v>70695</v>
      </c>
      <c r="S156" s="35">
        <v>104140.0</v>
      </c>
      <c r="T156" s="22" t="s">
        <v>28</v>
      </c>
      <c r="U156" s="25">
        <f>R156+R157</f>
        <v>152249</v>
      </c>
      <c r="V156" s="124"/>
      <c r="W156" s="184"/>
      <c r="X156" s="89"/>
    </row>
    <row r="157">
      <c r="A157" s="175"/>
      <c r="B157" s="176"/>
      <c r="C157" s="177"/>
      <c r="D157" s="178" t="s">
        <v>255</v>
      </c>
      <c r="E157" s="179">
        <v>27190.0</v>
      </c>
      <c r="F157" s="180">
        <v>49214.0</v>
      </c>
      <c r="G157" s="179">
        <v>2719.0</v>
      </c>
      <c r="H157" s="179">
        <v>1631.0</v>
      </c>
      <c r="I157" s="179">
        <v>0.0</v>
      </c>
      <c r="J157" s="179">
        <v>0.0</v>
      </c>
      <c r="K157" s="179">
        <v>0.0</v>
      </c>
      <c r="L157" s="179">
        <v>500.0</v>
      </c>
      <c r="M157" s="179">
        <v>300.0</v>
      </c>
      <c r="N157" s="21">
        <f t="shared" si="1"/>
        <v>81554</v>
      </c>
      <c r="O157" s="33">
        <v>0.0</v>
      </c>
      <c r="P157" s="22">
        <v>0.0</v>
      </c>
      <c r="Q157" s="22">
        <v>0.0</v>
      </c>
      <c r="R157" s="23">
        <f t="shared" si="2"/>
        <v>81554</v>
      </c>
      <c r="S157" s="35">
        <v>104144.0</v>
      </c>
      <c r="T157" s="22" t="s">
        <v>28</v>
      </c>
      <c r="U157" s="36"/>
      <c r="V157" s="37" t="s">
        <v>31</v>
      </c>
      <c r="W157" s="27"/>
      <c r="X157" s="108" t="s">
        <v>745</v>
      </c>
    </row>
    <row r="158">
      <c r="A158" s="181">
        <v>53.0</v>
      </c>
      <c r="B158" s="182" t="s">
        <v>256</v>
      </c>
      <c r="C158" s="183">
        <v>3.1887095539E10</v>
      </c>
      <c r="D158" s="178" t="s">
        <v>257</v>
      </c>
      <c r="E158" s="179">
        <v>27190.0</v>
      </c>
      <c r="F158" s="180">
        <v>49214.0</v>
      </c>
      <c r="G158" s="179">
        <v>2719.0</v>
      </c>
      <c r="H158" s="179">
        <v>1631.0</v>
      </c>
      <c r="I158" s="179">
        <v>0.0</v>
      </c>
      <c r="J158" s="179">
        <v>1360.0</v>
      </c>
      <c r="K158" s="179">
        <v>0.0</v>
      </c>
      <c r="L158" s="179">
        <v>500.0</v>
      </c>
      <c r="M158" s="179">
        <v>300.0</v>
      </c>
      <c r="N158" s="21">
        <f t="shared" si="1"/>
        <v>82914</v>
      </c>
      <c r="O158" s="33">
        <v>1800.0</v>
      </c>
      <c r="P158" s="22">
        <v>0.0</v>
      </c>
      <c r="Q158" s="22">
        <v>0.0</v>
      </c>
      <c r="R158" s="23">
        <f t="shared" si="2"/>
        <v>81114</v>
      </c>
      <c r="S158" s="35">
        <v>104499.0</v>
      </c>
      <c r="T158" s="22" t="s">
        <v>28</v>
      </c>
      <c r="U158" s="25">
        <f>R158+R159+R160+R161</f>
        <v>325640</v>
      </c>
      <c r="V158" s="124" t="s">
        <v>364</v>
      </c>
      <c r="W158" s="184"/>
      <c r="X158" s="89"/>
    </row>
    <row r="159">
      <c r="A159" s="175"/>
      <c r="B159" s="176"/>
      <c r="C159" s="177"/>
      <c r="D159" s="178" t="s">
        <v>58</v>
      </c>
      <c r="E159" s="179">
        <v>27190.0</v>
      </c>
      <c r="F159" s="180">
        <v>49214.0</v>
      </c>
      <c r="G159" s="179">
        <v>2719.0</v>
      </c>
      <c r="H159" s="179">
        <v>1631.0</v>
      </c>
      <c r="I159" s="179">
        <v>0.0</v>
      </c>
      <c r="J159" s="179">
        <v>1360.0</v>
      </c>
      <c r="K159" s="179">
        <v>0.0</v>
      </c>
      <c r="L159" s="179">
        <v>500.0</v>
      </c>
      <c r="M159" s="179">
        <v>300.0</v>
      </c>
      <c r="N159" s="21">
        <f t="shared" si="1"/>
        <v>82914</v>
      </c>
      <c r="O159" s="33">
        <v>0.0</v>
      </c>
      <c r="P159" s="22">
        <v>0.0</v>
      </c>
      <c r="Q159" s="22">
        <v>0.0</v>
      </c>
      <c r="R159" s="23">
        <f t="shared" si="2"/>
        <v>82914</v>
      </c>
      <c r="S159" s="35">
        <v>104489.0</v>
      </c>
      <c r="T159" s="22" t="s">
        <v>28</v>
      </c>
      <c r="U159" s="36"/>
      <c r="V159" s="37" t="s">
        <v>31</v>
      </c>
      <c r="W159" s="42"/>
      <c r="X159" s="89"/>
    </row>
    <row r="160">
      <c r="A160" s="175"/>
      <c r="B160" s="176"/>
      <c r="C160" s="177"/>
      <c r="D160" s="178" t="s">
        <v>245</v>
      </c>
      <c r="E160" s="179">
        <v>27190.0</v>
      </c>
      <c r="F160" s="180">
        <v>49214.0</v>
      </c>
      <c r="G160" s="179">
        <v>2719.0</v>
      </c>
      <c r="H160" s="179">
        <v>1631.0</v>
      </c>
      <c r="I160" s="179">
        <v>0.0</v>
      </c>
      <c r="J160" s="179">
        <v>1360.0</v>
      </c>
      <c r="K160" s="179">
        <v>0.0</v>
      </c>
      <c r="L160" s="179">
        <v>500.0</v>
      </c>
      <c r="M160" s="179">
        <v>300.0</v>
      </c>
      <c r="N160" s="21">
        <f t="shared" si="1"/>
        <v>82914</v>
      </c>
      <c r="O160" s="33">
        <v>1800.0</v>
      </c>
      <c r="P160" s="22">
        <v>0.0</v>
      </c>
      <c r="Q160" s="22">
        <v>0.0</v>
      </c>
      <c r="R160" s="23">
        <f t="shared" si="2"/>
        <v>81114</v>
      </c>
      <c r="S160" s="35">
        <v>104482.0</v>
      </c>
      <c r="T160" s="22" t="s">
        <v>28</v>
      </c>
      <c r="U160" s="36"/>
      <c r="V160" s="37" t="s">
        <v>31</v>
      </c>
      <c r="W160" s="42"/>
      <c r="X160" s="89"/>
    </row>
    <row r="161">
      <c r="A161" s="175"/>
      <c r="B161" s="176"/>
      <c r="C161" s="177"/>
      <c r="D161" s="178" t="s">
        <v>57</v>
      </c>
      <c r="E161" s="179">
        <v>26390.0</v>
      </c>
      <c r="F161" s="180">
        <v>47766.0</v>
      </c>
      <c r="G161" s="179">
        <v>2639.0</v>
      </c>
      <c r="H161" s="179">
        <v>1583.0</v>
      </c>
      <c r="I161" s="179">
        <v>0.0</v>
      </c>
      <c r="J161" s="179">
        <v>1320.0</v>
      </c>
      <c r="K161" s="179">
        <v>0.0</v>
      </c>
      <c r="L161" s="179">
        <v>500.0</v>
      </c>
      <c r="M161" s="179">
        <v>300.0</v>
      </c>
      <c r="N161" s="21">
        <f t="shared" si="1"/>
        <v>80498</v>
      </c>
      <c r="O161" s="33">
        <v>0.0</v>
      </c>
      <c r="P161" s="22">
        <v>0.0</v>
      </c>
      <c r="Q161" s="22">
        <v>0.0</v>
      </c>
      <c r="R161" s="23">
        <f t="shared" si="2"/>
        <v>80498</v>
      </c>
      <c r="S161" s="35">
        <v>104488.0</v>
      </c>
      <c r="T161" s="22" t="s">
        <v>364</v>
      </c>
      <c r="U161" s="36"/>
      <c r="V161" s="37" t="s">
        <v>31</v>
      </c>
      <c r="W161" s="42"/>
      <c r="X161" s="89"/>
    </row>
    <row r="162">
      <c r="A162" s="181">
        <v>54.0</v>
      </c>
      <c r="B162" s="182" t="s">
        <v>258</v>
      </c>
      <c r="C162" s="183">
        <v>3.1837059022E10</v>
      </c>
      <c r="D162" s="178" t="s">
        <v>259</v>
      </c>
      <c r="E162" s="179">
        <v>27190.0</v>
      </c>
      <c r="F162" s="180">
        <v>49214.0</v>
      </c>
      <c r="G162" s="179">
        <v>2719.0</v>
      </c>
      <c r="H162" s="179">
        <v>1631.0</v>
      </c>
      <c r="I162" s="179">
        <v>0.0</v>
      </c>
      <c r="J162" s="179">
        <v>0.0</v>
      </c>
      <c r="K162" s="179">
        <v>0.0</v>
      </c>
      <c r="L162" s="179">
        <v>500.0</v>
      </c>
      <c r="M162" s="179">
        <v>300.0</v>
      </c>
      <c r="N162" s="21">
        <f t="shared" si="1"/>
        <v>81554</v>
      </c>
      <c r="O162" s="33">
        <v>1800.0</v>
      </c>
      <c r="P162" s="22">
        <v>0.0</v>
      </c>
      <c r="Q162" s="22">
        <v>0.0</v>
      </c>
      <c r="R162" s="23">
        <f t="shared" si="2"/>
        <v>79754</v>
      </c>
      <c r="S162" s="35">
        <v>104740.0</v>
      </c>
      <c r="T162" s="22" t="s">
        <v>52</v>
      </c>
      <c r="U162" s="25">
        <f>R162+R163+R164+R165</f>
        <v>318440</v>
      </c>
      <c r="V162" s="124" t="s">
        <v>52</v>
      </c>
      <c r="W162" s="184"/>
      <c r="X162" s="89"/>
    </row>
    <row r="163">
      <c r="A163" s="175"/>
      <c r="B163" s="176"/>
      <c r="C163" s="177"/>
      <c r="D163" s="178" t="s">
        <v>260</v>
      </c>
      <c r="E163" s="179">
        <v>27190.0</v>
      </c>
      <c r="F163" s="180">
        <v>49214.0</v>
      </c>
      <c r="G163" s="179">
        <v>2719.0</v>
      </c>
      <c r="H163" s="179">
        <v>1631.0</v>
      </c>
      <c r="I163" s="179">
        <v>0.0</v>
      </c>
      <c r="J163" s="179">
        <v>0.0</v>
      </c>
      <c r="K163" s="179">
        <v>0.0</v>
      </c>
      <c r="L163" s="179">
        <v>500.0</v>
      </c>
      <c r="M163" s="179">
        <v>300.0</v>
      </c>
      <c r="N163" s="21">
        <f t="shared" si="1"/>
        <v>81554</v>
      </c>
      <c r="O163" s="33">
        <v>1800.0</v>
      </c>
      <c r="P163" s="22">
        <v>0.0</v>
      </c>
      <c r="Q163" s="22">
        <v>0.0</v>
      </c>
      <c r="R163" s="23">
        <f t="shared" si="2"/>
        <v>79754</v>
      </c>
      <c r="S163" s="35">
        <v>104704.0</v>
      </c>
      <c r="T163" s="22" t="s">
        <v>52</v>
      </c>
      <c r="U163" s="36"/>
      <c r="V163" s="37" t="s">
        <v>31</v>
      </c>
      <c r="W163" s="42"/>
      <c r="X163" s="89"/>
    </row>
    <row r="164">
      <c r="A164" s="175"/>
      <c r="B164" s="176"/>
      <c r="C164" s="177"/>
      <c r="D164" s="178" t="s">
        <v>261</v>
      </c>
      <c r="E164" s="179">
        <v>27190.0</v>
      </c>
      <c r="F164" s="180">
        <v>49214.0</v>
      </c>
      <c r="G164" s="179">
        <v>2719.0</v>
      </c>
      <c r="H164" s="179">
        <v>1631.0</v>
      </c>
      <c r="I164" s="179">
        <v>0.0</v>
      </c>
      <c r="J164" s="179">
        <v>0.0</v>
      </c>
      <c r="K164" s="179">
        <v>0.0</v>
      </c>
      <c r="L164" s="179">
        <v>500.0</v>
      </c>
      <c r="M164" s="179">
        <v>300.0</v>
      </c>
      <c r="N164" s="21">
        <f t="shared" si="1"/>
        <v>81554</v>
      </c>
      <c r="O164" s="33">
        <v>1800.0</v>
      </c>
      <c r="P164" s="22">
        <v>0.0</v>
      </c>
      <c r="Q164" s="22">
        <v>0.0</v>
      </c>
      <c r="R164" s="23">
        <f t="shared" si="2"/>
        <v>79754</v>
      </c>
      <c r="S164" s="35">
        <v>104718.0</v>
      </c>
      <c r="T164" s="22" t="s">
        <v>52</v>
      </c>
      <c r="U164" s="36"/>
      <c r="V164" s="37" t="s">
        <v>31</v>
      </c>
      <c r="W164" s="42"/>
      <c r="X164" s="89"/>
    </row>
    <row r="165">
      <c r="A165" s="175"/>
      <c r="B165" s="176"/>
      <c r="C165" s="177"/>
      <c r="D165" s="178" t="s">
        <v>262</v>
      </c>
      <c r="E165" s="179">
        <v>26390.0</v>
      </c>
      <c r="F165" s="180">
        <v>47766.0</v>
      </c>
      <c r="G165" s="179">
        <v>2639.0</v>
      </c>
      <c r="H165" s="179">
        <v>1583.0</v>
      </c>
      <c r="I165" s="179">
        <v>0.0</v>
      </c>
      <c r="J165" s="179">
        <v>0.0</v>
      </c>
      <c r="K165" s="179">
        <v>0.0</v>
      </c>
      <c r="L165" s="179">
        <v>500.0</v>
      </c>
      <c r="M165" s="179">
        <v>300.0</v>
      </c>
      <c r="N165" s="21">
        <f t="shared" si="1"/>
        <v>79178</v>
      </c>
      <c r="O165" s="33">
        <v>0.0</v>
      </c>
      <c r="P165" s="22">
        <v>0.0</v>
      </c>
      <c r="Q165" s="22">
        <v>0.0</v>
      </c>
      <c r="R165" s="23">
        <f t="shared" si="2"/>
        <v>79178</v>
      </c>
      <c r="S165" s="35">
        <v>104582.0</v>
      </c>
      <c r="T165" s="22" t="s">
        <v>52</v>
      </c>
      <c r="U165" s="36"/>
      <c r="V165" s="37" t="s">
        <v>31</v>
      </c>
      <c r="W165" s="42"/>
      <c r="X165" s="108" t="s">
        <v>745</v>
      </c>
    </row>
    <row r="166">
      <c r="A166" s="181">
        <v>55.0</v>
      </c>
      <c r="B166" s="182" t="s">
        <v>263</v>
      </c>
      <c r="C166" s="183">
        <v>3.0004364314E10</v>
      </c>
      <c r="D166" s="178" t="s">
        <v>264</v>
      </c>
      <c r="E166" s="179">
        <v>27190.0</v>
      </c>
      <c r="F166" s="180">
        <v>49214.0</v>
      </c>
      <c r="G166" s="179">
        <v>2719.0</v>
      </c>
      <c r="H166" s="179">
        <v>1631.0</v>
      </c>
      <c r="I166" s="179">
        <v>0.0</v>
      </c>
      <c r="J166" s="179">
        <v>1360.0</v>
      </c>
      <c r="K166" s="179">
        <v>0.0</v>
      </c>
      <c r="L166" s="179">
        <v>500.0</v>
      </c>
      <c r="M166" s="179">
        <v>300.0</v>
      </c>
      <c r="N166" s="21">
        <f t="shared" si="1"/>
        <v>82914</v>
      </c>
      <c r="O166" s="33">
        <v>1800.0</v>
      </c>
      <c r="P166" s="22">
        <v>0.0</v>
      </c>
      <c r="Q166" s="22">
        <v>0.0</v>
      </c>
      <c r="R166" s="23">
        <f t="shared" si="2"/>
        <v>81114</v>
      </c>
      <c r="S166" s="35">
        <v>105384.0</v>
      </c>
      <c r="T166" s="22" t="s">
        <v>52</v>
      </c>
      <c r="U166" s="25">
        <f>R166+R167+R168</f>
        <v>245142</v>
      </c>
      <c r="V166" s="26" t="s">
        <v>52</v>
      </c>
      <c r="W166" s="42"/>
      <c r="X166" s="89"/>
    </row>
    <row r="167">
      <c r="A167" s="175"/>
      <c r="B167" s="176"/>
      <c r="C167" s="177"/>
      <c r="D167" s="178" t="s">
        <v>265</v>
      </c>
      <c r="E167" s="179">
        <v>27190.0</v>
      </c>
      <c r="F167" s="180">
        <v>49214.0</v>
      </c>
      <c r="G167" s="179">
        <v>2719.0</v>
      </c>
      <c r="H167" s="179">
        <v>1631.0</v>
      </c>
      <c r="I167" s="179">
        <v>0.0</v>
      </c>
      <c r="J167" s="179">
        <v>1360.0</v>
      </c>
      <c r="K167" s="179">
        <v>0.0</v>
      </c>
      <c r="L167" s="179">
        <v>500.0</v>
      </c>
      <c r="M167" s="179">
        <v>300.0</v>
      </c>
      <c r="N167" s="21">
        <f t="shared" si="1"/>
        <v>82914</v>
      </c>
      <c r="O167" s="33">
        <v>1800.0</v>
      </c>
      <c r="P167" s="22">
        <v>0.0</v>
      </c>
      <c r="Q167" s="22">
        <v>0.0</v>
      </c>
      <c r="R167" s="23">
        <f t="shared" si="2"/>
        <v>81114</v>
      </c>
      <c r="S167" s="35">
        <v>105375.0</v>
      </c>
      <c r="T167" s="22" t="s">
        <v>52</v>
      </c>
      <c r="U167" s="36"/>
      <c r="V167" s="37" t="s">
        <v>31</v>
      </c>
      <c r="W167" s="42"/>
      <c r="X167" s="89"/>
    </row>
    <row r="168">
      <c r="A168" s="175"/>
      <c r="B168" s="176"/>
      <c r="C168" s="177"/>
      <c r="D168" s="178" t="s">
        <v>266</v>
      </c>
      <c r="E168" s="179">
        <v>27190.0</v>
      </c>
      <c r="F168" s="180">
        <v>49214.0</v>
      </c>
      <c r="G168" s="179">
        <v>2719.0</v>
      </c>
      <c r="H168" s="179">
        <v>1631.0</v>
      </c>
      <c r="I168" s="179">
        <v>0.0</v>
      </c>
      <c r="J168" s="179">
        <v>1360.0</v>
      </c>
      <c r="K168" s="179">
        <v>0.0</v>
      </c>
      <c r="L168" s="179">
        <v>500.0</v>
      </c>
      <c r="M168" s="179">
        <v>300.0</v>
      </c>
      <c r="N168" s="21">
        <f t="shared" si="1"/>
        <v>82914</v>
      </c>
      <c r="O168" s="33">
        <v>0.0</v>
      </c>
      <c r="P168" s="22">
        <v>0.0</v>
      </c>
      <c r="Q168" s="22">
        <v>0.0</v>
      </c>
      <c r="R168" s="23">
        <f t="shared" si="2"/>
        <v>82914</v>
      </c>
      <c r="S168" s="35">
        <v>105357.0</v>
      </c>
      <c r="T168" s="22" t="s">
        <v>52</v>
      </c>
      <c r="U168" s="36"/>
      <c r="V168" s="37" t="s">
        <v>31</v>
      </c>
      <c r="W168" s="42"/>
      <c r="X168" s="89"/>
    </row>
    <row r="169">
      <c r="A169" s="181">
        <v>56.0</v>
      </c>
      <c r="B169" s="182" t="s">
        <v>267</v>
      </c>
      <c r="C169" s="183">
        <v>3.1822017158E10</v>
      </c>
      <c r="D169" s="178" t="s">
        <v>268</v>
      </c>
      <c r="E169" s="179">
        <v>27190.0</v>
      </c>
      <c r="F169" s="180">
        <v>49214.0</v>
      </c>
      <c r="G169" s="179">
        <v>5438.0</v>
      </c>
      <c r="H169" s="179">
        <v>0.0</v>
      </c>
      <c r="I169" s="179">
        <v>120.0</v>
      </c>
      <c r="J169" s="179">
        <v>0.0</v>
      </c>
      <c r="K169" s="179">
        <v>0.0</v>
      </c>
      <c r="L169" s="179">
        <v>500.0</v>
      </c>
      <c r="M169" s="179">
        <v>300.0</v>
      </c>
      <c r="N169" s="21">
        <f t="shared" si="1"/>
        <v>82762</v>
      </c>
      <c r="O169" s="33">
        <v>1800.0</v>
      </c>
      <c r="P169" s="22">
        <v>0.0</v>
      </c>
      <c r="Q169" s="22">
        <v>0.0</v>
      </c>
      <c r="R169" s="23">
        <f t="shared" si="2"/>
        <v>80962</v>
      </c>
      <c r="S169" s="35">
        <v>102486.0</v>
      </c>
      <c r="T169" s="22" t="s">
        <v>52</v>
      </c>
      <c r="U169" s="25">
        <f>R169+R170+R171</f>
        <v>244686</v>
      </c>
      <c r="V169" s="124" t="s">
        <v>52</v>
      </c>
      <c r="W169" s="184"/>
      <c r="X169" s="89"/>
    </row>
    <row r="170">
      <c r="A170" s="175"/>
      <c r="B170" s="176"/>
      <c r="C170" s="177"/>
      <c r="D170" s="178" t="s">
        <v>269</v>
      </c>
      <c r="E170" s="179">
        <v>27190.0</v>
      </c>
      <c r="F170" s="180">
        <v>49214.0</v>
      </c>
      <c r="G170" s="179">
        <v>5438.0</v>
      </c>
      <c r="H170" s="179">
        <v>0.0</v>
      </c>
      <c r="I170" s="179">
        <v>120.0</v>
      </c>
      <c r="J170" s="179">
        <v>0.0</v>
      </c>
      <c r="K170" s="179">
        <v>0.0</v>
      </c>
      <c r="L170" s="179">
        <v>500.0</v>
      </c>
      <c r="M170" s="179">
        <v>300.0</v>
      </c>
      <c r="N170" s="21">
        <f t="shared" si="1"/>
        <v>82762</v>
      </c>
      <c r="O170" s="33">
        <v>1800.0</v>
      </c>
      <c r="P170" s="22">
        <v>0.0</v>
      </c>
      <c r="Q170" s="22">
        <v>0.0</v>
      </c>
      <c r="R170" s="23">
        <f t="shared" si="2"/>
        <v>80962</v>
      </c>
      <c r="S170" s="35">
        <v>102480.0</v>
      </c>
      <c r="T170" s="22" t="s">
        <v>52</v>
      </c>
      <c r="U170" s="36"/>
      <c r="V170" s="37" t="s">
        <v>31</v>
      </c>
      <c r="W170" s="42"/>
      <c r="X170" s="89"/>
    </row>
    <row r="171">
      <c r="A171" s="175"/>
      <c r="B171" s="176"/>
      <c r="C171" s="177"/>
      <c r="D171" s="178" t="s">
        <v>72</v>
      </c>
      <c r="E171" s="179">
        <v>27190.0</v>
      </c>
      <c r="F171" s="180">
        <v>49214.0</v>
      </c>
      <c r="G171" s="179">
        <v>5438.0</v>
      </c>
      <c r="H171" s="179">
        <v>0.0</v>
      </c>
      <c r="I171" s="179">
        <v>120.0</v>
      </c>
      <c r="J171" s="179">
        <v>0.0</v>
      </c>
      <c r="K171" s="179">
        <v>0.0</v>
      </c>
      <c r="L171" s="179">
        <v>500.0</v>
      </c>
      <c r="M171" s="179">
        <v>300.0</v>
      </c>
      <c r="N171" s="21">
        <f t="shared" si="1"/>
        <v>82762</v>
      </c>
      <c r="O171" s="33">
        <v>0.0</v>
      </c>
      <c r="P171" s="22">
        <v>0.0</v>
      </c>
      <c r="Q171" s="22">
        <v>0.0</v>
      </c>
      <c r="R171" s="23">
        <f t="shared" si="2"/>
        <v>82762</v>
      </c>
      <c r="S171" s="35">
        <v>102470.0</v>
      </c>
      <c r="T171" s="22" t="s">
        <v>52</v>
      </c>
      <c r="U171" s="36"/>
      <c r="V171" s="37" t="s">
        <v>31</v>
      </c>
      <c r="W171" s="42"/>
      <c r="X171" s="89"/>
    </row>
    <row r="172">
      <c r="A172" s="181">
        <v>57.0</v>
      </c>
      <c r="B172" s="182" t="s">
        <v>270</v>
      </c>
      <c r="C172" s="183">
        <v>3.1790911749E10</v>
      </c>
      <c r="D172" s="178" t="s">
        <v>271</v>
      </c>
      <c r="E172" s="179">
        <v>27190.0</v>
      </c>
      <c r="F172" s="180">
        <v>49214.0</v>
      </c>
      <c r="G172" s="179">
        <v>5438.0</v>
      </c>
      <c r="H172" s="179">
        <v>0.0</v>
      </c>
      <c r="I172" s="179">
        <v>120.0</v>
      </c>
      <c r="J172" s="179">
        <v>0.0</v>
      </c>
      <c r="K172" s="179">
        <v>0.0</v>
      </c>
      <c r="L172" s="179">
        <v>500.0</v>
      </c>
      <c r="M172" s="179">
        <v>300.0</v>
      </c>
      <c r="N172" s="21">
        <f t="shared" si="1"/>
        <v>82762</v>
      </c>
      <c r="O172" s="33">
        <v>1800.0</v>
      </c>
      <c r="P172" s="22">
        <v>0.0</v>
      </c>
      <c r="Q172" s="22">
        <v>0.0</v>
      </c>
      <c r="R172" s="23">
        <f t="shared" si="2"/>
        <v>80962</v>
      </c>
      <c r="S172" s="35">
        <v>102537.0</v>
      </c>
      <c r="T172" s="22" t="s">
        <v>52</v>
      </c>
      <c r="U172" s="25">
        <f>R172+R173+R174</f>
        <v>161924</v>
      </c>
      <c r="V172" s="26" t="s">
        <v>52</v>
      </c>
      <c r="W172" s="42"/>
      <c r="X172" s="89"/>
    </row>
    <row r="173">
      <c r="A173" s="175"/>
      <c r="B173" s="176"/>
      <c r="C173" s="177"/>
      <c r="D173" s="178" t="s">
        <v>273</v>
      </c>
      <c r="E173" s="179">
        <v>27190.0</v>
      </c>
      <c r="F173" s="180">
        <v>49214.0</v>
      </c>
      <c r="G173" s="179">
        <v>5438.0</v>
      </c>
      <c r="H173" s="179">
        <v>0.0</v>
      </c>
      <c r="I173" s="179">
        <v>120.0</v>
      </c>
      <c r="J173" s="179">
        <v>0.0</v>
      </c>
      <c r="K173" s="179">
        <v>0.0</v>
      </c>
      <c r="L173" s="179">
        <v>500.0</v>
      </c>
      <c r="M173" s="179">
        <v>300.0</v>
      </c>
      <c r="N173" s="21">
        <f t="shared" si="1"/>
        <v>82762</v>
      </c>
      <c r="O173" s="33">
        <v>1800.0</v>
      </c>
      <c r="P173" s="22">
        <v>0.0</v>
      </c>
      <c r="Q173" s="22">
        <v>0.0</v>
      </c>
      <c r="R173" s="23">
        <f t="shared" si="2"/>
        <v>80962</v>
      </c>
      <c r="S173" s="35">
        <v>102514.0</v>
      </c>
      <c r="T173" s="22" t="s">
        <v>52</v>
      </c>
      <c r="U173" s="36"/>
      <c r="V173" s="37" t="s">
        <v>31</v>
      </c>
      <c r="W173" s="42"/>
      <c r="X173" s="89"/>
    </row>
    <row r="174">
      <c r="A174" s="175"/>
      <c r="B174" s="176"/>
      <c r="C174" s="177"/>
      <c r="D174" s="178" t="s">
        <v>274</v>
      </c>
      <c r="E174" s="179">
        <v>0.0</v>
      </c>
      <c r="F174" s="180">
        <v>0.0</v>
      </c>
      <c r="G174" s="179">
        <v>0.0</v>
      </c>
      <c r="H174" s="179">
        <v>0.0</v>
      </c>
      <c r="I174" s="179">
        <v>0.0</v>
      </c>
      <c r="J174" s="179">
        <v>0.0</v>
      </c>
      <c r="K174" s="179">
        <v>0.0</v>
      </c>
      <c r="L174" s="179">
        <v>0.0</v>
      </c>
      <c r="M174" s="179">
        <v>0.0</v>
      </c>
      <c r="N174" s="21">
        <f t="shared" si="1"/>
        <v>0</v>
      </c>
      <c r="O174" s="33">
        <v>0.0</v>
      </c>
      <c r="P174" s="22">
        <v>0.0</v>
      </c>
      <c r="Q174" s="22">
        <v>0.0</v>
      </c>
      <c r="R174" s="23">
        <f t="shared" si="2"/>
        <v>0</v>
      </c>
      <c r="S174" s="35" t="s">
        <v>77</v>
      </c>
      <c r="T174" s="22"/>
      <c r="U174" s="36"/>
      <c r="V174" s="37" t="s">
        <v>31</v>
      </c>
      <c r="W174" s="27"/>
      <c r="X174" s="89"/>
    </row>
    <row r="175">
      <c r="A175" s="181">
        <v>58.0</v>
      </c>
      <c r="B175" s="182" t="s">
        <v>275</v>
      </c>
      <c r="C175" s="183">
        <v>3.19390205E10</v>
      </c>
      <c r="D175" s="178" t="s">
        <v>276</v>
      </c>
      <c r="E175" s="179">
        <v>27190.0</v>
      </c>
      <c r="F175" s="180">
        <v>49214.0</v>
      </c>
      <c r="G175" s="179">
        <v>5438.0</v>
      </c>
      <c r="H175" s="179">
        <v>0.0</v>
      </c>
      <c r="I175" s="179">
        <v>120.0</v>
      </c>
      <c r="J175" s="179">
        <v>0.0</v>
      </c>
      <c r="K175" s="179">
        <v>0.0</v>
      </c>
      <c r="L175" s="179">
        <v>500.0</v>
      </c>
      <c r="M175" s="179">
        <v>300.0</v>
      </c>
      <c r="N175" s="21">
        <f t="shared" si="1"/>
        <v>82762</v>
      </c>
      <c r="O175" s="33">
        <v>0.0</v>
      </c>
      <c r="P175" s="22">
        <v>0.0</v>
      </c>
      <c r="Q175" s="22">
        <v>0.0</v>
      </c>
      <c r="R175" s="23">
        <f t="shared" si="2"/>
        <v>82762</v>
      </c>
      <c r="S175" s="35">
        <v>105679.0</v>
      </c>
      <c r="T175" s="22" t="s">
        <v>28</v>
      </c>
      <c r="U175" s="25">
        <f>R175+R176+R177</f>
        <v>244686</v>
      </c>
      <c r="V175" s="26" t="s">
        <v>28</v>
      </c>
      <c r="W175" s="42"/>
      <c r="X175" s="89"/>
    </row>
    <row r="176">
      <c r="A176" s="175"/>
      <c r="B176" s="176"/>
      <c r="C176" s="177"/>
      <c r="D176" s="178" t="s">
        <v>277</v>
      </c>
      <c r="E176" s="179">
        <v>27190.0</v>
      </c>
      <c r="F176" s="180">
        <v>49214.0</v>
      </c>
      <c r="G176" s="179">
        <v>5438.0</v>
      </c>
      <c r="H176" s="179">
        <v>0.0</v>
      </c>
      <c r="I176" s="179">
        <v>120.0</v>
      </c>
      <c r="J176" s="179">
        <v>0.0</v>
      </c>
      <c r="K176" s="179">
        <v>0.0</v>
      </c>
      <c r="L176" s="179">
        <v>500.0</v>
      </c>
      <c r="M176" s="179">
        <v>300.0</v>
      </c>
      <c r="N176" s="21">
        <f t="shared" si="1"/>
        <v>82762</v>
      </c>
      <c r="O176" s="33">
        <v>1800.0</v>
      </c>
      <c r="P176" s="22">
        <v>0.0</v>
      </c>
      <c r="Q176" s="22">
        <v>0.0</v>
      </c>
      <c r="R176" s="23">
        <f t="shared" si="2"/>
        <v>80962</v>
      </c>
      <c r="S176" s="35">
        <v>105663.0</v>
      </c>
      <c r="T176" s="22" t="s">
        <v>28</v>
      </c>
      <c r="U176" s="36"/>
      <c r="V176" s="37" t="s">
        <v>31</v>
      </c>
      <c r="W176" s="27"/>
      <c r="X176" s="89"/>
    </row>
    <row r="177">
      <c r="A177" s="175"/>
      <c r="B177" s="176"/>
      <c r="C177" s="177"/>
      <c r="D177" s="178" t="s">
        <v>278</v>
      </c>
      <c r="E177" s="179">
        <v>27190.0</v>
      </c>
      <c r="F177" s="180">
        <v>49214.0</v>
      </c>
      <c r="G177" s="179">
        <v>5438.0</v>
      </c>
      <c r="H177" s="179">
        <v>0.0</v>
      </c>
      <c r="I177" s="179">
        <v>120.0</v>
      </c>
      <c r="J177" s="179">
        <v>0.0</v>
      </c>
      <c r="K177" s="179">
        <v>0.0</v>
      </c>
      <c r="L177" s="179">
        <v>500.0</v>
      </c>
      <c r="M177" s="179">
        <v>300.0</v>
      </c>
      <c r="N177" s="21">
        <f t="shared" si="1"/>
        <v>82762</v>
      </c>
      <c r="O177" s="33">
        <v>1800.0</v>
      </c>
      <c r="P177" s="22">
        <v>0.0</v>
      </c>
      <c r="Q177" s="22">
        <v>0.0</v>
      </c>
      <c r="R177" s="23">
        <f t="shared" si="2"/>
        <v>80962</v>
      </c>
      <c r="S177" s="35">
        <v>105658.0</v>
      </c>
      <c r="T177" s="22" t="s">
        <v>28</v>
      </c>
      <c r="U177" s="36"/>
      <c r="V177" s="37" t="s">
        <v>31</v>
      </c>
      <c r="W177" s="27"/>
      <c r="X177" s="89"/>
    </row>
    <row r="178">
      <c r="A178" s="181">
        <v>59.0</v>
      </c>
      <c r="B178" s="182" t="s">
        <v>279</v>
      </c>
      <c r="C178" s="183">
        <v>3.1849526073E10</v>
      </c>
      <c r="D178" s="178" t="s">
        <v>280</v>
      </c>
      <c r="E178" s="179">
        <v>27190.0</v>
      </c>
      <c r="F178" s="180">
        <v>49214.0</v>
      </c>
      <c r="G178" s="179">
        <v>2719.0</v>
      </c>
      <c r="H178" s="179">
        <v>1631.0</v>
      </c>
      <c r="I178" s="179">
        <v>0.0</v>
      </c>
      <c r="J178" s="179">
        <v>1360.0</v>
      </c>
      <c r="K178" s="179">
        <v>0.0</v>
      </c>
      <c r="L178" s="179">
        <v>500.0</v>
      </c>
      <c r="M178" s="179">
        <v>300.0</v>
      </c>
      <c r="N178" s="21">
        <f t="shared" si="1"/>
        <v>82914</v>
      </c>
      <c r="O178" s="33">
        <v>0.0</v>
      </c>
      <c r="P178" s="22">
        <v>0.0</v>
      </c>
      <c r="Q178" s="22">
        <v>0.0</v>
      </c>
      <c r="R178" s="23">
        <f t="shared" si="2"/>
        <v>82914</v>
      </c>
      <c r="S178" s="35">
        <v>107541.0</v>
      </c>
      <c r="T178" s="22" t="s">
        <v>52</v>
      </c>
      <c r="U178" s="25">
        <f>R178+R179+R180</f>
        <v>248742</v>
      </c>
      <c r="V178" s="124" t="s">
        <v>52</v>
      </c>
      <c r="W178" s="184"/>
      <c r="X178" s="89"/>
    </row>
    <row r="179">
      <c r="A179" s="175"/>
      <c r="B179" s="176"/>
      <c r="C179" s="177"/>
      <c r="D179" s="178" t="s">
        <v>281</v>
      </c>
      <c r="E179" s="179">
        <v>27190.0</v>
      </c>
      <c r="F179" s="180">
        <v>49214.0</v>
      </c>
      <c r="G179" s="179">
        <v>2719.0</v>
      </c>
      <c r="H179" s="179">
        <v>1631.0</v>
      </c>
      <c r="I179" s="179">
        <v>0.0</v>
      </c>
      <c r="J179" s="179">
        <v>1360.0</v>
      </c>
      <c r="K179" s="179">
        <v>0.0</v>
      </c>
      <c r="L179" s="179">
        <v>500.0</v>
      </c>
      <c r="M179" s="179">
        <v>300.0</v>
      </c>
      <c r="N179" s="21">
        <f t="shared" si="1"/>
        <v>82914</v>
      </c>
      <c r="O179" s="33">
        <v>0.0</v>
      </c>
      <c r="P179" s="22">
        <v>0.0</v>
      </c>
      <c r="Q179" s="22">
        <v>0.0</v>
      </c>
      <c r="R179" s="23">
        <f t="shared" si="2"/>
        <v>82914</v>
      </c>
      <c r="S179" s="35">
        <v>107530.0</v>
      </c>
      <c r="T179" s="22" t="s">
        <v>52</v>
      </c>
      <c r="U179" s="36"/>
      <c r="V179" s="37" t="s">
        <v>31</v>
      </c>
      <c r="W179" s="42"/>
      <c r="X179" s="89"/>
    </row>
    <row r="180">
      <c r="A180" s="175"/>
      <c r="B180" s="176"/>
      <c r="C180" s="177"/>
      <c r="D180" s="178" t="s">
        <v>282</v>
      </c>
      <c r="E180" s="179">
        <v>27190.0</v>
      </c>
      <c r="F180" s="180">
        <v>49214.0</v>
      </c>
      <c r="G180" s="179">
        <v>2719.0</v>
      </c>
      <c r="H180" s="179">
        <v>1631.0</v>
      </c>
      <c r="I180" s="179">
        <v>0.0</v>
      </c>
      <c r="J180" s="179">
        <v>1360.0</v>
      </c>
      <c r="K180" s="179">
        <v>0.0</v>
      </c>
      <c r="L180" s="179">
        <v>500.0</v>
      </c>
      <c r="M180" s="179">
        <v>300.0</v>
      </c>
      <c r="N180" s="21">
        <f t="shared" si="1"/>
        <v>82914</v>
      </c>
      <c r="O180" s="33">
        <v>0.0</v>
      </c>
      <c r="P180" s="22">
        <v>0.0</v>
      </c>
      <c r="Q180" s="22">
        <v>0.0</v>
      </c>
      <c r="R180" s="23">
        <f t="shared" si="2"/>
        <v>82914</v>
      </c>
      <c r="S180" s="35">
        <v>107514.0</v>
      </c>
      <c r="T180" s="22" t="s">
        <v>52</v>
      </c>
      <c r="U180" s="36"/>
      <c r="V180" s="37" t="s">
        <v>31</v>
      </c>
      <c r="W180" s="42"/>
      <c r="X180" s="89"/>
    </row>
    <row r="181">
      <c r="A181" s="181">
        <v>60.0</v>
      </c>
      <c r="B181" s="182" t="s">
        <v>283</v>
      </c>
      <c r="C181" s="183">
        <v>3.1958569295E10</v>
      </c>
      <c r="D181" s="178" t="s">
        <v>57</v>
      </c>
      <c r="E181" s="179">
        <v>27190.0</v>
      </c>
      <c r="F181" s="180">
        <v>49214.0</v>
      </c>
      <c r="G181" s="179">
        <v>5438.0</v>
      </c>
      <c r="H181" s="179">
        <v>0.0</v>
      </c>
      <c r="I181" s="179">
        <v>120.0</v>
      </c>
      <c r="J181" s="179">
        <v>0.0</v>
      </c>
      <c r="K181" s="179">
        <v>0.0</v>
      </c>
      <c r="L181" s="179">
        <v>500.0</v>
      </c>
      <c r="M181" s="179">
        <v>300.0</v>
      </c>
      <c r="N181" s="21">
        <f t="shared" si="1"/>
        <v>82762</v>
      </c>
      <c r="O181" s="33">
        <v>1800.0</v>
      </c>
      <c r="P181" s="22">
        <v>0.0</v>
      </c>
      <c r="Q181" s="22">
        <v>0.0</v>
      </c>
      <c r="R181" s="23">
        <f t="shared" si="2"/>
        <v>80962</v>
      </c>
      <c r="S181" s="35">
        <v>107637.0</v>
      </c>
      <c r="T181" s="22" t="s">
        <v>52</v>
      </c>
      <c r="U181" s="25">
        <f>R181+R182+R183+R184+R185</f>
        <v>404202</v>
      </c>
      <c r="V181" s="124" t="s">
        <v>71</v>
      </c>
      <c r="W181" s="184"/>
      <c r="X181" s="89"/>
    </row>
    <row r="182">
      <c r="A182" s="175"/>
      <c r="B182" s="176"/>
      <c r="C182" s="177"/>
      <c r="D182" s="178" t="s">
        <v>284</v>
      </c>
      <c r="E182" s="179">
        <v>27190.0</v>
      </c>
      <c r="F182" s="180">
        <v>49214.0</v>
      </c>
      <c r="G182" s="179">
        <v>5438.0</v>
      </c>
      <c r="H182" s="179">
        <v>0.0</v>
      </c>
      <c r="I182" s="179">
        <v>120.0</v>
      </c>
      <c r="J182" s="179">
        <v>0.0</v>
      </c>
      <c r="K182" s="179">
        <v>0.0</v>
      </c>
      <c r="L182" s="179">
        <v>500.0</v>
      </c>
      <c r="M182" s="179">
        <v>300.0</v>
      </c>
      <c r="N182" s="21">
        <f t="shared" si="1"/>
        <v>82762</v>
      </c>
      <c r="O182" s="33">
        <v>1800.0</v>
      </c>
      <c r="P182" s="22">
        <v>0.0</v>
      </c>
      <c r="Q182" s="22">
        <v>0.0</v>
      </c>
      <c r="R182" s="23">
        <f t="shared" si="2"/>
        <v>80962</v>
      </c>
      <c r="S182" s="35">
        <v>107657.0</v>
      </c>
      <c r="T182" s="22" t="s">
        <v>52</v>
      </c>
      <c r="U182" s="36"/>
      <c r="V182" s="37" t="s">
        <v>31</v>
      </c>
      <c r="W182" s="42"/>
      <c r="X182" s="89"/>
    </row>
    <row r="183">
      <c r="A183" s="175"/>
      <c r="B183" s="176"/>
      <c r="C183" s="177"/>
      <c r="D183" s="178" t="s">
        <v>285</v>
      </c>
      <c r="E183" s="179">
        <v>27190.0</v>
      </c>
      <c r="F183" s="180">
        <v>49214.0</v>
      </c>
      <c r="G183" s="179">
        <v>5438.0</v>
      </c>
      <c r="H183" s="179">
        <v>0.0</v>
      </c>
      <c r="I183" s="179">
        <v>120.0</v>
      </c>
      <c r="J183" s="179">
        <v>0.0</v>
      </c>
      <c r="K183" s="179">
        <v>0.0</v>
      </c>
      <c r="L183" s="179">
        <v>500.0</v>
      </c>
      <c r="M183" s="179">
        <v>300.0</v>
      </c>
      <c r="N183" s="21">
        <f t="shared" si="1"/>
        <v>82762</v>
      </c>
      <c r="O183" s="33">
        <v>0.0</v>
      </c>
      <c r="P183" s="22">
        <v>0.0</v>
      </c>
      <c r="Q183" s="22">
        <v>0.0</v>
      </c>
      <c r="R183" s="23">
        <f t="shared" si="2"/>
        <v>82762</v>
      </c>
      <c r="S183" s="35">
        <v>107628.0</v>
      </c>
      <c r="T183" s="22" t="s">
        <v>52</v>
      </c>
      <c r="U183" s="36"/>
      <c r="V183" s="37" t="s">
        <v>31</v>
      </c>
      <c r="W183" s="42"/>
      <c r="X183" s="89"/>
    </row>
    <row r="184">
      <c r="A184" s="175"/>
      <c r="B184" s="176"/>
      <c r="C184" s="177"/>
      <c r="D184" s="178" t="s">
        <v>207</v>
      </c>
      <c r="E184" s="179">
        <v>26390.0</v>
      </c>
      <c r="F184" s="180">
        <v>47766.0</v>
      </c>
      <c r="G184" s="179">
        <v>5278.0</v>
      </c>
      <c r="H184" s="179">
        <v>0.0</v>
      </c>
      <c r="I184" s="179">
        <v>120.0</v>
      </c>
      <c r="J184" s="179">
        <v>0.0</v>
      </c>
      <c r="K184" s="179">
        <v>0.0</v>
      </c>
      <c r="L184" s="179">
        <v>500.0</v>
      </c>
      <c r="M184" s="179">
        <v>300.0</v>
      </c>
      <c r="N184" s="21">
        <f t="shared" si="1"/>
        <v>80354</v>
      </c>
      <c r="O184" s="33">
        <v>1800.0</v>
      </c>
      <c r="P184" s="22">
        <v>0.0</v>
      </c>
      <c r="Q184" s="22">
        <v>0.0</v>
      </c>
      <c r="R184" s="23">
        <f t="shared" si="2"/>
        <v>78554</v>
      </c>
      <c r="S184" s="35">
        <v>107645.0</v>
      </c>
      <c r="T184" s="22" t="s">
        <v>52</v>
      </c>
      <c r="U184" s="36"/>
      <c r="V184" s="37" t="s">
        <v>31</v>
      </c>
      <c r="W184" s="42"/>
      <c r="X184" s="89"/>
    </row>
    <row r="185">
      <c r="A185" s="175"/>
      <c r="B185" s="176"/>
      <c r="C185" s="177"/>
      <c r="D185" s="178" t="s">
        <v>286</v>
      </c>
      <c r="E185" s="179">
        <v>27190.0</v>
      </c>
      <c r="F185" s="180">
        <v>49214.0</v>
      </c>
      <c r="G185" s="179">
        <v>5438.0</v>
      </c>
      <c r="H185" s="179">
        <v>0.0</v>
      </c>
      <c r="I185" s="179">
        <v>120.0</v>
      </c>
      <c r="J185" s="179">
        <v>0.0</v>
      </c>
      <c r="K185" s="179">
        <v>0.0</v>
      </c>
      <c r="L185" s="179">
        <v>500.0</v>
      </c>
      <c r="M185" s="179">
        <v>300.0</v>
      </c>
      <c r="N185" s="21">
        <f t="shared" si="1"/>
        <v>82762</v>
      </c>
      <c r="O185" s="33">
        <v>1800.0</v>
      </c>
      <c r="P185" s="22">
        <v>0.0</v>
      </c>
      <c r="Q185" s="22">
        <v>0.0</v>
      </c>
      <c r="R185" s="23">
        <f t="shared" si="2"/>
        <v>80962</v>
      </c>
      <c r="S185" s="35">
        <v>30740.0</v>
      </c>
      <c r="T185" s="22" t="s">
        <v>52</v>
      </c>
      <c r="U185" s="36"/>
      <c r="V185" s="37" t="s">
        <v>31</v>
      </c>
      <c r="W185" s="42"/>
      <c r="X185" s="89"/>
    </row>
    <row r="186">
      <c r="A186" s="181">
        <v>61.0</v>
      </c>
      <c r="B186" s="182" t="s">
        <v>287</v>
      </c>
      <c r="C186" s="183">
        <v>3.1792602627E10</v>
      </c>
      <c r="D186" s="178" t="s">
        <v>288</v>
      </c>
      <c r="E186" s="179">
        <v>27190.0</v>
      </c>
      <c r="F186" s="180">
        <v>49214.0</v>
      </c>
      <c r="G186" s="179">
        <v>5438.0</v>
      </c>
      <c r="H186" s="179">
        <v>0.0</v>
      </c>
      <c r="I186" s="179">
        <v>120.0</v>
      </c>
      <c r="J186" s="179">
        <v>0.0</v>
      </c>
      <c r="K186" s="179">
        <v>1000.0</v>
      </c>
      <c r="L186" s="179">
        <v>500.0</v>
      </c>
      <c r="M186" s="179">
        <v>300.0</v>
      </c>
      <c r="N186" s="21">
        <f t="shared" si="1"/>
        <v>83762</v>
      </c>
      <c r="O186" s="33">
        <v>0.0</v>
      </c>
      <c r="P186" s="22">
        <v>0.0</v>
      </c>
      <c r="Q186" s="22">
        <v>0.0</v>
      </c>
      <c r="R186" s="23">
        <f t="shared" si="2"/>
        <v>83762</v>
      </c>
      <c r="S186" s="35">
        <v>115754.0</v>
      </c>
      <c r="T186" s="22" t="s">
        <v>52</v>
      </c>
      <c r="U186" s="25">
        <f>R186+R187+R188+R189+R190</f>
        <v>413010</v>
      </c>
      <c r="V186" s="187" t="s">
        <v>52</v>
      </c>
      <c r="W186" s="184"/>
      <c r="X186" s="108" t="s">
        <v>740</v>
      </c>
    </row>
    <row r="187">
      <c r="A187" s="175"/>
      <c r="B187" s="176"/>
      <c r="C187" s="177"/>
      <c r="D187" s="178" t="s">
        <v>289</v>
      </c>
      <c r="E187" s="179">
        <v>27190.0</v>
      </c>
      <c r="F187" s="180">
        <v>49214.0</v>
      </c>
      <c r="G187" s="179">
        <v>5438.0</v>
      </c>
      <c r="H187" s="179">
        <v>0.0</v>
      </c>
      <c r="I187" s="179">
        <v>120.0</v>
      </c>
      <c r="J187" s="179">
        <v>0.0</v>
      </c>
      <c r="K187" s="179">
        <v>0.0</v>
      </c>
      <c r="L187" s="179">
        <v>500.0</v>
      </c>
      <c r="M187" s="179">
        <v>300.0</v>
      </c>
      <c r="N187" s="21">
        <f t="shared" si="1"/>
        <v>82762</v>
      </c>
      <c r="O187" s="33">
        <v>1800.0</v>
      </c>
      <c r="P187" s="22">
        <v>0.0</v>
      </c>
      <c r="Q187" s="22">
        <v>0.0</v>
      </c>
      <c r="R187" s="23">
        <f t="shared" si="2"/>
        <v>80962</v>
      </c>
      <c r="S187" s="35">
        <v>107733.0</v>
      </c>
      <c r="T187" s="22" t="s">
        <v>52</v>
      </c>
      <c r="U187" s="36"/>
      <c r="V187" s="37" t="s">
        <v>31</v>
      </c>
      <c r="X187" s="89"/>
    </row>
    <row r="188">
      <c r="A188" s="175"/>
      <c r="B188" s="176"/>
      <c r="C188" s="177"/>
      <c r="D188" s="178" t="s">
        <v>290</v>
      </c>
      <c r="E188" s="179">
        <v>27190.0</v>
      </c>
      <c r="F188" s="180">
        <v>49214.0</v>
      </c>
      <c r="G188" s="179">
        <v>5438.0</v>
      </c>
      <c r="H188" s="179">
        <v>0.0</v>
      </c>
      <c r="I188" s="179">
        <v>120.0</v>
      </c>
      <c r="J188" s="179">
        <v>0.0</v>
      </c>
      <c r="K188" s="179">
        <v>0.0</v>
      </c>
      <c r="L188" s="179">
        <v>500.0</v>
      </c>
      <c r="M188" s="179">
        <v>300.0</v>
      </c>
      <c r="N188" s="21">
        <f t="shared" si="1"/>
        <v>82762</v>
      </c>
      <c r="O188" s="33">
        <v>0.0</v>
      </c>
      <c r="P188" s="22">
        <v>0.0</v>
      </c>
      <c r="Q188" s="22">
        <v>0.0</v>
      </c>
      <c r="R188" s="23">
        <f t="shared" si="2"/>
        <v>82762</v>
      </c>
      <c r="S188" s="35">
        <v>107753.0</v>
      </c>
      <c r="T188" s="22" t="s">
        <v>52</v>
      </c>
      <c r="U188" s="36"/>
      <c r="V188" s="37" t="s">
        <v>31</v>
      </c>
      <c r="W188" s="42"/>
      <c r="X188" s="89"/>
    </row>
    <row r="189">
      <c r="A189" s="175"/>
      <c r="B189" s="176"/>
      <c r="C189" s="177"/>
      <c r="D189" s="178" t="s">
        <v>291</v>
      </c>
      <c r="E189" s="179">
        <v>27190.0</v>
      </c>
      <c r="F189" s="180">
        <v>49214.0</v>
      </c>
      <c r="G189" s="179">
        <v>5438.0</v>
      </c>
      <c r="H189" s="179">
        <v>0.0</v>
      </c>
      <c r="I189" s="179">
        <v>120.0</v>
      </c>
      <c r="J189" s="179">
        <v>0.0</v>
      </c>
      <c r="K189" s="179">
        <v>0.0</v>
      </c>
      <c r="L189" s="179">
        <v>500.0</v>
      </c>
      <c r="M189" s="179">
        <v>300.0</v>
      </c>
      <c r="N189" s="21">
        <f t="shared" si="1"/>
        <v>82762</v>
      </c>
      <c r="O189" s="33">
        <v>0.0</v>
      </c>
      <c r="P189" s="22">
        <v>0.0</v>
      </c>
      <c r="Q189" s="22">
        <v>0.0</v>
      </c>
      <c r="R189" s="23">
        <f t="shared" si="2"/>
        <v>82762</v>
      </c>
      <c r="S189" s="35">
        <v>107749.0</v>
      </c>
      <c r="T189" s="22" t="s">
        <v>52</v>
      </c>
      <c r="U189" s="36"/>
      <c r="V189" s="37" t="s">
        <v>31</v>
      </c>
      <c r="W189" s="42"/>
      <c r="X189" s="89"/>
    </row>
    <row r="190">
      <c r="A190" s="175"/>
      <c r="B190" s="176"/>
      <c r="C190" s="177"/>
      <c r="D190" s="178" t="s">
        <v>292</v>
      </c>
      <c r="E190" s="179">
        <v>27190.0</v>
      </c>
      <c r="F190" s="180">
        <v>49214.0</v>
      </c>
      <c r="G190" s="179">
        <v>5438.0</v>
      </c>
      <c r="H190" s="179">
        <v>0.0</v>
      </c>
      <c r="I190" s="179">
        <v>120.0</v>
      </c>
      <c r="J190" s="179">
        <v>0.0</v>
      </c>
      <c r="K190" s="179">
        <v>0.0</v>
      </c>
      <c r="L190" s="179">
        <v>500.0</v>
      </c>
      <c r="M190" s="179">
        <v>300.0</v>
      </c>
      <c r="N190" s="21">
        <f t="shared" si="1"/>
        <v>82762</v>
      </c>
      <c r="O190" s="33">
        <v>0.0</v>
      </c>
      <c r="P190" s="22">
        <v>0.0</v>
      </c>
      <c r="Q190" s="22">
        <v>0.0</v>
      </c>
      <c r="R190" s="23">
        <f t="shared" si="2"/>
        <v>82762</v>
      </c>
      <c r="S190" s="35">
        <v>107700.0</v>
      </c>
      <c r="T190" s="22" t="s">
        <v>52</v>
      </c>
      <c r="U190" s="36"/>
      <c r="V190" s="37" t="s">
        <v>31</v>
      </c>
      <c r="W190" s="42"/>
      <c r="X190" s="89"/>
    </row>
    <row r="191">
      <c r="A191" s="181">
        <v>62.0</v>
      </c>
      <c r="B191" s="182" t="s">
        <v>293</v>
      </c>
      <c r="C191" s="183">
        <v>3.196083993E10</v>
      </c>
      <c r="D191" s="178" t="s">
        <v>294</v>
      </c>
      <c r="E191" s="179">
        <v>27190.0</v>
      </c>
      <c r="F191" s="180">
        <v>49214.0</v>
      </c>
      <c r="G191" s="179">
        <v>2719.0</v>
      </c>
      <c r="H191" s="179">
        <v>0.0</v>
      </c>
      <c r="I191" s="179">
        <v>0.0</v>
      </c>
      <c r="J191" s="179">
        <v>0.0</v>
      </c>
      <c r="K191" s="179">
        <v>0.0</v>
      </c>
      <c r="L191" s="179">
        <v>500.0</v>
      </c>
      <c r="M191" s="179">
        <v>300.0</v>
      </c>
      <c r="N191" s="21">
        <f t="shared" si="1"/>
        <v>79923</v>
      </c>
      <c r="O191" s="33">
        <v>0.0</v>
      </c>
      <c r="P191" s="22">
        <v>0.0</v>
      </c>
      <c r="Q191" s="22">
        <v>0.0</v>
      </c>
      <c r="R191" s="23">
        <f t="shared" si="2"/>
        <v>79923</v>
      </c>
      <c r="S191" s="35">
        <v>108302.0</v>
      </c>
      <c r="T191" s="22" t="s">
        <v>126</v>
      </c>
      <c r="U191" s="25">
        <f>R191+R192+R193+R194+R195+R196</f>
        <v>474138</v>
      </c>
      <c r="V191" s="26"/>
      <c r="W191" s="42"/>
      <c r="X191" s="89"/>
    </row>
    <row r="192">
      <c r="A192" s="175"/>
      <c r="B192" s="176"/>
      <c r="C192" s="177"/>
      <c r="D192" s="178" t="s">
        <v>295</v>
      </c>
      <c r="E192" s="179">
        <v>27190.0</v>
      </c>
      <c r="F192" s="180">
        <v>49214.0</v>
      </c>
      <c r="G192" s="179">
        <v>2719.0</v>
      </c>
      <c r="H192" s="179">
        <v>0.0</v>
      </c>
      <c r="I192" s="179">
        <v>0.0</v>
      </c>
      <c r="J192" s="179">
        <v>0.0</v>
      </c>
      <c r="K192" s="179">
        <v>0.0</v>
      </c>
      <c r="L192" s="179">
        <v>500.0</v>
      </c>
      <c r="M192" s="179">
        <v>300.0</v>
      </c>
      <c r="N192" s="21">
        <f t="shared" si="1"/>
        <v>79923</v>
      </c>
      <c r="O192" s="33">
        <v>1800.0</v>
      </c>
      <c r="P192" s="22">
        <v>0.0</v>
      </c>
      <c r="Q192" s="22">
        <v>0.0</v>
      </c>
      <c r="R192" s="23">
        <f t="shared" si="2"/>
        <v>78123</v>
      </c>
      <c r="S192" s="35">
        <v>108286.0</v>
      </c>
      <c r="T192" s="22" t="s">
        <v>28</v>
      </c>
      <c r="U192" s="36"/>
      <c r="V192" s="37" t="s">
        <v>31</v>
      </c>
      <c r="W192" s="42"/>
      <c r="X192" s="89"/>
    </row>
    <row r="193">
      <c r="A193" s="175"/>
      <c r="B193" s="176"/>
      <c r="C193" s="177"/>
      <c r="D193" s="178" t="s">
        <v>296</v>
      </c>
      <c r="E193" s="179">
        <v>27190.0</v>
      </c>
      <c r="F193" s="180">
        <v>49214.0</v>
      </c>
      <c r="G193" s="179">
        <v>2719.0</v>
      </c>
      <c r="H193" s="179">
        <v>0.0</v>
      </c>
      <c r="I193" s="179">
        <v>0.0</v>
      </c>
      <c r="J193" s="179">
        <v>0.0</v>
      </c>
      <c r="K193" s="179">
        <v>0.0</v>
      </c>
      <c r="L193" s="179">
        <v>500.0</v>
      </c>
      <c r="M193" s="179">
        <v>300.0</v>
      </c>
      <c r="N193" s="21">
        <f t="shared" si="1"/>
        <v>79923</v>
      </c>
      <c r="O193" s="33">
        <v>1800.0</v>
      </c>
      <c r="P193" s="22">
        <v>0.0</v>
      </c>
      <c r="Q193" s="22">
        <v>0.0</v>
      </c>
      <c r="R193" s="23">
        <f t="shared" si="2"/>
        <v>78123</v>
      </c>
      <c r="S193" s="35">
        <v>108258.0</v>
      </c>
      <c r="T193" s="22" t="s">
        <v>28</v>
      </c>
      <c r="U193" s="36"/>
      <c r="V193" s="37" t="s">
        <v>31</v>
      </c>
      <c r="W193" s="42"/>
      <c r="X193" s="89"/>
    </row>
    <row r="194">
      <c r="A194" s="175"/>
      <c r="B194" s="176"/>
      <c r="C194" s="177"/>
      <c r="D194" s="178" t="s">
        <v>297</v>
      </c>
      <c r="E194" s="179">
        <v>27190.0</v>
      </c>
      <c r="F194" s="180">
        <v>49214.0</v>
      </c>
      <c r="G194" s="179">
        <v>2719.0</v>
      </c>
      <c r="H194" s="179">
        <v>0.0</v>
      </c>
      <c r="I194" s="179">
        <v>0.0</v>
      </c>
      <c r="J194" s="179">
        <v>0.0</v>
      </c>
      <c r="K194" s="179">
        <v>0.0</v>
      </c>
      <c r="L194" s="179">
        <v>500.0</v>
      </c>
      <c r="M194" s="179">
        <v>300.0</v>
      </c>
      <c r="N194" s="21">
        <f t="shared" si="1"/>
        <v>79923</v>
      </c>
      <c r="O194" s="33">
        <v>1800.0</v>
      </c>
      <c r="P194" s="22">
        <v>0.0</v>
      </c>
      <c r="Q194" s="22">
        <v>0.0</v>
      </c>
      <c r="R194" s="23">
        <f t="shared" si="2"/>
        <v>78123</v>
      </c>
      <c r="S194" s="35">
        <v>108244.0</v>
      </c>
      <c r="T194" s="22" t="s">
        <v>28</v>
      </c>
      <c r="U194" s="36"/>
      <c r="V194" s="37" t="s">
        <v>31</v>
      </c>
      <c r="W194" s="42"/>
      <c r="X194" s="89"/>
    </row>
    <row r="195">
      <c r="A195" s="175"/>
      <c r="B195" s="176"/>
      <c r="C195" s="177"/>
      <c r="D195" s="178" t="s">
        <v>298</v>
      </c>
      <c r="E195" s="179">
        <v>27190.0</v>
      </c>
      <c r="F195" s="180">
        <v>49214.0</v>
      </c>
      <c r="G195" s="179">
        <v>2719.0</v>
      </c>
      <c r="H195" s="179">
        <v>0.0</v>
      </c>
      <c r="I195" s="179">
        <v>0.0</v>
      </c>
      <c r="J195" s="179">
        <v>0.0</v>
      </c>
      <c r="K195" s="179">
        <v>0.0</v>
      </c>
      <c r="L195" s="179">
        <v>500.0</v>
      </c>
      <c r="M195" s="179">
        <v>300.0</v>
      </c>
      <c r="N195" s="21">
        <f t="shared" si="1"/>
        <v>79923</v>
      </c>
      <c r="O195" s="33">
        <v>0.0</v>
      </c>
      <c r="P195" s="22">
        <v>0.0</v>
      </c>
      <c r="Q195" s="22">
        <v>0.0</v>
      </c>
      <c r="R195" s="23">
        <f t="shared" si="2"/>
        <v>79923</v>
      </c>
      <c r="S195" s="35">
        <v>108295.0</v>
      </c>
      <c r="T195" s="22" t="s">
        <v>28</v>
      </c>
      <c r="U195" s="36"/>
      <c r="V195" s="37" t="s">
        <v>31</v>
      </c>
      <c r="W195" s="42"/>
      <c r="X195" s="89"/>
    </row>
    <row r="196">
      <c r="A196" s="175"/>
      <c r="B196" s="176"/>
      <c r="C196" s="177"/>
      <c r="D196" s="178" t="s">
        <v>299</v>
      </c>
      <c r="E196" s="179">
        <v>27190.0</v>
      </c>
      <c r="F196" s="180">
        <v>49214.0</v>
      </c>
      <c r="G196" s="179">
        <v>2719.0</v>
      </c>
      <c r="H196" s="179">
        <v>0.0</v>
      </c>
      <c r="I196" s="179">
        <v>0.0</v>
      </c>
      <c r="J196" s="179">
        <v>0.0</v>
      </c>
      <c r="K196" s="179">
        <v>0.0</v>
      </c>
      <c r="L196" s="179">
        <v>500.0</v>
      </c>
      <c r="M196" s="179">
        <v>300.0</v>
      </c>
      <c r="N196" s="21">
        <f t="shared" si="1"/>
        <v>79923</v>
      </c>
      <c r="O196" s="33">
        <v>0.0</v>
      </c>
      <c r="P196" s="22">
        <v>0.0</v>
      </c>
      <c r="Q196" s="22">
        <v>0.0</v>
      </c>
      <c r="R196" s="23">
        <f t="shared" si="2"/>
        <v>79923</v>
      </c>
      <c r="S196" s="35">
        <v>120997.0</v>
      </c>
      <c r="T196" s="22" t="s">
        <v>28</v>
      </c>
      <c r="U196" s="36"/>
      <c r="V196" s="37" t="s">
        <v>31</v>
      </c>
      <c r="W196" s="42"/>
      <c r="X196" s="108" t="s">
        <v>740</v>
      </c>
    </row>
    <row r="197">
      <c r="A197" s="181">
        <v>63.0</v>
      </c>
      <c r="B197" s="182" t="s">
        <v>300</v>
      </c>
      <c r="C197" s="183">
        <v>3.0060693863E10</v>
      </c>
      <c r="D197" s="178" t="s">
        <v>301</v>
      </c>
      <c r="E197" s="179">
        <v>27190.0</v>
      </c>
      <c r="F197" s="180">
        <v>49214.0</v>
      </c>
      <c r="G197" s="179">
        <v>5438.0</v>
      </c>
      <c r="H197" s="179">
        <v>0.0</v>
      </c>
      <c r="I197" s="179">
        <v>120.0</v>
      </c>
      <c r="J197" s="179">
        <v>0.0</v>
      </c>
      <c r="K197" s="179">
        <v>0.0</v>
      </c>
      <c r="L197" s="179">
        <v>500.0</v>
      </c>
      <c r="M197" s="179">
        <v>300.0</v>
      </c>
      <c r="N197" s="21">
        <f t="shared" si="1"/>
        <v>82762</v>
      </c>
      <c r="O197" s="33">
        <v>1800.0</v>
      </c>
      <c r="P197" s="22">
        <v>0.0</v>
      </c>
      <c r="Q197" s="22">
        <v>0.0</v>
      </c>
      <c r="R197" s="23">
        <f t="shared" si="2"/>
        <v>80962</v>
      </c>
      <c r="S197" s="35">
        <v>108595.0</v>
      </c>
      <c r="T197" s="26" t="s">
        <v>52</v>
      </c>
      <c r="U197" s="25">
        <f>R197+R198+R199+R200+R201+R202+R203</f>
        <v>574934</v>
      </c>
      <c r="V197" s="124">
        <f>574934-5280</f>
        <v>569654</v>
      </c>
      <c r="W197" s="193" t="s">
        <v>71</v>
      </c>
    </row>
    <row r="198">
      <c r="A198" s="175"/>
      <c r="B198" s="176"/>
      <c r="C198" s="177"/>
      <c r="D198" s="178" t="s">
        <v>303</v>
      </c>
      <c r="E198" s="179">
        <v>27190.0</v>
      </c>
      <c r="F198" s="180">
        <v>49214.0</v>
      </c>
      <c r="G198" s="179">
        <v>5438.0</v>
      </c>
      <c r="H198" s="179">
        <v>0.0</v>
      </c>
      <c r="I198" s="179">
        <v>120.0</v>
      </c>
      <c r="J198" s="179">
        <v>0.0</v>
      </c>
      <c r="K198" s="179">
        <v>0.0</v>
      </c>
      <c r="L198" s="179">
        <v>500.0</v>
      </c>
      <c r="M198" s="179">
        <v>300.0</v>
      </c>
      <c r="N198" s="21">
        <f t="shared" si="1"/>
        <v>82762</v>
      </c>
      <c r="O198" s="33">
        <v>1800.0</v>
      </c>
      <c r="P198" s="22">
        <v>0.0</v>
      </c>
      <c r="Q198" s="22">
        <v>0.0</v>
      </c>
      <c r="R198" s="23">
        <f t="shared" si="2"/>
        <v>80962</v>
      </c>
      <c r="S198" s="35">
        <v>108690.0</v>
      </c>
      <c r="T198" s="26" t="s">
        <v>52</v>
      </c>
      <c r="U198" s="36"/>
      <c r="V198" s="37" t="s">
        <v>31</v>
      </c>
      <c r="W198" s="113"/>
      <c r="X198" s="89"/>
    </row>
    <row r="199">
      <c r="A199" s="175"/>
      <c r="B199" s="176"/>
      <c r="C199" s="177"/>
      <c r="D199" s="178" t="s">
        <v>304</v>
      </c>
      <c r="E199" s="179">
        <v>27190.0</v>
      </c>
      <c r="F199" s="180">
        <v>49214.0</v>
      </c>
      <c r="G199" s="179">
        <v>5438.0</v>
      </c>
      <c r="H199" s="179">
        <v>0.0</v>
      </c>
      <c r="I199" s="179">
        <v>120.0</v>
      </c>
      <c r="J199" s="179">
        <v>0.0</v>
      </c>
      <c r="K199" s="179">
        <v>0.0</v>
      </c>
      <c r="L199" s="179">
        <v>500.0</v>
      </c>
      <c r="M199" s="179">
        <v>300.0</v>
      </c>
      <c r="N199" s="21">
        <f t="shared" si="1"/>
        <v>82762</v>
      </c>
      <c r="O199" s="33">
        <v>1800.0</v>
      </c>
      <c r="P199" s="22">
        <v>0.0</v>
      </c>
      <c r="Q199" s="22">
        <v>0.0</v>
      </c>
      <c r="R199" s="23">
        <f t="shared" si="2"/>
        <v>80962</v>
      </c>
      <c r="S199" s="35">
        <v>108590.0</v>
      </c>
      <c r="T199" s="26" t="s">
        <v>52</v>
      </c>
      <c r="U199" s="36"/>
      <c r="V199" s="37" t="s">
        <v>31</v>
      </c>
      <c r="W199" s="113"/>
      <c r="X199" s="89"/>
    </row>
    <row r="200">
      <c r="A200" s="175"/>
      <c r="B200" s="176"/>
      <c r="C200" s="177"/>
      <c r="D200" s="178" t="s">
        <v>305</v>
      </c>
      <c r="E200" s="179">
        <v>27190.0</v>
      </c>
      <c r="F200" s="180">
        <v>49214.0</v>
      </c>
      <c r="G200" s="179">
        <v>5438.0</v>
      </c>
      <c r="H200" s="179">
        <v>0.0</v>
      </c>
      <c r="I200" s="179">
        <v>120.0</v>
      </c>
      <c r="J200" s="179">
        <v>0.0</v>
      </c>
      <c r="K200" s="179">
        <v>0.0</v>
      </c>
      <c r="L200" s="179">
        <v>500.0</v>
      </c>
      <c r="M200" s="179">
        <v>300.0</v>
      </c>
      <c r="N200" s="21">
        <f t="shared" si="1"/>
        <v>82762</v>
      </c>
      <c r="O200" s="33">
        <v>0.0</v>
      </c>
      <c r="P200" s="22">
        <v>0.0</v>
      </c>
      <c r="Q200" s="22">
        <v>0.0</v>
      </c>
      <c r="R200" s="23">
        <f t="shared" si="2"/>
        <v>82762</v>
      </c>
      <c r="S200" s="35">
        <v>108601.0</v>
      </c>
      <c r="T200" s="26" t="s">
        <v>52</v>
      </c>
      <c r="U200" s="36"/>
      <c r="V200" s="37" t="s">
        <v>31</v>
      </c>
      <c r="W200" s="113"/>
      <c r="X200" s="89"/>
    </row>
    <row r="201">
      <c r="A201" s="175"/>
      <c r="B201" s="176"/>
      <c r="C201" s="177"/>
      <c r="D201" s="178" t="s">
        <v>306</v>
      </c>
      <c r="E201" s="179">
        <v>27190.0</v>
      </c>
      <c r="F201" s="180">
        <v>49214.0</v>
      </c>
      <c r="G201" s="179">
        <v>5438.0</v>
      </c>
      <c r="H201" s="179">
        <v>0.0</v>
      </c>
      <c r="I201" s="179">
        <v>120.0</v>
      </c>
      <c r="J201" s="179">
        <v>0.0</v>
      </c>
      <c r="K201" s="179">
        <v>1000.0</v>
      </c>
      <c r="L201" s="179">
        <v>500.0</v>
      </c>
      <c r="M201" s="179">
        <v>300.0</v>
      </c>
      <c r="N201" s="21">
        <f t="shared" si="1"/>
        <v>83762</v>
      </c>
      <c r="O201" s="33">
        <v>0.0</v>
      </c>
      <c r="P201" s="22">
        <v>0.0</v>
      </c>
      <c r="Q201" s="22">
        <v>0.0</v>
      </c>
      <c r="R201" s="23">
        <f t="shared" si="2"/>
        <v>83762</v>
      </c>
      <c r="S201" s="35">
        <v>108661.0</v>
      </c>
      <c r="T201" s="26" t="s">
        <v>52</v>
      </c>
      <c r="U201" s="36"/>
      <c r="V201" s="37" t="s">
        <v>31</v>
      </c>
      <c r="W201" s="113"/>
      <c r="X201" s="89"/>
    </row>
    <row r="202">
      <c r="A202" s="175"/>
      <c r="B202" s="176"/>
      <c r="C202" s="177"/>
      <c r="D202" s="178" t="s">
        <v>307</v>
      </c>
      <c r="E202" s="179">
        <v>27190.0</v>
      </c>
      <c r="F202" s="180">
        <v>49214.0</v>
      </c>
      <c r="G202" s="179">
        <v>5438.0</v>
      </c>
      <c r="H202" s="179">
        <v>0.0</v>
      </c>
      <c r="I202" s="179">
        <v>120.0</v>
      </c>
      <c r="J202" s="179">
        <v>0.0</v>
      </c>
      <c r="K202" s="179">
        <v>0.0</v>
      </c>
      <c r="L202" s="179">
        <v>500.0</v>
      </c>
      <c r="M202" s="179">
        <v>300.0</v>
      </c>
      <c r="N202" s="21">
        <f t="shared" si="1"/>
        <v>82762</v>
      </c>
      <c r="O202" s="33">
        <v>0.0</v>
      </c>
      <c r="P202" s="22">
        <v>0.0</v>
      </c>
      <c r="Q202" s="22">
        <v>0.0</v>
      </c>
      <c r="R202" s="23">
        <f t="shared" si="2"/>
        <v>82762</v>
      </c>
      <c r="S202" s="35">
        <v>108679.0</v>
      </c>
      <c r="T202" s="194">
        <f>82762-5280</f>
        <v>77482</v>
      </c>
      <c r="U202" s="36"/>
      <c r="V202" s="37" t="s">
        <v>31</v>
      </c>
      <c r="W202" s="108" t="s">
        <v>748</v>
      </c>
      <c r="X202" s="108" t="s">
        <v>749</v>
      </c>
    </row>
    <row r="203">
      <c r="A203" s="175"/>
      <c r="B203" s="176"/>
      <c r="C203" s="177"/>
      <c r="D203" s="178" t="s">
        <v>308</v>
      </c>
      <c r="E203" s="179">
        <v>27190.0</v>
      </c>
      <c r="F203" s="180">
        <v>49214.0</v>
      </c>
      <c r="G203" s="179">
        <v>5438.0</v>
      </c>
      <c r="H203" s="179">
        <v>0.0</v>
      </c>
      <c r="I203" s="179">
        <v>120.0</v>
      </c>
      <c r="J203" s="179">
        <v>0.0</v>
      </c>
      <c r="K203" s="179">
        <v>0.0</v>
      </c>
      <c r="L203" s="179">
        <v>500.0</v>
      </c>
      <c r="M203" s="179">
        <v>300.0</v>
      </c>
      <c r="N203" s="21">
        <f t="shared" si="1"/>
        <v>82762</v>
      </c>
      <c r="O203" s="33">
        <v>0.0</v>
      </c>
      <c r="P203" s="22">
        <v>0.0</v>
      </c>
      <c r="Q203" s="22">
        <v>0.0</v>
      </c>
      <c r="R203" s="23">
        <f t="shared" si="2"/>
        <v>82762</v>
      </c>
      <c r="S203" s="35">
        <v>108646.0</v>
      </c>
      <c r="T203" s="26" t="s">
        <v>52</v>
      </c>
      <c r="U203" s="36"/>
      <c r="V203" s="37" t="s">
        <v>31</v>
      </c>
      <c r="W203" s="113"/>
      <c r="X203" s="89"/>
    </row>
    <row r="204" ht="16.5" customHeight="1">
      <c r="A204" s="181">
        <v>64.0</v>
      </c>
      <c r="B204" s="182" t="s">
        <v>309</v>
      </c>
      <c r="C204" s="183">
        <v>3.2037619782E10</v>
      </c>
      <c r="D204" s="178" t="s">
        <v>310</v>
      </c>
      <c r="E204" s="179">
        <v>27190.0</v>
      </c>
      <c r="F204" s="180">
        <v>49214.0</v>
      </c>
      <c r="G204" s="179">
        <v>2719.0</v>
      </c>
      <c r="H204" s="179">
        <v>1631.0</v>
      </c>
      <c r="I204" s="179">
        <v>0.0</v>
      </c>
      <c r="J204" s="179">
        <v>0.0</v>
      </c>
      <c r="K204" s="179">
        <v>0.0</v>
      </c>
      <c r="L204" s="179">
        <v>500.0</v>
      </c>
      <c r="M204" s="179">
        <v>300.0</v>
      </c>
      <c r="N204" s="21">
        <f t="shared" si="1"/>
        <v>81554</v>
      </c>
      <c r="O204" s="33">
        <v>1800.0</v>
      </c>
      <c r="P204" s="22">
        <v>0.0</v>
      </c>
      <c r="Q204" s="22">
        <v>0.0</v>
      </c>
      <c r="R204" s="23">
        <f t="shared" si="2"/>
        <v>79754</v>
      </c>
      <c r="S204" s="35">
        <v>108758.0</v>
      </c>
      <c r="T204" s="62" t="s">
        <v>52</v>
      </c>
      <c r="U204" s="25">
        <f>R204+R205</f>
        <v>161308</v>
      </c>
      <c r="V204" s="124" t="s">
        <v>52</v>
      </c>
      <c r="W204" s="184"/>
      <c r="X204" s="89"/>
    </row>
    <row r="205">
      <c r="A205" s="175"/>
      <c r="B205" s="176"/>
      <c r="C205" s="177"/>
      <c r="D205" s="178" t="s">
        <v>311</v>
      </c>
      <c r="E205" s="179">
        <v>27190.0</v>
      </c>
      <c r="F205" s="180">
        <v>49214.0</v>
      </c>
      <c r="G205" s="179">
        <v>2719.0</v>
      </c>
      <c r="H205" s="179">
        <v>1631.0</v>
      </c>
      <c r="I205" s="179">
        <v>0.0</v>
      </c>
      <c r="J205" s="179">
        <v>0.0</v>
      </c>
      <c r="K205" s="179">
        <v>0.0</v>
      </c>
      <c r="L205" s="179">
        <v>500.0</v>
      </c>
      <c r="M205" s="179">
        <v>300.0</v>
      </c>
      <c r="N205" s="21">
        <f t="shared" si="1"/>
        <v>81554</v>
      </c>
      <c r="O205" s="33">
        <v>0.0</v>
      </c>
      <c r="P205" s="22">
        <v>0.0</v>
      </c>
      <c r="Q205" s="22">
        <v>0.0</v>
      </c>
      <c r="R205" s="23">
        <f t="shared" si="2"/>
        <v>81554</v>
      </c>
      <c r="S205" s="35">
        <v>108754.0</v>
      </c>
      <c r="T205" s="22" t="s">
        <v>28</v>
      </c>
      <c r="U205" s="36"/>
      <c r="V205" s="37" t="s">
        <v>31</v>
      </c>
      <c r="W205" s="42"/>
      <c r="X205" s="89"/>
    </row>
    <row r="206">
      <c r="A206" s="181">
        <v>65.0</v>
      </c>
      <c r="B206" s="182" t="s">
        <v>312</v>
      </c>
      <c r="C206" s="183">
        <v>3.1961244105E10</v>
      </c>
      <c r="D206" s="178" t="s">
        <v>313</v>
      </c>
      <c r="E206" s="179">
        <v>27190.0</v>
      </c>
      <c r="F206" s="180">
        <v>49214.0</v>
      </c>
      <c r="G206" s="179">
        <v>2719.0</v>
      </c>
      <c r="H206" s="179">
        <v>1631.0</v>
      </c>
      <c r="I206" s="179">
        <v>0.0</v>
      </c>
      <c r="J206" s="179">
        <v>0.0</v>
      </c>
      <c r="K206" s="179">
        <v>0.0</v>
      </c>
      <c r="L206" s="179">
        <v>500.0</v>
      </c>
      <c r="M206" s="179">
        <v>300.0</v>
      </c>
      <c r="N206" s="21">
        <f t="shared" si="1"/>
        <v>81554</v>
      </c>
      <c r="O206" s="33">
        <v>1800.0</v>
      </c>
      <c r="P206" s="22">
        <v>0.0</v>
      </c>
      <c r="Q206" s="22">
        <v>0.0</v>
      </c>
      <c r="R206" s="23">
        <f t="shared" si="2"/>
        <v>79754</v>
      </c>
      <c r="S206" s="35">
        <v>109001.0</v>
      </c>
      <c r="T206" s="22" t="s">
        <v>28</v>
      </c>
      <c r="U206" s="25">
        <f>R206+R207+R208</f>
        <v>241062</v>
      </c>
      <c r="V206" s="124" t="s">
        <v>28</v>
      </c>
      <c r="W206" s="184"/>
      <c r="X206" s="89"/>
    </row>
    <row r="207">
      <c r="A207" s="175"/>
      <c r="B207" s="176"/>
      <c r="C207" s="177"/>
      <c r="D207" s="178" t="s">
        <v>314</v>
      </c>
      <c r="E207" s="179">
        <v>27190.0</v>
      </c>
      <c r="F207" s="180">
        <v>49214.0</v>
      </c>
      <c r="G207" s="179">
        <v>2719.0</v>
      </c>
      <c r="H207" s="179">
        <v>1631.0</v>
      </c>
      <c r="I207" s="179">
        <v>0.0</v>
      </c>
      <c r="J207" s="179">
        <v>0.0</v>
      </c>
      <c r="K207" s="179">
        <v>0.0</v>
      </c>
      <c r="L207" s="179">
        <v>500.0</v>
      </c>
      <c r="M207" s="179">
        <v>300.0</v>
      </c>
      <c r="N207" s="21">
        <f t="shared" si="1"/>
        <v>81554</v>
      </c>
      <c r="O207" s="33">
        <v>1800.0</v>
      </c>
      <c r="P207" s="22">
        <v>0.0</v>
      </c>
      <c r="Q207" s="22">
        <v>0.0</v>
      </c>
      <c r="R207" s="23">
        <f t="shared" si="2"/>
        <v>79754</v>
      </c>
      <c r="S207" s="35">
        <v>109034.0</v>
      </c>
      <c r="T207" s="61" t="s">
        <v>28</v>
      </c>
      <c r="U207" s="36"/>
      <c r="V207" s="37" t="s">
        <v>31</v>
      </c>
      <c r="W207" s="42"/>
      <c r="X207" s="89"/>
    </row>
    <row r="208">
      <c r="A208" s="175"/>
      <c r="B208" s="176"/>
      <c r="C208" s="177"/>
      <c r="D208" s="178" t="s">
        <v>315</v>
      </c>
      <c r="E208" s="179">
        <v>27190.0</v>
      </c>
      <c r="F208" s="180">
        <v>49214.0</v>
      </c>
      <c r="G208" s="179">
        <v>2719.0</v>
      </c>
      <c r="H208" s="179">
        <v>1631.0</v>
      </c>
      <c r="I208" s="179">
        <v>0.0</v>
      </c>
      <c r="J208" s="179">
        <v>0.0</v>
      </c>
      <c r="K208" s="179">
        <v>0.0</v>
      </c>
      <c r="L208" s="179">
        <v>500.0</v>
      </c>
      <c r="M208" s="179">
        <v>300.0</v>
      </c>
      <c r="N208" s="21">
        <f t="shared" si="1"/>
        <v>81554</v>
      </c>
      <c r="O208" s="33">
        <v>0.0</v>
      </c>
      <c r="P208" s="22">
        <v>0.0</v>
      </c>
      <c r="Q208" s="22">
        <v>0.0</v>
      </c>
      <c r="R208" s="23">
        <f t="shared" si="2"/>
        <v>81554</v>
      </c>
      <c r="S208" s="35">
        <v>109025.0</v>
      </c>
      <c r="T208" s="22" t="s">
        <v>28</v>
      </c>
      <c r="U208" s="36"/>
      <c r="V208" s="37" t="s">
        <v>31</v>
      </c>
      <c r="W208" s="42"/>
      <c r="X208" s="89"/>
    </row>
    <row r="209">
      <c r="A209" s="181">
        <v>66.0</v>
      </c>
      <c r="B209" s="182" t="s">
        <v>316</v>
      </c>
      <c r="C209" s="183">
        <v>3.1961880424E10</v>
      </c>
      <c r="D209" s="178" t="s">
        <v>317</v>
      </c>
      <c r="E209" s="179">
        <v>27190.0</v>
      </c>
      <c r="F209" s="180">
        <v>49214.0</v>
      </c>
      <c r="G209" s="179">
        <v>2719.0</v>
      </c>
      <c r="H209" s="179">
        <v>1631.0</v>
      </c>
      <c r="I209" s="179">
        <v>0.0</v>
      </c>
      <c r="J209" s="179">
        <v>0.0</v>
      </c>
      <c r="K209" s="179">
        <v>0.0</v>
      </c>
      <c r="L209" s="179">
        <v>500.0</v>
      </c>
      <c r="M209" s="179">
        <v>300.0</v>
      </c>
      <c r="N209" s="21">
        <f t="shared" si="1"/>
        <v>81554</v>
      </c>
      <c r="O209" s="33">
        <v>0.0</v>
      </c>
      <c r="P209" s="22">
        <v>0.0</v>
      </c>
      <c r="Q209" s="22">
        <v>0.0</v>
      </c>
      <c r="R209" s="23">
        <f t="shared" si="2"/>
        <v>81554</v>
      </c>
      <c r="S209" s="35">
        <v>6777.0</v>
      </c>
      <c r="T209" s="22"/>
      <c r="U209" s="25">
        <f>R209+R210+R211</f>
        <v>231427</v>
      </c>
      <c r="V209" s="124" t="s">
        <v>28</v>
      </c>
      <c r="W209" s="174"/>
      <c r="X209" s="89"/>
    </row>
    <row r="210">
      <c r="A210" s="175"/>
      <c r="B210" s="176"/>
      <c r="C210" s="177"/>
      <c r="D210" s="178" t="s">
        <v>318</v>
      </c>
      <c r="E210" s="179">
        <v>26390.0</v>
      </c>
      <c r="F210" s="180">
        <v>47766.0</v>
      </c>
      <c r="G210" s="179">
        <v>2639.0</v>
      </c>
      <c r="H210" s="179">
        <v>1583.0</v>
      </c>
      <c r="I210" s="179">
        <v>0.0</v>
      </c>
      <c r="J210" s="179">
        <v>0.0</v>
      </c>
      <c r="K210" s="179">
        <v>0.0</v>
      </c>
      <c r="L210" s="179">
        <v>500.0</v>
      </c>
      <c r="M210" s="179">
        <v>300.0</v>
      </c>
      <c r="N210" s="21">
        <f t="shared" si="1"/>
        <v>79178</v>
      </c>
      <c r="O210" s="33">
        <v>0.0</v>
      </c>
      <c r="P210" s="22">
        <v>0.0</v>
      </c>
      <c r="Q210" s="22">
        <v>0.0</v>
      </c>
      <c r="R210" s="23">
        <f t="shared" si="2"/>
        <v>79178</v>
      </c>
      <c r="S210" s="35">
        <v>103339.0</v>
      </c>
      <c r="T210" s="22"/>
      <c r="U210" s="36"/>
      <c r="V210" s="37"/>
      <c r="W210" s="27"/>
      <c r="X210" s="89"/>
    </row>
    <row r="211">
      <c r="A211" s="175"/>
      <c r="B211" s="176"/>
      <c r="C211" s="177"/>
      <c r="D211" s="178" t="s">
        <v>319</v>
      </c>
      <c r="E211" s="179">
        <v>24140.0</v>
      </c>
      <c r="F211" s="180">
        <v>43693.0</v>
      </c>
      <c r="G211" s="179">
        <v>2414.0</v>
      </c>
      <c r="H211" s="179">
        <v>1448.0</v>
      </c>
      <c r="I211" s="179">
        <v>0.0</v>
      </c>
      <c r="J211" s="179">
        <v>0.0</v>
      </c>
      <c r="K211" s="179">
        <v>0.0</v>
      </c>
      <c r="L211" s="179">
        <v>500.0</v>
      </c>
      <c r="M211" s="179">
        <v>300.0</v>
      </c>
      <c r="N211" s="21">
        <f t="shared" si="1"/>
        <v>72495</v>
      </c>
      <c r="O211" s="33">
        <v>1800.0</v>
      </c>
      <c r="P211" s="22">
        <v>0.0</v>
      </c>
      <c r="Q211" s="22">
        <v>0.0</v>
      </c>
      <c r="R211" s="23">
        <f t="shared" si="2"/>
        <v>70695</v>
      </c>
      <c r="S211" s="35">
        <v>110242.0</v>
      </c>
      <c r="T211" s="22"/>
      <c r="U211" s="36"/>
      <c r="V211" s="37" t="s">
        <v>31</v>
      </c>
      <c r="W211" s="27"/>
      <c r="X211" s="89"/>
    </row>
    <row r="212">
      <c r="A212" s="181">
        <v>67.0</v>
      </c>
      <c r="B212" s="182" t="s">
        <v>320</v>
      </c>
      <c r="C212" s="183">
        <v>3.089707416E10</v>
      </c>
      <c r="D212" s="178" t="s">
        <v>321</v>
      </c>
      <c r="E212" s="179">
        <v>27190.0</v>
      </c>
      <c r="F212" s="180">
        <v>49214.0</v>
      </c>
      <c r="G212" s="179">
        <v>2719.0</v>
      </c>
      <c r="H212" s="179">
        <v>1631.0</v>
      </c>
      <c r="I212" s="179">
        <v>0.0</v>
      </c>
      <c r="J212" s="179">
        <v>0.0</v>
      </c>
      <c r="K212" s="179">
        <v>0.0</v>
      </c>
      <c r="L212" s="179">
        <v>500.0</v>
      </c>
      <c r="M212" s="179">
        <v>300.0</v>
      </c>
      <c r="N212" s="21">
        <f t="shared" si="1"/>
        <v>81554</v>
      </c>
      <c r="O212" s="33">
        <v>1800.0</v>
      </c>
      <c r="P212" s="22">
        <v>0.0</v>
      </c>
      <c r="Q212" s="22">
        <v>0.0</v>
      </c>
      <c r="R212" s="23">
        <f t="shared" si="2"/>
        <v>79754</v>
      </c>
      <c r="S212" s="35">
        <v>24342.0</v>
      </c>
      <c r="T212" s="22"/>
      <c r="U212" s="25">
        <f>R212+R213</f>
        <v>161308</v>
      </c>
      <c r="V212" s="124" t="s">
        <v>28</v>
      </c>
      <c r="W212" s="174"/>
      <c r="X212" s="89"/>
    </row>
    <row r="213">
      <c r="A213" s="175"/>
      <c r="B213" s="176"/>
      <c r="C213" s="177"/>
      <c r="D213" s="178" t="s">
        <v>322</v>
      </c>
      <c r="E213" s="179">
        <v>27190.0</v>
      </c>
      <c r="F213" s="180">
        <v>49214.0</v>
      </c>
      <c r="G213" s="179">
        <v>2719.0</v>
      </c>
      <c r="H213" s="179">
        <v>1631.0</v>
      </c>
      <c r="I213" s="179">
        <v>0.0</v>
      </c>
      <c r="J213" s="179">
        <v>0.0</v>
      </c>
      <c r="K213" s="179">
        <v>0.0</v>
      </c>
      <c r="L213" s="179">
        <v>500.0</v>
      </c>
      <c r="M213" s="179">
        <v>300.0</v>
      </c>
      <c r="N213" s="21">
        <f t="shared" si="1"/>
        <v>81554</v>
      </c>
      <c r="O213" s="33">
        <v>0.0</v>
      </c>
      <c r="P213" s="22">
        <v>0.0</v>
      </c>
      <c r="Q213" s="22">
        <v>0.0</v>
      </c>
      <c r="R213" s="23">
        <f t="shared" si="2"/>
        <v>81554</v>
      </c>
      <c r="S213" s="35">
        <v>24355.0</v>
      </c>
      <c r="T213" s="22"/>
      <c r="U213" s="36"/>
      <c r="V213" s="37" t="s">
        <v>31</v>
      </c>
      <c r="W213" s="27"/>
      <c r="X213" s="89"/>
    </row>
    <row r="214">
      <c r="A214" s="181">
        <v>68.0</v>
      </c>
      <c r="B214" s="182" t="s">
        <v>323</v>
      </c>
      <c r="C214" s="183">
        <v>3.0027895941E10</v>
      </c>
      <c r="D214" s="178" t="s">
        <v>324</v>
      </c>
      <c r="E214" s="179">
        <v>27190.0</v>
      </c>
      <c r="F214" s="180">
        <v>49214.0</v>
      </c>
      <c r="G214" s="179">
        <v>2719.0</v>
      </c>
      <c r="H214" s="179">
        <v>1631.0</v>
      </c>
      <c r="I214" s="179">
        <v>0.0</v>
      </c>
      <c r="J214" s="179">
        <v>0.0</v>
      </c>
      <c r="K214" s="179">
        <v>0.0</v>
      </c>
      <c r="L214" s="179">
        <v>500.0</v>
      </c>
      <c r="M214" s="179">
        <v>300.0</v>
      </c>
      <c r="N214" s="21">
        <f t="shared" si="1"/>
        <v>81554</v>
      </c>
      <c r="O214" s="33">
        <v>1800.0</v>
      </c>
      <c r="P214" s="22">
        <v>0.0</v>
      </c>
      <c r="Q214" s="22">
        <v>0.0</v>
      </c>
      <c r="R214" s="23">
        <f t="shared" si="2"/>
        <v>79754</v>
      </c>
      <c r="S214" s="35">
        <v>111711.0</v>
      </c>
      <c r="T214" s="22" t="s">
        <v>52</v>
      </c>
      <c r="U214" s="25">
        <f>R214+R215+R216</f>
        <v>241062</v>
      </c>
      <c r="V214" s="26" t="s">
        <v>52</v>
      </c>
      <c r="W214" s="42"/>
      <c r="X214" s="89"/>
    </row>
    <row r="215">
      <c r="A215" s="175"/>
      <c r="B215" s="176"/>
      <c r="C215" s="177"/>
      <c r="D215" s="178" t="s">
        <v>325</v>
      </c>
      <c r="E215" s="179">
        <v>27190.0</v>
      </c>
      <c r="F215" s="180">
        <v>49214.0</v>
      </c>
      <c r="G215" s="179">
        <v>2719.0</v>
      </c>
      <c r="H215" s="179">
        <v>1631.0</v>
      </c>
      <c r="I215" s="179">
        <v>0.0</v>
      </c>
      <c r="J215" s="179">
        <v>0.0</v>
      </c>
      <c r="K215" s="179">
        <v>0.0</v>
      </c>
      <c r="L215" s="179">
        <v>500.0</v>
      </c>
      <c r="M215" s="179">
        <v>300.0</v>
      </c>
      <c r="N215" s="21">
        <f t="shared" si="1"/>
        <v>81554</v>
      </c>
      <c r="O215" s="33">
        <v>1800.0</v>
      </c>
      <c r="P215" s="22">
        <v>0.0</v>
      </c>
      <c r="Q215" s="22">
        <v>0.0</v>
      </c>
      <c r="R215" s="23">
        <f t="shared" si="2"/>
        <v>79754</v>
      </c>
      <c r="S215" s="35">
        <v>111717.0</v>
      </c>
      <c r="T215" s="22" t="s">
        <v>52</v>
      </c>
      <c r="U215" s="36"/>
      <c r="V215" s="37" t="s">
        <v>31</v>
      </c>
      <c r="W215" s="42"/>
      <c r="X215" s="89"/>
    </row>
    <row r="216">
      <c r="A216" s="175"/>
      <c r="B216" s="176"/>
      <c r="C216" s="177"/>
      <c r="D216" s="178" t="s">
        <v>326</v>
      </c>
      <c r="E216" s="179">
        <v>27190.0</v>
      </c>
      <c r="F216" s="180">
        <v>49214.0</v>
      </c>
      <c r="G216" s="179">
        <v>2719.0</v>
      </c>
      <c r="H216" s="179">
        <v>1631.0</v>
      </c>
      <c r="I216" s="179">
        <v>0.0</v>
      </c>
      <c r="J216" s="179">
        <v>0.0</v>
      </c>
      <c r="K216" s="179">
        <v>0.0</v>
      </c>
      <c r="L216" s="179">
        <v>500.0</v>
      </c>
      <c r="M216" s="179">
        <v>300.0</v>
      </c>
      <c r="N216" s="21">
        <f t="shared" si="1"/>
        <v>81554</v>
      </c>
      <c r="O216" s="33">
        <v>0.0</v>
      </c>
      <c r="P216" s="22">
        <v>0.0</v>
      </c>
      <c r="Q216" s="22">
        <v>0.0</v>
      </c>
      <c r="R216" s="23">
        <f t="shared" si="2"/>
        <v>81554</v>
      </c>
      <c r="S216" s="35">
        <v>111724.0</v>
      </c>
      <c r="T216" s="22" t="s">
        <v>52</v>
      </c>
      <c r="U216" s="36"/>
      <c r="V216" s="37" t="s">
        <v>31</v>
      </c>
      <c r="W216" s="42"/>
      <c r="X216" s="89"/>
    </row>
    <row r="217">
      <c r="A217" s="181">
        <v>69.0</v>
      </c>
      <c r="B217" s="182" t="s">
        <v>327</v>
      </c>
      <c r="C217" s="183">
        <v>3.1843701756E10</v>
      </c>
      <c r="D217" s="178" t="s">
        <v>328</v>
      </c>
      <c r="E217" s="179">
        <v>27190.0</v>
      </c>
      <c r="F217" s="180">
        <v>49214.0</v>
      </c>
      <c r="G217" s="179">
        <v>5438.0</v>
      </c>
      <c r="H217" s="179">
        <v>0.0</v>
      </c>
      <c r="I217" s="179">
        <v>120.0</v>
      </c>
      <c r="J217" s="179">
        <v>0.0</v>
      </c>
      <c r="K217" s="179">
        <v>0.0</v>
      </c>
      <c r="L217" s="179">
        <v>500.0</v>
      </c>
      <c r="M217" s="179">
        <v>300.0</v>
      </c>
      <c r="N217" s="21">
        <f t="shared" si="1"/>
        <v>82762</v>
      </c>
      <c r="O217" s="33">
        <v>1800.0</v>
      </c>
      <c r="P217" s="22">
        <v>0.0</v>
      </c>
      <c r="Q217" s="22">
        <v>0.0</v>
      </c>
      <c r="R217" s="23">
        <f t="shared" si="2"/>
        <v>80962</v>
      </c>
      <c r="S217" s="35">
        <v>25065.0</v>
      </c>
      <c r="T217" s="22" t="s">
        <v>52</v>
      </c>
      <c r="U217" s="25">
        <f>R217+R218+R219</f>
        <v>244686</v>
      </c>
      <c r="V217" s="124" t="s">
        <v>52</v>
      </c>
      <c r="W217" s="174"/>
      <c r="X217" s="89"/>
    </row>
    <row r="218">
      <c r="A218" s="175"/>
      <c r="B218" s="176"/>
      <c r="C218" s="177"/>
      <c r="D218" s="178" t="s">
        <v>329</v>
      </c>
      <c r="E218" s="179">
        <v>27190.0</v>
      </c>
      <c r="F218" s="180">
        <v>49214.0</v>
      </c>
      <c r="G218" s="179">
        <v>5438.0</v>
      </c>
      <c r="H218" s="179">
        <v>0.0</v>
      </c>
      <c r="I218" s="179">
        <v>120.0</v>
      </c>
      <c r="J218" s="179">
        <v>0.0</v>
      </c>
      <c r="K218" s="179">
        <v>0.0</v>
      </c>
      <c r="L218" s="179">
        <v>500.0</v>
      </c>
      <c r="M218" s="179">
        <v>300.0</v>
      </c>
      <c r="N218" s="21">
        <f t="shared" si="1"/>
        <v>82762</v>
      </c>
      <c r="O218" s="33">
        <v>1800.0</v>
      </c>
      <c r="P218" s="22">
        <v>0.0</v>
      </c>
      <c r="Q218" s="22">
        <v>0.0</v>
      </c>
      <c r="R218" s="23">
        <f t="shared" si="2"/>
        <v>80962</v>
      </c>
      <c r="S218" s="35">
        <v>25077.0</v>
      </c>
      <c r="T218" s="22" t="s">
        <v>52</v>
      </c>
      <c r="U218" s="36"/>
      <c r="V218" s="37" t="s">
        <v>31</v>
      </c>
      <c r="W218" s="27"/>
      <c r="X218" s="89"/>
    </row>
    <row r="219">
      <c r="A219" s="175"/>
      <c r="B219" s="176"/>
      <c r="C219" s="177"/>
      <c r="D219" s="178" t="s">
        <v>330</v>
      </c>
      <c r="E219" s="179">
        <v>27190.0</v>
      </c>
      <c r="F219" s="180">
        <v>49214.0</v>
      </c>
      <c r="G219" s="179">
        <v>5438.0</v>
      </c>
      <c r="H219" s="179">
        <v>0.0</v>
      </c>
      <c r="I219" s="179">
        <v>120.0</v>
      </c>
      <c r="J219" s="179">
        <v>0.0</v>
      </c>
      <c r="K219" s="179">
        <v>0.0</v>
      </c>
      <c r="L219" s="179">
        <v>500.0</v>
      </c>
      <c r="M219" s="179">
        <v>300.0</v>
      </c>
      <c r="N219" s="21">
        <f t="shared" si="1"/>
        <v>82762</v>
      </c>
      <c r="O219" s="33">
        <v>0.0</v>
      </c>
      <c r="P219" s="22">
        <v>0.0</v>
      </c>
      <c r="Q219" s="22">
        <v>0.0</v>
      </c>
      <c r="R219" s="23">
        <f t="shared" si="2"/>
        <v>82762</v>
      </c>
      <c r="S219" s="35">
        <v>25095.0</v>
      </c>
      <c r="T219" s="22" t="s">
        <v>52</v>
      </c>
      <c r="U219" s="36"/>
      <c r="V219" s="37" t="s">
        <v>31</v>
      </c>
      <c r="W219" s="27"/>
      <c r="X219" s="89"/>
    </row>
    <row r="220">
      <c r="A220" s="181">
        <v>70.0</v>
      </c>
      <c r="B220" s="182" t="s">
        <v>331</v>
      </c>
      <c r="C220" s="183">
        <v>3.000393562E10</v>
      </c>
      <c r="D220" s="178" t="s">
        <v>332</v>
      </c>
      <c r="E220" s="179">
        <v>27190.0</v>
      </c>
      <c r="F220" s="180">
        <v>49214.0</v>
      </c>
      <c r="G220" s="179">
        <v>5438.0</v>
      </c>
      <c r="H220" s="179">
        <v>0.0</v>
      </c>
      <c r="I220" s="179">
        <v>120.0</v>
      </c>
      <c r="J220" s="179">
        <v>0.0</v>
      </c>
      <c r="K220" s="179">
        <v>0.0</v>
      </c>
      <c r="L220" s="179">
        <v>500.0</v>
      </c>
      <c r="M220" s="179">
        <v>300.0</v>
      </c>
      <c r="N220" s="21">
        <f t="shared" si="1"/>
        <v>82762</v>
      </c>
      <c r="O220" s="33">
        <v>1800.0</v>
      </c>
      <c r="P220" s="22">
        <v>0.0</v>
      </c>
      <c r="Q220" s="22">
        <v>0.0</v>
      </c>
      <c r="R220" s="23">
        <f t="shared" si="2"/>
        <v>80962</v>
      </c>
      <c r="S220" s="35">
        <v>112565.0</v>
      </c>
      <c r="T220" s="22" t="s">
        <v>28</v>
      </c>
      <c r="U220" s="25">
        <f>R220+R221+R222</f>
        <v>240478</v>
      </c>
      <c r="V220" s="124" t="s">
        <v>28</v>
      </c>
      <c r="W220" s="174"/>
      <c r="X220" s="89"/>
    </row>
    <row r="221">
      <c r="A221" s="175"/>
      <c r="B221" s="176"/>
      <c r="C221" s="177"/>
      <c r="D221" s="178" t="s">
        <v>333</v>
      </c>
      <c r="E221" s="179">
        <v>27190.0</v>
      </c>
      <c r="F221" s="180">
        <v>49214.0</v>
      </c>
      <c r="G221" s="179">
        <v>5438.0</v>
      </c>
      <c r="H221" s="179">
        <v>0.0</v>
      </c>
      <c r="I221" s="179">
        <v>120.0</v>
      </c>
      <c r="J221" s="179">
        <v>0.0</v>
      </c>
      <c r="K221" s="179">
        <v>0.0</v>
      </c>
      <c r="L221" s="179">
        <v>500.0</v>
      </c>
      <c r="M221" s="179">
        <v>300.0</v>
      </c>
      <c r="N221" s="21">
        <f t="shared" si="1"/>
        <v>82762</v>
      </c>
      <c r="O221" s="33">
        <v>1800.0</v>
      </c>
      <c r="P221" s="22">
        <v>0.0</v>
      </c>
      <c r="Q221" s="22">
        <v>0.0</v>
      </c>
      <c r="R221" s="23">
        <f t="shared" si="2"/>
        <v>80962</v>
      </c>
      <c r="S221" s="35">
        <v>112575.0</v>
      </c>
      <c r="T221" s="22" t="s">
        <v>28</v>
      </c>
      <c r="U221" s="36"/>
      <c r="V221" s="37" t="s">
        <v>31</v>
      </c>
      <c r="W221" s="27"/>
      <c r="X221" s="89"/>
    </row>
    <row r="222">
      <c r="A222" s="175"/>
      <c r="B222" s="176"/>
      <c r="C222" s="177"/>
      <c r="D222" s="178" t="s">
        <v>334</v>
      </c>
      <c r="E222" s="179">
        <v>26390.0</v>
      </c>
      <c r="F222" s="180">
        <v>47766.0</v>
      </c>
      <c r="G222" s="179">
        <v>5278.0</v>
      </c>
      <c r="H222" s="179">
        <v>0.0</v>
      </c>
      <c r="I222" s="179">
        <v>120.0</v>
      </c>
      <c r="J222" s="179">
        <v>0.0</v>
      </c>
      <c r="K222" s="179">
        <v>0.0</v>
      </c>
      <c r="L222" s="179">
        <v>500.0</v>
      </c>
      <c r="M222" s="179">
        <v>300.0</v>
      </c>
      <c r="N222" s="21">
        <f t="shared" si="1"/>
        <v>80354</v>
      </c>
      <c r="O222" s="33">
        <v>1800.0</v>
      </c>
      <c r="P222" s="22">
        <v>0.0</v>
      </c>
      <c r="Q222" s="22">
        <v>0.0</v>
      </c>
      <c r="R222" s="23">
        <f t="shared" si="2"/>
        <v>78554</v>
      </c>
      <c r="S222" s="35">
        <v>112541.0</v>
      </c>
      <c r="T222" s="22" t="s">
        <v>28</v>
      </c>
      <c r="U222" s="36"/>
      <c r="V222" s="37" t="s">
        <v>31</v>
      </c>
      <c r="W222" s="27"/>
      <c r="X222" s="89"/>
    </row>
    <row r="223">
      <c r="A223" s="181">
        <v>71.0</v>
      </c>
      <c r="B223" s="182" t="s">
        <v>335</v>
      </c>
      <c r="C223" s="183">
        <v>3.1845229916E10</v>
      </c>
      <c r="D223" s="178" t="s">
        <v>336</v>
      </c>
      <c r="E223" s="179">
        <v>27190.0</v>
      </c>
      <c r="F223" s="180">
        <v>49214.0</v>
      </c>
      <c r="G223" s="179">
        <v>2719.0</v>
      </c>
      <c r="H223" s="179">
        <v>1631.0</v>
      </c>
      <c r="I223" s="179">
        <v>0.0</v>
      </c>
      <c r="J223" s="179">
        <v>1360.0</v>
      </c>
      <c r="K223" s="179">
        <v>0.0</v>
      </c>
      <c r="L223" s="179">
        <v>500.0</v>
      </c>
      <c r="M223" s="179">
        <v>300.0</v>
      </c>
      <c r="N223" s="21">
        <f t="shared" si="1"/>
        <v>82914</v>
      </c>
      <c r="O223" s="33">
        <v>0.0</v>
      </c>
      <c r="P223" s="22">
        <v>0.0</v>
      </c>
      <c r="Q223" s="22">
        <v>0.0</v>
      </c>
      <c r="R223" s="23">
        <f t="shared" si="2"/>
        <v>82914</v>
      </c>
      <c r="S223" s="35">
        <v>113147.0</v>
      </c>
      <c r="T223" s="22" t="s">
        <v>28</v>
      </c>
      <c r="U223" s="25">
        <f>R223+R224</f>
        <v>165828</v>
      </c>
      <c r="V223" s="124"/>
      <c r="W223" s="184"/>
      <c r="X223" s="89"/>
    </row>
    <row r="224">
      <c r="A224" s="175"/>
      <c r="B224" s="176"/>
      <c r="C224" s="177"/>
      <c r="D224" s="178" t="s">
        <v>337</v>
      </c>
      <c r="E224" s="179">
        <v>27190.0</v>
      </c>
      <c r="F224" s="180">
        <v>49214.0</v>
      </c>
      <c r="G224" s="179">
        <v>2719.0</v>
      </c>
      <c r="H224" s="179">
        <v>1631.0</v>
      </c>
      <c r="I224" s="179">
        <v>0.0</v>
      </c>
      <c r="J224" s="179">
        <v>1360.0</v>
      </c>
      <c r="K224" s="179">
        <v>0.0</v>
      </c>
      <c r="L224" s="179">
        <v>500.0</v>
      </c>
      <c r="M224" s="179">
        <v>300.0</v>
      </c>
      <c r="N224" s="21">
        <f t="shared" si="1"/>
        <v>82914</v>
      </c>
      <c r="O224" s="33">
        <v>0.0</v>
      </c>
      <c r="P224" s="22">
        <v>0.0</v>
      </c>
      <c r="Q224" s="22">
        <v>0.0</v>
      </c>
      <c r="R224" s="23">
        <f t="shared" si="2"/>
        <v>82914</v>
      </c>
      <c r="S224" s="35">
        <v>113141.0</v>
      </c>
      <c r="T224" s="22" t="s">
        <v>28</v>
      </c>
      <c r="U224" s="36"/>
      <c r="V224" s="37" t="s">
        <v>31</v>
      </c>
      <c r="W224" s="27"/>
      <c r="X224" s="89"/>
    </row>
    <row r="225">
      <c r="A225" s="181">
        <v>72.0</v>
      </c>
      <c r="B225" s="182" t="s">
        <v>338</v>
      </c>
      <c r="C225" s="183">
        <v>3.2206354007E10</v>
      </c>
      <c r="D225" s="178" t="s">
        <v>339</v>
      </c>
      <c r="E225" s="179">
        <v>27190.0</v>
      </c>
      <c r="F225" s="180">
        <v>49214.0</v>
      </c>
      <c r="G225" s="179">
        <v>2719.0</v>
      </c>
      <c r="H225" s="179">
        <v>1631.0</v>
      </c>
      <c r="I225" s="179">
        <v>0.0</v>
      </c>
      <c r="J225" s="179">
        <v>0.0</v>
      </c>
      <c r="K225" s="179">
        <v>0.0</v>
      </c>
      <c r="L225" s="179">
        <v>500.0</v>
      </c>
      <c r="M225" s="179">
        <v>300.0</v>
      </c>
      <c r="N225" s="21">
        <f t="shared" si="1"/>
        <v>81554</v>
      </c>
      <c r="O225" s="33">
        <v>0.0</v>
      </c>
      <c r="P225" s="22">
        <v>0.0</v>
      </c>
      <c r="Q225" s="22">
        <v>0.0</v>
      </c>
      <c r="R225" s="23">
        <f t="shared" si="2"/>
        <v>81554</v>
      </c>
      <c r="S225" s="35">
        <v>25481.0</v>
      </c>
      <c r="T225" s="22" t="s">
        <v>28</v>
      </c>
      <c r="U225" s="25">
        <f>R225+R226+R227</f>
        <v>242862</v>
      </c>
      <c r="V225" s="124" t="s">
        <v>28</v>
      </c>
      <c r="W225" s="184"/>
      <c r="X225" s="89"/>
    </row>
    <row r="226">
      <c r="A226" s="175"/>
      <c r="B226" s="176"/>
      <c r="C226" s="177"/>
      <c r="D226" s="178" t="s">
        <v>340</v>
      </c>
      <c r="E226" s="179">
        <v>27190.0</v>
      </c>
      <c r="F226" s="180">
        <v>49214.0</v>
      </c>
      <c r="G226" s="179">
        <v>2719.0</v>
      </c>
      <c r="H226" s="179">
        <v>1631.0</v>
      </c>
      <c r="I226" s="179">
        <v>0.0</v>
      </c>
      <c r="J226" s="179">
        <v>0.0</v>
      </c>
      <c r="K226" s="179">
        <v>0.0</v>
      </c>
      <c r="L226" s="179">
        <v>500.0</v>
      </c>
      <c r="M226" s="179">
        <v>300.0</v>
      </c>
      <c r="N226" s="21">
        <f t="shared" si="1"/>
        <v>81554</v>
      </c>
      <c r="O226" s="33">
        <v>1800.0</v>
      </c>
      <c r="P226" s="22">
        <v>0.0</v>
      </c>
      <c r="Q226" s="22">
        <v>0.0</v>
      </c>
      <c r="R226" s="23">
        <f t="shared" si="2"/>
        <v>79754</v>
      </c>
      <c r="S226" s="35">
        <v>25477.0</v>
      </c>
      <c r="T226" s="22" t="s">
        <v>28</v>
      </c>
      <c r="U226" s="36"/>
      <c r="V226" s="37" t="s">
        <v>31</v>
      </c>
      <c r="W226" s="42"/>
      <c r="X226" s="89"/>
    </row>
    <row r="227">
      <c r="A227" s="175"/>
      <c r="B227" s="176"/>
      <c r="C227" s="177"/>
      <c r="D227" s="178" t="s">
        <v>341</v>
      </c>
      <c r="E227" s="179">
        <v>27190.0</v>
      </c>
      <c r="F227" s="180">
        <v>49214.0</v>
      </c>
      <c r="G227" s="179">
        <v>2719.0</v>
      </c>
      <c r="H227" s="179">
        <v>1631.0</v>
      </c>
      <c r="I227" s="179">
        <v>0.0</v>
      </c>
      <c r="J227" s="179">
        <v>0.0</v>
      </c>
      <c r="K227" s="179">
        <v>0.0</v>
      </c>
      <c r="L227" s="179">
        <v>500.0</v>
      </c>
      <c r="M227" s="179">
        <v>300.0</v>
      </c>
      <c r="N227" s="21">
        <f t="shared" si="1"/>
        <v>81554</v>
      </c>
      <c r="O227" s="33">
        <v>0.0</v>
      </c>
      <c r="P227" s="22">
        <v>0.0</v>
      </c>
      <c r="Q227" s="22">
        <v>0.0</v>
      </c>
      <c r="R227" s="23">
        <f t="shared" si="2"/>
        <v>81554</v>
      </c>
      <c r="S227" s="35">
        <v>25486.0</v>
      </c>
      <c r="T227" s="22" t="s">
        <v>28</v>
      </c>
      <c r="U227" s="36"/>
      <c r="V227" s="37" t="s">
        <v>31</v>
      </c>
      <c r="W227" s="42"/>
      <c r="X227" s="89"/>
    </row>
    <row r="228">
      <c r="A228" s="181">
        <v>73.0</v>
      </c>
      <c r="B228" s="182" t="s">
        <v>342</v>
      </c>
      <c r="C228" s="183">
        <v>3.2070225129E10</v>
      </c>
      <c r="D228" s="178" t="s">
        <v>265</v>
      </c>
      <c r="E228" s="179">
        <v>27190.0</v>
      </c>
      <c r="F228" s="180">
        <v>49214.0</v>
      </c>
      <c r="G228" s="179">
        <v>2719.0</v>
      </c>
      <c r="H228" s="179">
        <v>1631.0</v>
      </c>
      <c r="I228" s="179">
        <v>0.0</v>
      </c>
      <c r="J228" s="179">
        <v>0.0</v>
      </c>
      <c r="K228" s="179">
        <v>0.0</v>
      </c>
      <c r="L228" s="179">
        <v>500.0</v>
      </c>
      <c r="M228" s="179">
        <v>300.0</v>
      </c>
      <c r="N228" s="21">
        <f t="shared" si="1"/>
        <v>81554</v>
      </c>
      <c r="O228" s="33">
        <v>1800.0</v>
      </c>
      <c r="P228" s="22">
        <v>0.0</v>
      </c>
      <c r="Q228" s="22">
        <v>0.0</v>
      </c>
      <c r="R228" s="23">
        <f t="shared" si="2"/>
        <v>79754</v>
      </c>
      <c r="S228" s="35">
        <v>26125.0</v>
      </c>
      <c r="T228" s="22" t="s">
        <v>28</v>
      </c>
      <c r="U228" s="25">
        <f>R228+R229</f>
        <v>150449</v>
      </c>
      <c r="V228" s="26"/>
      <c r="W228" s="27"/>
      <c r="X228" s="89"/>
    </row>
    <row r="229">
      <c r="A229" s="175"/>
      <c r="B229" s="176"/>
      <c r="C229" s="177"/>
      <c r="D229" s="178" t="s">
        <v>343</v>
      </c>
      <c r="E229" s="179">
        <v>24140.0</v>
      </c>
      <c r="F229" s="180">
        <v>43693.0</v>
      </c>
      <c r="G229" s="179">
        <v>2414.0</v>
      </c>
      <c r="H229" s="179">
        <v>1448.0</v>
      </c>
      <c r="I229" s="179">
        <v>0.0</v>
      </c>
      <c r="J229" s="179">
        <v>0.0</v>
      </c>
      <c r="K229" s="179">
        <v>0.0</v>
      </c>
      <c r="L229" s="179">
        <v>500.0</v>
      </c>
      <c r="M229" s="179">
        <v>300.0</v>
      </c>
      <c r="N229" s="21">
        <f t="shared" si="1"/>
        <v>72495</v>
      </c>
      <c r="O229" s="33">
        <v>1800.0</v>
      </c>
      <c r="P229" s="22">
        <v>0.0</v>
      </c>
      <c r="Q229" s="22">
        <v>0.0</v>
      </c>
      <c r="R229" s="23">
        <f t="shared" si="2"/>
        <v>70695</v>
      </c>
      <c r="S229" s="35">
        <v>26134.0</v>
      </c>
      <c r="T229" s="22" t="s">
        <v>28</v>
      </c>
      <c r="U229" s="36"/>
      <c r="V229" s="37" t="s">
        <v>31</v>
      </c>
      <c r="W229" s="27"/>
      <c r="X229" s="89"/>
    </row>
    <row r="230">
      <c r="A230" s="181">
        <v>74.0</v>
      </c>
      <c r="B230" s="182" t="s">
        <v>344</v>
      </c>
      <c r="C230" s="183">
        <v>3.1861235477E10</v>
      </c>
      <c r="D230" s="178" t="s">
        <v>345</v>
      </c>
      <c r="E230" s="179">
        <v>27190.0</v>
      </c>
      <c r="F230" s="180">
        <v>49214.0</v>
      </c>
      <c r="G230" s="179">
        <v>5438.0</v>
      </c>
      <c r="H230" s="179">
        <v>0.0</v>
      </c>
      <c r="I230" s="179">
        <v>120.0</v>
      </c>
      <c r="J230" s="179">
        <v>0.0</v>
      </c>
      <c r="K230" s="179">
        <v>0.0</v>
      </c>
      <c r="L230" s="179">
        <v>500.0</v>
      </c>
      <c r="M230" s="179">
        <v>300.0</v>
      </c>
      <c r="N230" s="21">
        <f t="shared" si="1"/>
        <v>82762</v>
      </c>
      <c r="O230" s="33">
        <v>0.0</v>
      </c>
      <c r="P230" s="22">
        <v>0.0</v>
      </c>
      <c r="Q230" s="22">
        <v>0.0</v>
      </c>
      <c r="R230" s="23">
        <f t="shared" si="2"/>
        <v>82762</v>
      </c>
      <c r="S230" s="35">
        <v>14910.0</v>
      </c>
      <c r="T230" s="22" t="s">
        <v>28</v>
      </c>
      <c r="U230" s="25">
        <f>R230+R231</f>
        <v>165524</v>
      </c>
      <c r="V230" s="26"/>
      <c r="W230" s="27"/>
      <c r="X230" s="89"/>
    </row>
    <row r="231">
      <c r="A231" s="175"/>
      <c r="B231" s="176"/>
      <c r="C231" s="177"/>
      <c r="D231" s="178" t="s">
        <v>245</v>
      </c>
      <c r="E231" s="179">
        <v>27190.0</v>
      </c>
      <c r="F231" s="180">
        <v>49214.0</v>
      </c>
      <c r="G231" s="179">
        <v>5438.0</v>
      </c>
      <c r="H231" s="179">
        <v>0.0</v>
      </c>
      <c r="I231" s="179">
        <v>120.0</v>
      </c>
      <c r="J231" s="179">
        <v>0.0</v>
      </c>
      <c r="K231" s="179">
        <v>0.0</v>
      </c>
      <c r="L231" s="179">
        <v>500.0</v>
      </c>
      <c r="M231" s="179">
        <v>300.0</v>
      </c>
      <c r="N231" s="21">
        <f t="shared" si="1"/>
        <v>82762</v>
      </c>
      <c r="O231" s="33">
        <v>0.0</v>
      </c>
      <c r="P231" s="22">
        <v>0.0</v>
      </c>
      <c r="Q231" s="22">
        <v>0.0</v>
      </c>
      <c r="R231" s="23">
        <f t="shared" si="2"/>
        <v>82762</v>
      </c>
      <c r="S231" s="35">
        <v>14893.0</v>
      </c>
      <c r="T231" s="22" t="s">
        <v>28</v>
      </c>
      <c r="U231" s="36"/>
      <c r="V231" s="26"/>
      <c r="W231" s="27"/>
      <c r="X231" s="89"/>
    </row>
    <row r="232">
      <c r="A232" s="181">
        <v>75.0</v>
      </c>
      <c r="B232" s="182" t="s">
        <v>346</v>
      </c>
      <c r="C232" s="183">
        <v>3.00039554E10</v>
      </c>
      <c r="D232" s="178" t="s">
        <v>347</v>
      </c>
      <c r="E232" s="179">
        <v>27190.0</v>
      </c>
      <c r="F232" s="180">
        <v>49214.0</v>
      </c>
      <c r="G232" s="179">
        <v>5438.0</v>
      </c>
      <c r="H232" s="179">
        <v>0.0</v>
      </c>
      <c r="I232" s="179">
        <v>120.0</v>
      </c>
      <c r="J232" s="179">
        <v>0.0</v>
      </c>
      <c r="K232" s="179">
        <v>0.0</v>
      </c>
      <c r="L232" s="179">
        <v>500.0</v>
      </c>
      <c r="M232" s="179">
        <v>300.0</v>
      </c>
      <c r="N232" s="21">
        <f t="shared" si="1"/>
        <v>82762</v>
      </c>
      <c r="O232" s="33">
        <v>1800.0</v>
      </c>
      <c r="P232" s="22">
        <v>0.0</v>
      </c>
      <c r="Q232" s="22">
        <v>0.0</v>
      </c>
      <c r="R232" s="23">
        <f t="shared" si="2"/>
        <v>80962</v>
      </c>
      <c r="S232" s="35">
        <v>115085.0</v>
      </c>
      <c r="T232" s="22" t="s">
        <v>52</v>
      </c>
      <c r="U232" s="25">
        <f>R232+R233+R234+R235+R236</f>
        <v>408410</v>
      </c>
      <c r="V232" s="26"/>
      <c r="W232" s="27"/>
      <c r="X232" s="89"/>
    </row>
    <row r="233">
      <c r="A233" s="175"/>
      <c r="B233" s="176"/>
      <c r="C233" s="177"/>
      <c r="D233" s="178" t="s">
        <v>348</v>
      </c>
      <c r="E233" s="179">
        <v>27190.0</v>
      </c>
      <c r="F233" s="180">
        <v>49214.0</v>
      </c>
      <c r="G233" s="179">
        <v>5438.0</v>
      </c>
      <c r="H233" s="179">
        <v>0.0</v>
      </c>
      <c r="I233" s="179">
        <v>120.0</v>
      </c>
      <c r="J233" s="179">
        <v>0.0</v>
      </c>
      <c r="K233" s="179">
        <v>0.0</v>
      </c>
      <c r="L233" s="179">
        <v>500.0</v>
      </c>
      <c r="M233" s="179">
        <v>300.0</v>
      </c>
      <c r="N233" s="21">
        <f t="shared" si="1"/>
        <v>82762</v>
      </c>
      <c r="O233" s="33">
        <v>1800.0</v>
      </c>
      <c r="P233" s="22">
        <v>0.0</v>
      </c>
      <c r="Q233" s="22">
        <v>0.0</v>
      </c>
      <c r="R233" s="23">
        <f t="shared" si="2"/>
        <v>80962</v>
      </c>
      <c r="S233" s="35">
        <v>115121.0</v>
      </c>
      <c r="T233" s="22" t="s">
        <v>52</v>
      </c>
      <c r="U233" s="36"/>
      <c r="V233" s="37"/>
      <c r="W233" s="27"/>
      <c r="X233" s="89"/>
    </row>
    <row r="234">
      <c r="A234" s="175"/>
      <c r="B234" s="176"/>
      <c r="C234" s="177"/>
      <c r="D234" s="178" t="s">
        <v>349</v>
      </c>
      <c r="E234" s="179">
        <v>27190.0</v>
      </c>
      <c r="F234" s="180">
        <v>49214.0</v>
      </c>
      <c r="G234" s="179">
        <v>5438.0</v>
      </c>
      <c r="H234" s="179">
        <v>0.0</v>
      </c>
      <c r="I234" s="179">
        <v>120.0</v>
      </c>
      <c r="J234" s="179">
        <v>0.0</v>
      </c>
      <c r="K234" s="179">
        <v>0.0</v>
      </c>
      <c r="L234" s="179">
        <v>500.0</v>
      </c>
      <c r="M234" s="179">
        <v>300.0</v>
      </c>
      <c r="N234" s="21">
        <f t="shared" si="1"/>
        <v>82762</v>
      </c>
      <c r="O234" s="33">
        <v>1800.0</v>
      </c>
      <c r="P234" s="22">
        <v>0.0</v>
      </c>
      <c r="Q234" s="22">
        <v>0.0</v>
      </c>
      <c r="R234" s="23">
        <f t="shared" si="2"/>
        <v>80962</v>
      </c>
      <c r="S234" s="35">
        <v>115094.0</v>
      </c>
      <c r="T234" s="22" t="s">
        <v>52</v>
      </c>
      <c r="U234" s="36"/>
      <c r="V234" s="37"/>
      <c r="W234" s="27"/>
      <c r="X234" s="89"/>
    </row>
    <row r="235">
      <c r="A235" s="175"/>
      <c r="B235" s="176"/>
      <c r="C235" s="177"/>
      <c r="D235" s="178" t="s">
        <v>350</v>
      </c>
      <c r="E235" s="179">
        <v>27190.0</v>
      </c>
      <c r="F235" s="180">
        <v>49214.0</v>
      </c>
      <c r="G235" s="179">
        <v>5438.0</v>
      </c>
      <c r="H235" s="179">
        <v>0.0</v>
      </c>
      <c r="I235" s="179">
        <v>120.0</v>
      </c>
      <c r="J235" s="179">
        <v>0.0</v>
      </c>
      <c r="K235" s="179">
        <v>0.0</v>
      </c>
      <c r="L235" s="179">
        <v>500.0</v>
      </c>
      <c r="M235" s="179">
        <v>300.0</v>
      </c>
      <c r="N235" s="21">
        <f t="shared" si="1"/>
        <v>82762</v>
      </c>
      <c r="O235" s="33">
        <v>0.0</v>
      </c>
      <c r="P235" s="22">
        <v>0.0</v>
      </c>
      <c r="Q235" s="22">
        <v>0.0</v>
      </c>
      <c r="R235" s="23">
        <f t="shared" si="2"/>
        <v>82762</v>
      </c>
      <c r="S235" s="35">
        <v>118583.0</v>
      </c>
      <c r="T235" s="22" t="s">
        <v>52</v>
      </c>
      <c r="U235" s="36"/>
      <c r="V235" s="37"/>
      <c r="W235" s="27"/>
      <c r="X235" s="89"/>
    </row>
    <row r="236">
      <c r="A236" s="175"/>
      <c r="B236" s="176"/>
      <c r="C236" s="177"/>
      <c r="D236" s="178" t="s">
        <v>178</v>
      </c>
      <c r="E236" s="179">
        <v>27190.0</v>
      </c>
      <c r="F236" s="180">
        <v>49214.0</v>
      </c>
      <c r="G236" s="179">
        <v>5438.0</v>
      </c>
      <c r="H236" s="179">
        <v>0.0</v>
      </c>
      <c r="I236" s="179">
        <v>120.0</v>
      </c>
      <c r="J236" s="179">
        <v>0.0</v>
      </c>
      <c r="K236" s="179">
        <v>0.0</v>
      </c>
      <c r="L236" s="179">
        <v>500.0</v>
      </c>
      <c r="M236" s="179">
        <v>300.0</v>
      </c>
      <c r="N236" s="21">
        <f t="shared" si="1"/>
        <v>82762</v>
      </c>
      <c r="O236" s="33">
        <v>0.0</v>
      </c>
      <c r="P236" s="22">
        <v>0.0</v>
      </c>
      <c r="Q236" s="22">
        <v>0.0</v>
      </c>
      <c r="R236" s="23">
        <f t="shared" si="2"/>
        <v>82762</v>
      </c>
      <c r="S236" s="35">
        <v>115110.0</v>
      </c>
      <c r="T236" s="22" t="s">
        <v>52</v>
      </c>
      <c r="U236" s="36"/>
      <c r="V236" s="37"/>
      <c r="W236" s="27"/>
      <c r="X236" s="89"/>
    </row>
    <row r="237">
      <c r="A237" s="181">
        <v>76.0</v>
      </c>
      <c r="B237" s="182" t="s">
        <v>351</v>
      </c>
      <c r="C237" s="183">
        <v>3.1955600693E10</v>
      </c>
      <c r="D237" s="178" t="s">
        <v>352</v>
      </c>
      <c r="E237" s="179">
        <v>27190.0</v>
      </c>
      <c r="F237" s="180">
        <v>49214.0</v>
      </c>
      <c r="G237" s="179">
        <v>2719.0</v>
      </c>
      <c r="H237" s="179">
        <v>1631.0</v>
      </c>
      <c r="I237" s="179">
        <v>0.0</v>
      </c>
      <c r="J237" s="179">
        <v>1360.0</v>
      </c>
      <c r="K237" s="179">
        <v>0.0</v>
      </c>
      <c r="L237" s="179">
        <v>500.0</v>
      </c>
      <c r="M237" s="179">
        <v>300.0</v>
      </c>
      <c r="N237" s="21">
        <f t="shared" si="1"/>
        <v>82914</v>
      </c>
      <c r="O237" s="33">
        <v>1800.0</v>
      </c>
      <c r="P237" s="22">
        <v>0.0</v>
      </c>
      <c r="Q237" s="22">
        <v>0.0</v>
      </c>
      <c r="R237" s="23">
        <f t="shared" si="2"/>
        <v>81114</v>
      </c>
      <c r="S237" s="35">
        <v>105343.0</v>
      </c>
      <c r="T237" s="22" t="s">
        <v>52</v>
      </c>
      <c r="U237" s="25">
        <f>R237+R238+R239</f>
        <v>231188</v>
      </c>
      <c r="V237" s="124" t="s">
        <v>52</v>
      </c>
      <c r="W237" s="184"/>
      <c r="X237" s="89"/>
    </row>
    <row r="238">
      <c r="A238" s="175"/>
      <c r="B238" s="176"/>
      <c r="C238" s="177"/>
      <c r="D238" s="178" t="s">
        <v>353</v>
      </c>
      <c r="E238" s="179">
        <v>25620.0</v>
      </c>
      <c r="F238" s="180">
        <v>46372.0</v>
      </c>
      <c r="G238" s="179">
        <v>2562.0</v>
      </c>
      <c r="H238" s="179">
        <v>1537.0</v>
      </c>
      <c r="I238" s="179">
        <v>0.0</v>
      </c>
      <c r="J238" s="179">
        <v>1281.0</v>
      </c>
      <c r="K238" s="179">
        <v>0.0</v>
      </c>
      <c r="L238" s="179">
        <v>500.0</v>
      </c>
      <c r="M238" s="179">
        <v>300.0</v>
      </c>
      <c r="N238" s="21">
        <f t="shared" si="1"/>
        <v>78172</v>
      </c>
      <c r="O238" s="33">
        <v>0.0</v>
      </c>
      <c r="P238" s="22">
        <v>0.0</v>
      </c>
      <c r="Q238" s="22">
        <v>0.0</v>
      </c>
      <c r="R238" s="23">
        <f t="shared" si="2"/>
        <v>78172</v>
      </c>
      <c r="S238" s="35">
        <v>105353.0</v>
      </c>
      <c r="T238" s="22" t="s">
        <v>52</v>
      </c>
      <c r="U238" s="36"/>
      <c r="V238" s="37" t="s">
        <v>31</v>
      </c>
      <c r="W238" s="42"/>
      <c r="X238" s="89"/>
    </row>
    <row r="239">
      <c r="A239" s="175"/>
      <c r="B239" s="176"/>
      <c r="C239" s="177"/>
      <c r="D239" s="178" t="s">
        <v>354</v>
      </c>
      <c r="E239" s="179">
        <v>24140.0</v>
      </c>
      <c r="F239" s="180">
        <v>43693.0</v>
      </c>
      <c r="G239" s="179">
        <v>2414.0</v>
      </c>
      <c r="H239" s="179">
        <v>1448.0</v>
      </c>
      <c r="I239" s="179">
        <v>0.0</v>
      </c>
      <c r="J239" s="179">
        <v>1207.0</v>
      </c>
      <c r="K239" s="179">
        <v>0.0</v>
      </c>
      <c r="L239" s="179">
        <v>500.0</v>
      </c>
      <c r="M239" s="179">
        <v>300.0</v>
      </c>
      <c r="N239" s="21">
        <f t="shared" si="1"/>
        <v>73702</v>
      </c>
      <c r="O239" s="33">
        <v>1800.0</v>
      </c>
      <c r="P239" s="22">
        <v>0.0</v>
      </c>
      <c r="Q239" s="22">
        <v>0.0</v>
      </c>
      <c r="R239" s="23">
        <f t="shared" si="2"/>
        <v>71902</v>
      </c>
      <c r="S239" s="35">
        <v>105350.0</v>
      </c>
      <c r="T239" s="22" t="s">
        <v>52</v>
      </c>
      <c r="U239" s="36"/>
      <c r="V239" s="37" t="s">
        <v>31</v>
      </c>
      <c r="W239" s="42"/>
      <c r="X239" s="89"/>
    </row>
    <row r="240">
      <c r="A240" s="181">
        <v>77.0</v>
      </c>
      <c r="B240" s="182" t="s">
        <v>355</v>
      </c>
      <c r="C240" s="183">
        <v>3.1983603523E10</v>
      </c>
      <c r="D240" s="178" t="s">
        <v>356</v>
      </c>
      <c r="E240" s="179">
        <v>27190.0</v>
      </c>
      <c r="F240" s="180">
        <v>49214.0</v>
      </c>
      <c r="G240" s="179">
        <v>2719.0</v>
      </c>
      <c r="H240" s="179">
        <v>0.0</v>
      </c>
      <c r="I240" s="179">
        <v>0.0</v>
      </c>
      <c r="J240" s="179">
        <v>0.0</v>
      </c>
      <c r="K240" s="179">
        <v>0.0</v>
      </c>
      <c r="L240" s="179">
        <v>500.0</v>
      </c>
      <c r="M240" s="179">
        <v>300.0</v>
      </c>
      <c r="N240" s="21">
        <f t="shared" si="1"/>
        <v>79923</v>
      </c>
      <c r="O240" s="33">
        <v>0.0</v>
      </c>
      <c r="P240" s="22">
        <v>0.0</v>
      </c>
      <c r="Q240" s="22">
        <v>0.0</v>
      </c>
      <c r="R240" s="23">
        <f t="shared" si="2"/>
        <v>79923</v>
      </c>
      <c r="S240" s="35">
        <v>13937.0</v>
      </c>
      <c r="T240" s="22" t="s">
        <v>52</v>
      </c>
      <c r="U240" s="25">
        <f>R240+R241+R242</f>
        <v>237969</v>
      </c>
      <c r="V240" s="26"/>
      <c r="W240" s="27"/>
      <c r="X240" s="108" t="s">
        <v>29</v>
      </c>
    </row>
    <row r="241">
      <c r="A241" s="175"/>
      <c r="B241" s="176"/>
      <c r="C241" s="177"/>
      <c r="D241" s="178" t="s">
        <v>73</v>
      </c>
      <c r="E241" s="179">
        <v>27190.0</v>
      </c>
      <c r="F241" s="180">
        <v>49214.0</v>
      </c>
      <c r="G241" s="179">
        <v>2719.0</v>
      </c>
      <c r="H241" s="179">
        <v>0.0</v>
      </c>
      <c r="I241" s="179">
        <v>0.0</v>
      </c>
      <c r="J241" s="179">
        <v>0.0</v>
      </c>
      <c r="K241" s="179">
        <v>0.0</v>
      </c>
      <c r="L241" s="179">
        <v>500.0</v>
      </c>
      <c r="M241" s="179">
        <v>300.0</v>
      </c>
      <c r="N241" s="21">
        <f t="shared" si="1"/>
        <v>79923</v>
      </c>
      <c r="O241" s="33">
        <v>0.0</v>
      </c>
      <c r="P241" s="22">
        <v>0.0</v>
      </c>
      <c r="Q241" s="22">
        <v>0.0</v>
      </c>
      <c r="R241" s="23">
        <f t="shared" si="2"/>
        <v>79923</v>
      </c>
      <c r="S241" s="35">
        <v>13932.0</v>
      </c>
      <c r="T241" s="22" t="s">
        <v>52</v>
      </c>
      <c r="U241" s="36"/>
      <c r="V241" s="37" t="s">
        <v>31</v>
      </c>
      <c r="W241" s="42"/>
      <c r="X241" s="89"/>
    </row>
    <row r="242">
      <c r="A242" s="175"/>
      <c r="B242" s="176"/>
      <c r="C242" s="177"/>
      <c r="D242" s="178" t="s">
        <v>357</v>
      </c>
      <c r="E242" s="179">
        <v>27190.0</v>
      </c>
      <c r="F242" s="180">
        <v>49214.0</v>
      </c>
      <c r="G242" s="179">
        <v>2719.0</v>
      </c>
      <c r="H242" s="179">
        <v>0.0</v>
      </c>
      <c r="I242" s="179">
        <v>0.0</v>
      </c>
      <c r="J242" s="179">
        <v>0.0</v>
      </c>
      <c r="K242" s="179">
        <v>0.0</v>
      </c>
      <c r="L242" s="179">
        <v>500.0</v>
      </c>
      <c r="M242" s="179">
        <v>300.0</v>
      </c>
      <c r="N242" s="21">
        <f t="shared" si="1"/>
        <v>79923</v>
      </c>
      <c r="O242" s="33">
        <v>1800.0</v>
      </c>
      <c r="P242" s="22">
        <v>0.0</v>
      </c>
      <c r="Q242" s="22">
        <v>0.0</v>
      </c>
      <c r="R242" s="23">
        <f t="shared" si="2"/>
        <v>78123</v>
      </c>
      <c r="S242" s="35">
        <v>115479.0</v>
      </c>
      <c r="T242" s="22" t="s">
        <v>52</v>
      </c>
      <c r="U242" s="36"/>
      <c r="V242" s="37" t="s">
        <v>31</v>
      </c>
      <c r="W242" s="42"/>
      <c r="X242" s="108"/>
    </row>
    <row r="243">
      <c r="A243" s="181">
        <v>78.0</v>
      </c>
      <c r="B243" s="182" t="s">
        <v>358</v>
      </c>
      <c r="C243" s="183">
        <v>3.2269785892E10</v>
      </c>
      <c r="D243" s="178" t="s">
        <v>359</v>
      </c>
      <c r="E243" s="179">
        <v>27190.0</v>
      </c>
      <c r="F243" s="180">
        <v>49214.0</v>
      </c>
      <c r="G243" s="179">
        <v>2719.0</v>
      </c>
      <c r="H243" s="179">
        <v>0.0</v>
      </c>
      <c r="I243" s="179">
        <v>0.0</v>
      </c>
      <c r="J243" s="179">
        <v>0.0</v>
      </c>
      <c r="K243" s="179">
        <v>0.0</v>
      </c>
      <c r="L243" s="179">
        <v>500.0</v>
      </c>
      <c r="M243" s="179">
        <v>300.0</v>
      </c>
      <c r="N243" s="21">
        <f t="shared" si="1"/>
        <v>79923</v>
      </c>
      <c r="O243" s="33">
        <v>0.0</v>
      </c>
      <c r="P243" s="22">
        <v>0.0</v>
      </c>
      <c r="Q243" s="22">
        <v>0.0</v>
      </c>
      <c r="R243" s="23">
        <f t="shared" si="2"/>
        <v>79923</v>
      </c>
      <c r="S243" s="35">
        <v>115501.0</v>
      </c>
      <c r="T243" s="22" t="s">
        <v>28</v>
      </c>
      <c r="U243" s="25">
        <f>R243+R244+R245</f>
        <v>239769</v>
      </c>
      <c r="V243" s="26" t="s">
        <v>28</v>
      </c>
      <c r="W243" s="27"/>
      <c r="X243" s="89"/>
    </row>
    <row r="244">
      <c r="A244" s="175"/>
      <c r="B244" s="176"/>
      <c r="C244" s="177"/>
      <c r="D244" s="178" t="s">
        <v>360</v>
      </c>
      <c r="E244" s="179">
        <v>27190.0</v>
      </c>
      <c r="F244" s="180">
        <v>49214.0</v>
      </c>
      <c r="G244" s="179">
        <v>2719.0</v>
      </c>
      <c r="H244" s="179">
        <v>0.0</v>
      </c>
      <c r="I244" s="179">
        <v>0.0</v>
      </c>
      <c r="J244" s="179">
        <v>0.0</v>
      </c>
      <c r="K244" s="179">
        <v>0.0</v>
      </c>
      <c r="L244" s="179">
        <v>500.0</v>
      </c>
      <c r="M244" s="179">
        <v>300.0</v>
      </c>
      <c r="N244" s="21">
        <f t="shared" si="1"/>
        <v>79923</v>
      </c>
      <c r="O244" s="33">
        <v>0.0</v>
      </c>
      <c r="P244" s="22">
        <v>0.0</v>
      </c>
      <c r="Q244" s="22">
        <v>0.0</v>
      </c>
      <c r="R244" s="23">
        <f t="shared" si="2"/>
        <v>79923</v>
      </c>
      <c r="S244" s="35">
        <v>115518.0</v>
      </c>
      <c r="T244" s="22" t="s">
        <v>28</v>
      </c>
      <c r="U244" s="36"/>
      <c r="V244" s="37" t="s">
        <v>31</v>
      </c>
      <c r="W244" s="27"/>
      <c r="X244" s="89"/>
    </row>
    <row r="245">
      <c r="A245" s="175"/>
      <c r="B245" s="176"/>
      <c r="C245" s="177"/>
      <c r="D245" s="178" t="s">
        <v>361</v>
      </c>
      <c r="E245" s="179">
        <v>27190.0</v>
      </c>
      <c r="F245" s="180">
        <v>49214.0</v>
      </c>
      <c r="G245" s="179">
        <v>2719.0</v>
      </c>
      <c r="H245" s="179">
        <v>0.0</v>
      </c>
      <c r="I245" s="179">
        <v>0.0</v>
      </c>
      <c r="J245" s="179">
        <v>0.0</v>
      </c>
      <c r="K245" s="179">
        <v>0.0</v>
      </c>
      <c r="L245" s="179">
        <v>500.0</v>
      </c>
      <c r="M245" s="179">
        <v>300.0</v>
      </c>
      <c r="N245" s="21">
        <f t="shared" si="1"/>
        <v>79923</v>
      </c>
      <c r="O245" s="33">
        <v>0.0</v>
      </c>
      <c r="P245" s="22">
        <v>0.0</v>
      </c>
      <c r="Q245" s="22">
        <v>0.0</v>
      </c>
      <c r="R245" s="23">
        <f t="shared" si="2"/>
        <v>79923</v>
      </c>
      <c r="S245" s="35">
        <v>115527.0</v>
      </c>
      <c r="T245" s="22" t="s">
        <v>28</v>
      </c>
      <c r="U245" s="36"/>
      <c r="V245" s="37" t="s">
        <v>31</v>
      </c>
      <c r="W245" s="27"/>
      <c r="X245" s="89"/>
    </row>
    <row r="246">
      <c r="A246" s="181">
        <v>79.0</v>
      </c>
      <c r="B246" s="182" t="s">
        <v>362</v>
      </c>
      <c r="C246" s="183">
        <v>3.1845102536E10</v>
      </c>
      <c r="D246" s="178" t="s">
        <v>363</v>
      </c>
      <c r="E246" s="179">
        <v>27190.0</v>
      </c>
      <c r="F246" s="180">
        <v>49214.0</v>
      </c>
      <c r="G246" s="179">
        <v>2719.0</v>
      </c>
      <c r="H246" s="179">
        <v>1631.0</v>
      </c>
      <c r="I246" s="179">
        <v>0.0</v>
      </c>
      <c r="J246" s="179">
        <v>0.0</v>
      </c>
      <c r="K246" s="179">
        <v>0.0</v>
      </c>
      <c r="L246" s="179">
        <v>500.0</v>
      </c>
      <c r="M246" s="179">
        <v>300.0</v>
      </c>
      <c r="N246" s="21">
        <f t="shared" si="1"/>
        <v>81554</v>
      </c>
      <c r="O246" s="33">
        <v>0.0</v>
      </c>
      <c r="P246" s="22">
        <v>0.0</v>
      </c>
      <c r="Q246" s="22">
        <v>0.0</v>
      </c>
      <c r="R246" s="23">
        <f t="shared" si="2"/>
        <v>81554</v>
      </c>
      <c r="S246" s="35">
        <v>86294.0</v>
      </c>
      <c r="T246" s="22" t="s">
        <v>28</v>
      </c>
      <c r="U246" s="25">
        <f>R246+R247+R248</f>
        <v>222944</v>
      </c>
      <c r="V246" s="26"/>
      <c r="W246" s="42"/>
      <c r="X246" s="89"/>
    </row>
    <row r="247">
      <c r="A247" s="175"/>
      <c r="B247" s="176"/>
      <c r="C247" s="177"/>
      <c r="D247" s="178" t="s">
        <v>73</v>
      </c>
      <c r="E247" s="179">
        <v>24140.0</v>
      </c>
      <c r="F247" s="180">
        <v>43693.0</v>
      </c>
      <c r="G247" s="179">
        <v>2414.0</v>
      </c>
      <c r="H247" s="179">
        <v>1448.0</v>
      </c>
      <c r="I247" s="179">
        <v>0.0</v>
      </c>
      <c r="J247" s="179">
        <v>0.0</v>
      </c>
      <c r="K247" s="179">
        <v>0.0</v>
      </c>
      <c r="L247" s="179">
        <v>500.0</v>
      </c>
      <c r="M247" s="179">
        <v>300.0</v>
      </c>
      <c r="N247" s="21">
        <f t="shared" si="1"/>
        <v>72495</v>
      </c>
      <c r="O247" s="33">
        <v>1800.0</v>
      </c>
      <c r="P247" s="22">
        <v>0.0</v>
      </c>
      <c r="Q247" s="22">
        <v>0.0</v>
      </c>
      <c r="R247" s="23">
        <f t="shared" si="2"/>
        <v>70695</v>
      </c>
      <c r="S247" s="35">
        <v>115780.0</v>
      </c>
      <c r="T247" s="22" t="s">
        <v>28</v>
      </c>
      <c r="U247" s="36"/>
      <c r="V247" s="37" t="s">
        <v>31</v>
      </c>
      <c r="W247" s="42"/>
      <c r="X247" s="89"/>
    </row>
    <row r="248">
      <c r="A248" s="175"/>
      <c r="B248" s="176"/>
      <c r="C248" s="177"/>
      <c r="D248" s="178" t="s">
        <v>278</v>
      </c>
      <c r="E248" s="179">
        <v>24140.0</v>
      </c>
      <c r="F248" s="180">
        <v>43693.0</v>
      </c>
      <c r="G248" s="179">
        <v>2414.0</v>
      </c>
      <c r="H248" s="179">
        <v>1448.0</v>
      </c>
      <c r="I248" s="179">
        <v>0.0</v>
      </c>
      <c r="J248" s="179">
        <v>0.0</v>
      </c>
      <c r="K248" s="179">
        <v>0.0</v>
      </c>
      <c r="L248" s="179">
        <v>500.0</v>
      </c>
      <c r="M248" s="179">
        <v>300.0</v>
      </c>
      <c r="N248" s="21">
        <f t="shared" si="1"/>
        <v>72495</v>
      </c>
      <c r="O248" s="33">
        <v>1800.0</v>
      </c>
      <c r="P248" s="22">
        <v>0.0</v>
      </c>
      <c r="Q248" s="22">
        <v>0.0</v>
      </c>
      <c r="R248" s="23">
        <f t="shared" si="2"/>
        <v>70695</v>
      </c>
      <c r="S248" s="35">
        <v>115772.0</v>
      </c>
      <c r="T248" s="22" t="s">
        <v>28</v>
      </c>
      <c r="U248" s="36"/>
      <c r="V248" s="37" t="s">
        <v>31</v>
      </c>
      <c r="W248" s="42"/>
      <c r="X248" s="89"/>
    </row>
    <row r="249">
      <c r="A249" s="181">
        <v>80.0</v>
      </c>
      <c r="B249" s="182" t="s">
        <v>365</v>
      </c>
      <c r="C249" s="183">
        <v>3.180659565E10</v>
      </c>
      <c r="D249" s="178" t="s">
        <v>366</v>
      </c>
      <c r="E249" s="179">
        <v>27190.0</v>
      </c>
      <c r="F249" s="180">
        <v>49214.0</v>
      </c>
      <c r="G249" s="179">
        <v>2719.0</v>
      </c>
      <c r="H249" s="179">
        <v>0.0</v>
      </c>
      <c r="I249" s="179">
        <v>0.0</v>
      </c>
      <c r="J249" s="179">
        <v>1360.0</v>
      </c>
      <c r="K249" s="179">
        <v>0.0</v>
      </c>
      <c r="L249" s="179">
        <v>500.0</v>
      </c>
      <c r="M249" s="179">
        <v>300.0</v>
      </c>
      <c r="N249" s="21">
        <f t="shared" si="1"/>
        <v>81283</v>
      </c>
      <c r="O249" s="33">
        <v>1800.0</v>
      </c>
      <c r="P249" s="22">
        <v>0.0</v>
      </c>
      <c r="Q249" s="22">
        <v>0.0</v>
      </c>
      <c r="R249" s="23">
        <f t="shared" si="2"/>
        <v>79483</v>
      </c>
      <c r="S249" s="35">
        <v>115755.0</v>
      </c>
      <c r="T249" s="22" t="s">
        <v>52</v>
      </c>
      <c r="U249" s="25">
        <f>R249+R250+R251+R252</f>
        <v>307855</v>
      </c>
      <c r="V249" s="124" t="s">
        <v>52</v>
      </c>
      <c r="W249" s="184"/>
      <c r="X249" s="89"/>
    </row>
    <row r="250">
      <c r="A250" s="175"/>
      <c r="B250" s="176"/>
      <c r="C250" s="177"/>
      <c r="D250" s="178" t="s">
        <v>149</v>
      </c>
      <c r="E250" s="179">
        <v>27190.0</v>
      </c>
      <c r="F250" s="180">
        <v>49214.0</v>
      </c>
      <c r="G250" s="179">
        <v>2719.0</v>
      </c>
      <c r="H250" s="179">
        <v>0.0</v>
      </c>
      <c r="I250" s="179">
        <v>0.0</v>
      </c>
      <c r="J250" s="179">
        <v>1360.0</v>
      </c>
      <c r="K250" s="179">
        <v>0.0</v>
      </c>
      <c r="L250" s="179">
        <v>500.0</v>
      </c>
      <c r="M250" s="179">
        <v>300.0</v>
      </c>
      <c r="N250" s="21">
        <f t="shared" si="1"/>
        <v>81283</v>
      </c>
      <c r="O250" s="33">
        <v>0.0</v>
      </c>
      <c r="P250" s="22">
        <v>0.0</v>
      </c>
      <c r="Q250" s="22">
        <v>0.0</v>
      </c>
      <c r="R250" s="23">
        <f t="shared" si="2"/>
        <v>81283</v>
      </c>
      <c r="S250" s="35">
        <v>115756.0</v>
      </c>
      <c r="T250" s="22" t="s">
        <v>52</v>
      </c>
      <c r="U250" s="36"/>
      <c r="V250" s="37" t="s">
        <v>31</v>
      </c>
      <c r="W250" s="27"/>
      <c r="X250" s="89"/>
    </row>
    <row r="251">
      <c r="A251" s="175"/>
      <c r="B251" s="176"/>
      <c r="C251" s="177"/>
      <c r="D251" s="178" t="s">
        <v>367</v>
      </c>
      <c r="E251" s="179">
        <v>25620.0</v>
      </c>
      <c r="F251" s="180">
        <v>46372.0</v>
      </c>
      <c r="G251" s="179">
        <v>2562.0</v>
      </c>
      <c r="H251" s="179">
        <v>0.0</v>
      </c>
      <c r="I251" s="179">
        <v>0.0</v>
      </c>
      <c r="J251" s="179">
        <v>1281.0</v>
      </c>
      <c r="K251" s="179">
        <v>0.0</v>
      </c>
      <c r="L251" s="179">
        <v>500.0</v>
      </c>
      <c r="M251" s="179">
        <v>300.0</v>
      </c>
      <c r="N251" s="21">
        <f t="shared" si="1"/>
        <v>76635</v>
      </c>
      <c r="O251" s="33">
        <v>0.0</v>
      </c>
      <c r="P251" s="22">
        <v>0.0</v>
      </c>
      <c r="Q251" s="22">
        <v>0.0</v>
      </c>
      <c r="R251" s="23">
        <f t="shared" si="2"/>
        <v>76635</v>
      </c>
      <c r="S251" s="35">
        <v>113921.0</v>
      </c>
      <c r="T251" s="22" t="s">
        <v>52</v>
      </c>
      <c r="U251" s="36"/>
      <c r="V251" s="37" t="s">
        <v>31</v>
      </c>
      <c r="W251" s="42"/>
      <c r="X251" s="108"/>
    </row>
    <row r="252">
      <c r="A252" s="175"/>
      <c r="B252" s="176"/>
      <c r="C252" s="177"/>
      <c r="D252" s="178" t="s">
        <v>368</v>
      </c>
      <c r="E252" s="179">
        <v>24140.0</v>
      </c>
      <c r="F252" s="180">
        <v>43693.0</v>
      </c>
      <c r="G252" s="179">
        <v>2414.0</v>
      </c>
      <c r="H252" s="179">
        <v>0.0</v>
      </c>
      <c r="I252" s="179">
        <v>0.0</v>
      </c>
      <c r="J252" s="179">
        <v>1207.0</v>
      </c>
      <c r="K252" s="179">
        <v>0.0</v>
      </c>
      <c r="L252" s="179">
        <v>500.0</v>
      </c>
      <c r="M252" s="179">
        <v>300.0</v>
      </c>
      <c r="N252" s="21">
        <f t="shared" si="1"/>
        <v>72254</v>
      </c>
      <c r="O252" s="33">
        <v>1800.0</v>
      </c>
      <c r="P252" s="22">
        <v>0.0</v>
      </c>
      <c r="Q252" s="22">
        <v>0.0</v>
      </c>
      <c r="R252" s="23">
        <f t="shared" si="2"/>
        <v>70454</v>
      </c>
      <c r="S252" s="35">
        <v>115763.0</v>
      </c>
      <c r="T252" s="22" t="s">
        <v>52</v>
      </c>
      <c r="U252" s="36"/>
      <c r="V252" s="37" t="s">
        <v>31</v>
      </c>
      <c r="W252" s="42"/>
      <c r="X252" s="89"/>
    </row>
    <row r="253">
      <c r="A253" s="181">
        <v>81.0</v>
      </c>
      <c r="B253" s="182" t="s">
        <v>369</v>
      </c>
      <c r="C253" s="183">
        <v>3.1908310966E10</v>
      </c>
      <c r="D253" s="178" t="s">
        <v>370</v>
      </c>
      <c r="E253" s="179">
        <v>27190.0</v>
      </c>
      <c r="F253" s="180">
        <v>49214.0</v>
      </c>
      <c r="G253" s="179">
        <v>2719.0</v>
      </c>
      <c r="H253" s="179">
        <v>0.0</v>
      </c>
      <c r="I253" s="179">
        <v>0.0</v>
      </c>
      <c r="J253" s="179">
        <v>0.0</v>
      </c>
      <c r="K253" s="179">
        <v>0.0</v>
      </c>
      <c r="L253" s="179">
        <v>500.0</v>
      </c>
      <c r="M253" s="179">
        <v>300.0</v>
      </c>
      <c r="N253" s="21">
        <f t="shared" si="1"/>
        <v>79923</v>
      </c>
      <c r="O253" s="33">
        <v>1800.0</v>
      </c>
      <c r="P253" s="22">
        <v>0.0</v>
      </c>
      <c r="Q253" s="22">
        <v>0.0</v>
      </c>
      <c r="R253" s="23">
        <f t="shared" si="2"/>
        <v>78123</v>
      </c>
      <c r="S253" s="35">
        <v>116523.0</v>
      </c>
      <c r="T253" s="22" t="s">
        <v>52</v>
      </c>
      <c r="U253" s="25">
        <f>R253+R254+R255</f>
        <v>236169</v>
      </c>
      <c r="V253" s="195" t="s">
        <v>52</v>
      </c>
      <c r="W253" s="184"/>
      <c r="X253" s="89"/>
    </row>
    <row r="254">
      <c r="A254" s="175"/>
      <c r="B254" s="176"/>
      <c r="C254" s="177"/>
      <c r="D254" s="178" t="s">
        <v>371</v>
      </c>
      <c r="E254" s="179">
        <v>27190.0</v>
      </c>
      <c r="F254" s="180">
        <v>49214.0</v>
      </c>
      <c r="G254" s="179">
        <v>2719.0</v>
      </c>
      <c r="H254" s="179">
        <v>0.0</v>
      </c>
      <c r="I254" s="179">
        <v>0.0</v>
      </c>
      <c r="J254" s="179">
        <v>0.0</v>
      </c>
      <c r="K254" s="179">
        <v>0.0</v>
      </c>
      <c r="L254" s="179">
        <v>500.0</v>
      </c>
      <c r="M254" s="179">
        <v>300.0</v>
      </c>
      <c r="N254" s="21">
        <f t="shared" si="1"/>
        <v>79923</v>
      </c>
      <c r="O254" s="33">
        <v>0.0</v>
      </c>
      <c r="P254" s="22">
        <v>0.0</v>
      </c>
      <c r="Q254" s="22">
        <v>0.0</v>
      </c>
      <c r="R254" s="23">
        <f t="shared" si="2"/>
        <v>79923</v>
      </c>
      <c r="S254" s="35">
        <v>116529.0</v>
      </c>
      <c r="T254" s="22" t="s">
        <v>52</v>
      </c>
      <c r="U254" s="36"/>
      <c r="V254" s="37" t="s">
        <v>31</v>
      </c>
      <c r="W254" s="27"/>
      <c r="X254" s="89"/>
    </row>
    <row r="255">
      <c r="A255" s="175"/>
      <c r="B255" s="176"/>
      <c r="C255" s="177"/>
      <c r="D255" s="178" t="s">
        <v>372</v>
      </c>
      <c r="E255" s="179">
        <v>27190.0</v>
      </c>
      <c r="F255" s="180">
        <v>49214.0</v>
      </c>
      <c r="G255" s="179">
        <v>2719.0</v>
      </c>
      <c r="H255" s="179">
        <v>0.0</v>
      </c>
      <c r="I255" s="179">
        <v>0.0</v>
      </c>
      <c r="J255" s="179">
        <v>0.0</v>
      </c>
      <c r="K255" s="179">
        <v>0.0</v>
      </c>
      <c r="L255" s="179">
        <v>500.0</v>
      </c>
      <c r="M255" s="179">
        <v>300.0</v>
      </c>
      <c r="N255" s="21">
        <f t="shared" si="1"/>
        <v>79923</v>
      </c>
      <c r="O255" s="33">
        <v>1800.0</v>
      </c>
      <c r="P255" s="22">
        <v>0.0</v>
      </c>
      <c r="Q255" s="22">
        <v>0.0</v>
      </c>
      <c r="R255" s="23">
        <f t="shared" si="2"/>
        <v>78123</v>
      </c>
      <c r="S255" s="35">
        <v>116524.0</v>
      </c>
      <c r="T255" s="22" t="s">
        <v>52</v>
      </c>
      <c r="U255" s="36"/>
      <c r="V255" s="37" t="s">
        <v>31</v>
      </c>
      <c r="W255" s="27"/>
      <c r="X255" s="89"/>
    </row>
    <row r="256">
      <c r="A256" s="181">
        <v>82.0</v>
      </c>
      <c r="B256" s="182" t="s">
        <v>373</v>
      </c>
      <c r="C256" s="183">
        <v>3.1976486839E10</v>
      </c>
      <c r="D256" s="178" t="s">
        <v>374</v>
      </c>
      <c r="E256" s="179">
        <v>27190.0</v>
      </c>
      <c r="F256" s="180">
        <v>49214.0</v>
      </c>
      <c r="G256" s="179">
        <v>2719.0</v>
      </c>
      <c r="H256" s="179">
        <v>0.0</v>
      </c>
      <c r="I256" s="179">
        <v>0.0</v>
      </c>
      <c r="J256" s="179">
        <v>0.0</v>
      </c>
      <c r="K256" s="179">
        <v>0.0</v>
      </c>
      <c r="L256" s="179">
        <v>500.0</v>
      </c>
      <c r="M256" s="179">
        <v>300.0</v>
      </c>
      <c r="N256" s="21">
        <f t="shared" si="1"/>
        <v>79923</v>
      </c>
      <c r="O256" s="33">
        <v>1800.0</v>
      </c>
      <c r="P256" s="22">
        <v>0.0</v>
      </c>
      <c r="Q256" s="22">
        <v>0.0</v>
      </c>
      <c r="R256" s="23">
        <f t="shared" si="2"/>
        <v>78123</v>
      </c>
      <c r="S256" s="35">
        <v>92582.0</v>
      </c>
      <c r="T256" s="62" t="s">
        <v>52</v>
      </c>
      <c r="U256" s="25">
        <f>R256+R257</f>
        <v>158046</v>
      </c>
      <c r="V256" s="124" t="s">
        <v>52</v>
      </c>
      <c r="W256" s="174"/>
      <c r="X256" s="89"/>
    </row>
    <row r="257">
      <c r="A257" s="175"/>
      <c r="B257" s="176"/>
      <c r="C257" s="177"/>
      <c r="D257" s="178" t="s">
        <v>375</v>
      </c>
      <c r="E257" s="179">
        <v>27190.0</v>
      </c>
      <c r="F257" s="180">
        <v>49214.0</v>
      </c>
      <c r="G257" s="179">
        <v>2719.0</v>
      </c>
      <c r="H257" s="179">
        <v>0.0</v>
      </c>
      <c r="I257" s="179">
        <v>0.0</v>
      </c>
      <c r="J257" s="179">
        <v>0.0</v>
      </c>
      <c r="K257" s="179">
        <v>0.0</v>
      </c>
      <c r="L257" s="179">
        <v>500.0</v>
      </c>
      <c r="M257" s="179">
        <v>300.0</v>
      </c>
      <c r="N257" s="21">
        <f t="shared" si="1"/>
        <v>79923</v>
      </c>
      <c r="O257" s="33">
        <v>0.0</v>
      </c>
      <c r="P257" s="22">
        <v>0.0</v>
      </c>
      <c r="Q257" s="22">
        <v>0.0</v>
      </c>
      <c r="R257" s="23">
        <f t="shared" si="2"/>
        <v>79923</v>
      </c>
      <c r="S257" s="63">
        <v>110375.0</v>
      </c>
      <c r="T257" s="62" t="s">
        <v>28</v>
      </c>
      <c r="U257" s="36"/>
      <c r="V257" s="37" t="s">
        <v>31</v>
      </c>
      <c r="W257" s="27"/>
      <c r="X257" s="89"/>
    </row>
    <row r="258">
      <c r="A258" s="181">
        <v>83.0</v>
      </c>
      <c r="B258" s="182" t="s">
        <v>376</v>
      </c>
      <c r="C258" s="183">
        <v>3.0936045151E10</v>
      </c>
      <c r="D258" s="178" t="s">
        <v>377</v>
      </c>
      <c r="E258" s="179">
        <v>27190.0</v>
      </c>
      <c r="F258" s="180">
        <v>49214.0</v>
      </c>
      <c r="G258" s="179">
        <v>2719.0</v>
      </c>
      <c r="H258" s="179">
        <v>1631.0</v>
      </c>
      <c r="I258" s="179">
        <v>0.0</v>
      </c>
      <c r="J258" s="179">
        <v>1360.0</v>
      </c>
      <c r="K258" s="179">
        <v>0.0</v>
      </c>
      <c r="L258" s="179">
        <v>500.0</v>
      </c>
      <c r="M258" s="179">
        <v>300.0</v>
      </c>
      <c r="N258" s="21">
        <f t="shared" si="1"/>
        <v>82914</v>
      </c>
      <c r="O258" s="33">
        <v>1800.0</v>
      </c>
      <c r="P258" s="22">
        <v>0.0</v>
      </c>
      <c r="Q258" s="22">
        <v>0.0</v>
      </c>
      <c r="R258" s="23">
        <f t="shared" si="2"/>
        <v>81114</v>
      </c>
      <c r="S258" s="24">
        <v>117930.0</v>
      </c>
      <c r="T258" s="62" t="s">
        <v>52</v>
      </c>
      <c r="U258" s="25">
        <f>R258+R259</f>
        <v>164028</v>
      </c>
      <c r="V258" s="124"/>
      <c r="W258" s="184"/>
      <c r="X258" s="89"/>
    </row>
    <row r="259">
      <c r="A259" s="175"/>
      <c r="B259" s="176"/>
      <c r="C259" s="177"/>
      <c r="D259" s="178" t="s">
        <v>378</v>
      </c>
      <c r="E259" s="179">
        <v>27190.0</v>
      </c>
      <c r="F259" s="180">
        <v>49214.0</v>
      </c>
      <c r="G259" s="179">
        <v>2719.0</v>
      </c>
      <c r="H259" s="179">
        <v>1631.0</v>
      </c>
      <c r="I259" s="179">
        <v>0.0</v>
      </c>
      <c r="J259" s="179">
        <v>1360.0</v>
      </c>
      <c r="K259" s="179">
        <v>0.0</v>
      </c>
      <c r="L259" s="179">
        <v>500.0</v>
      </c>
      <c r="M259" s="179">
        <v>300.0</v>
      </c>
      <c r="N259" s="21">
        <f t="shared" si="1"/>
        <v>82914</v>
      </c>
      <c r="O259" s="33">
        <v>0.0</v>
      </c>
      <c r="P259" s="22">
        <v>0.0</v>
      </c>
      <c r="Q259" s="22">
        <v>0.0</v>
      </c>
      <c r="R259" s="23">
        <f t="shared" si="2"/>
        <v>82914</v>
      </c>
      <c r="S259" s="35">
        <v>117932.0</v>
      </c>
      <c r="T259" s="62" t="s">
        <v>52</v>
      </c>
      <c r="U259" s="36"/>
      <c r="V259" s="37" t="s">
        <v>31</v>
      </c>
      <c r="W259" s="42"/>
      <c r="X259" s="89"/>
    </row>
    <row r="260">
      <c r="A260" s="196">
        <v>84.0</v>
      </c>
      <c r="B260" s="197" t="s">
        <v>379</v>
      </c>
      <c r="C260" s="198">
        <v>3.2001668425E10</v>
      </c>
      <c r="D260" s="199" t="s">
        <v>380</v>
      </c>
      <c r="E260" s="200">
        <v>26390.0</v>
      </c>
      <c r="F260" s="180">
        <v>47766.0</v>
      </c>
      <c r="G260" s="200">
        <v>2639.0</v>
      </c>
      <c r="H260" s="200">
        <v>1583.0</v>
      </c>
      <c r="I260" s="200">
        <v>0.0</v>
      </c>
      <c r="J260" s="200">
        <v>0.0</v>
      </c>
      <c r="K260" s="200">
        <v>0.0</v>
      </c>
      <c r="L260" s="200">
        <v>500.0</v>
      </c>
      <c r="M260" s="179">
        <v>300.0</v>
      </c>
      <c r="N260" s="21">
        <f t="shared" si="1"/>
        <v>79178</v>
      </c>
      <c r="O260" s="68">
        <v>0.0</v>
      </c>
      <c r="P260" s="22">
        <v>0.0</v>
      </c>
      <c r="Q260" s="22">
        <v>0.0</v>
      </c>
      <c r="R260" s="23">
        <f t="shared" si="2"/>
        <v>79178</v>
      </c>
      <c r="S260" s="35">
        <v>118582.0</v>
      </c>
      <c r="T260" s="42" t="s">
        <v>28</v>
      </c>
      <c r="U260" s="25">
        <f>R260+R261+R262</f>
        <v>231427</v>
      </c>
      <c r="V260" s="184"/>
      <c r="W260" s="184"/>
      <c r="X260" s="89"/>
    </row>
    <row r="261">
      <c r="A261" s="175"/>
      <c r="B261" s="176"/>
      <c r="C261" s="177"/>
      <c r="D261" s="178" t="s">
        <v>381</v>
      </c>
      <c r="E261" s="179">
        <v>27190.0</v>
      </c>
      <c r="F261" s="180">
        <v>49214.0</v>
      </c>
      <c r="G261" s="179">
        <v>2719.0</v>
      </c>
      <c r="H261" s="179">
        <v>1631.0</v>
      </c>
      <c r="I261" s="179">
        <v>0.0</v>
      </c>
      <c r="J261" s="179">
        <v>0.0</v>
      </c>
      <c r="K261" s="179">
        <v>0.0</v>
      </c>
      <c r="L261" s="179">
        <v>500.0</v>
      </c>
      <c r="M261" s="179">
        <v>300.0</v>
      </c>
      <c r="N261" s="21">
        <f t="shared" si="1"/>
        <v>81554</v>
      </c>
      <c r="O261" s="33">
        <v>0.0</v>
      </c>
      <c r="P261" s="22">
        <v>0.0</v>
      </c>
      <c r="Q261" s="22">
        <v>0.0</v>
      </c>
      <c r="R261" s="23">
        <f t="shared" si="2"/>
        <v>81554</v>
      </c>
      <c r="S261" s="35">
        <v>118590.0</v>
      </c>
      <c r="T261" s="42" t="s">
        <v>28</v>
      </c>
      <c r="U261" s="36"/>
      <c r="V261" s="37" t="s">
        <v>31</v>
      </c>
      <c r="W261" s="42"/>
      <c r="X261" s="89"/>
    </row>
    <row r="262">
      <c r="A262" s="175"/>
      <c r="B262" s="176"/>
      <c r="C262" s="177"/>
      <c r="D262" s="178" t="s">
        <v>382</v>
      </c>
      <c r="E262" s="179">
        <v>24140.0</v>
      </c>
      <c r="F262" s="180">
        <v>43693.0</v>
      </c>
      <c r="G262" s="179">
        <v>2414.0</v>
      </c>
      <c r="H262" s="179">
        <v>1448.0</v>
      </c>
      <c r="I262" s="179">
        <v>0.0</v>
      </c>
      <c r="J262" s="179">
        <v>0.0</v>
      </c>
      <c r="K262" s="179">
        <v>0.0</v>
      </c>
      <c r="L262" s="179">
        <v>500.0</v>
      </c>
      <c r="M262" s="179">
        <v>300.0</v>
      </c>
      <c r="N262" s="21">
        <f t="shared" si="1"/>
        <v>72495</v>
      </c>
      <c r="O262" s="33">
        <v>1800.0</v>
      </c>
      <c r="P262" s="22">
        <v>0.0</v>
      </c>
      <c r="Q262" s="22">
        <v>0.0</v>
      </c>
      <c r="R262" s="23">
        <f t="shared" si="2"/>
        <v>70695</v>
      </c>
      <c r="S262" s="35">
        <v>6305.0</v>
      </c>
      <c r="T262" s="42" t="s">
        <v>28</v>
      </c>
      <c r="U262" s="36"/>
      <c r="V262" s="37" t="s">
        <v>31</v>
      </c>
      <c r="W262" s="42"/>
      <c r="X262" s="89"/>
    </row>
    <row r="263">
      <c r="A263" s="181">
        <v>85.0</v>
      </c>
      <c r="B263" s="182" t="s">
        <v>383</v>
      </c>
      <c r="C263" s="183">
        <v>3.0935213356E10</v>
      </c>
      <c r="D263" s="178" t="s">
        <v>384</v>
      </c>
      <c r="E263" s="179">
        <v>27190.0</v>
      </c>
      <c r="F263" s="180">
        <v>49214.0</v>
      </c>
      <c r="G263" s="179">
        <v>2719.0</v>
      </c>
      <c r="H263" s="179">
        <v>1631.0</v>
      </c>
      <c r="I263" s="179">
        <v>0.0</v>
      </c>
      <c r="J263" s="179">
        <v>0.0</v>
      </c>
      <c r="K263" s="179">
        <v>0.0</v>
      </c>
      <c r="L263" s="179">
        <v>500.0</v>
      </c>
      <c r="M263" s="179">
        <v>300.0</v>
      </c>
      <c r="N263" s="21">
        <f t="shared" si="1"/>
        <v>81554</v>
      </c>
      <c r="O263" s="33">
        <v>1800.0</v>
      </c>
      <c r="P263" s="22">
        <v>0.0</v>
      </c>
      <c r="Q263" s="22">
        <v>0.0</v>
      </c>
      <c r="R263" s="23">
        <f t="shared" si="2"/>
        <v>79754</v>
      </c>
      <c r="S263" s="35">
        <v>29776.0</v>
      </c>
      <c r="T263" s="42" t="s">
        <v>28</v>
      </c>
      <c r="U263" s="25">
        <f>R263+R264</f>
        <v>159508</v>
      </c>
      <c r="V263" s="42" t="s">
        <v>28</v>
      </c>
      <c r="W263" s="184"/>
      <c r="X263" s="89"/>
    </row>
    <row r="264">
      <c r="A264" s="175"/>
      <c r="B264" s="176"/>
      <c r="C264" s="177"/>
      <c r="D264" s="178" t="s">
        <v>385</v>
      </c>
      <c r="E264" s="179">
        <v>27190.0</v>
      </c>
      <c r="F264" s="180">
        <v>49214.0</v>
      </c>
      <c r="G264" s="179">
        <v>2719.0</v>
      </c>
      <c r="H264" s="179">
        <v>1631.0</v>
      </c>
      <c r="I264" s="179">
        <v>0.0</v>
      </c>
      <c r="J264" s="179">
        <v>0.0</v>
      </c>
      <c r="K264" s="179">
        <v>0.0</v>
      </c>
      <c r="L264" s="179">
        <v>500.0</v>
      </c>
      <c r="M264" s="179">
        <v>300.0</v>
      </c>
      <c r="N264" s="21">
        <f t="shared" si="1"/>
        <v>81554</v>
      </c>
      <c r="O264" s="33">
        <v>1800.0</v>
      </c>
      <c r="P264" s="22">
        <v>0.0</v>
      </c>
      <c r="Q264" s="22">
        <v>0.0</v>
      </c>
      <c r="R264" s="23">
        <f t="shared" si="2"/>
        <v>79754</v>
      </c>
      <c r="S264" s="35">
        <v>29782.0</v>
      </c>
      <c r="T264" s="22" t="s">
        <v>28</v>
      </c>
      <c r="U264" s="36"/>
      <c r="V264" s="37" t="s">
        <v>31</v>
      </c>
      <c r="W264" s="62"/>
      <c r="X264" s="89"/>
    </row>
    <row r="265">
      <c r="A265" s="181">
        <v>86.0</v>
      </c>
      <c r="B265" s="182" t="s">
        <v>386</v>
      </c>
      <c r="C265" s="183">
        <v>1.0978255759E10</v>
      </c>
      <c r="D265" s="178" t="s">
        <v>387</v>
      </c>
      <c r="E265" s="179">
        <v>27190.0</v>
      </c>
      <c r="F265" s="180">
        <v>49214.0</v>
      </c>
      <c r="G265" s="179">
        <v>2719.0</v>
      </c>
      <c r="H265" s="179">
        <v>1631.0</v>
      </c>
      <c r="I265" s="179">
        <v>0.0</v>
      </c>
      <c r="J265" s="179">
        <v>0.0</v>
      </c>
      <c r="K265" s="179">
        <v>0.0</v>
      </c>
      <c r="L265" s="179">
        <v>500.0</v>
      </c>
      <c r="M265" s="179">
        <v>300.0</v>
      </c>
      <c r="N265" s="21">
        <f t="shared" si="1"/>
        <v>81554</v>
      </c>
      <c r="O265" s="33">
        <v>1800.0</v>
      </c>
      <c r="P265" s="22">
        <v>0.0</v>
      </c>
      <c r="Q265" s="22">
        <v>0.0</v>
      </c>
      <c r="R265" s="23">
        <f t="shared" si="2"/>
        <v>79754</v>
      </c>
      <c r="S265" s="35">
        <v>29798.0</v>
      </c>
      <c r="T265" s="22" t="s">
        <v>28</v>
      </c>
      <c r="U265" s="25">
        <f>R265+R266</f>
        <v>157645</v>
      </c>
      <c r="V265" s="124" t="s">
        <v>28</v>
      </c>
      <c r="W265" s="184"/>
      <c r="X265" s="89"/>
    </row>
    <row r="266">
      <c r="A266" s="175"/>
      <c r="B266" s="176"/>
      <c r="C266" s="177"/>
      <c r="D266" s="178" t="s">
        <v>388</v>
      </c>
      <c r="E266" s="179">
        <v>25620.0</v>
      </c>
      <c r="F266" s="180">
        <v>46372.0</v>
      </c>
      <c r="G266" s="179">
        <v>2562.0</v>
      </c>
      <c r="H266" s="179">
        <v>1537.0</v>
      </c>
      <c r="I266" s="179">
        <v>0.0</v>
      </c>
      <c r="J266" s="179">
        <v>0.0</v>
      </c>
      <c r="K266" s="179">
        <v>1000.0</v>
      </c>
      <c r="L266" s="179">
        <v>500.0</v>
      </c>
      <c r="M266" s="179">
        <v>300.0</v>
      </c>
      <c r="N266" s="21">
        <f t="shared" si="1"/>
        <v>77891</v>
      </c>
      <c r="O266" s="33">
        <v>0.0</v>
      </c>
      <c r="P266" s="22">
        <v>0.0</v>
      </c>
      <c r="Q266" s="22">
        <v>0.0</v>
      </c>
      <c r="R266" s="23">
        <f t="shared" si="2"/>
        <v>77891</v>
      </c>
      <c r="S266" s="35">
        <v>29795.0</v>
      </c>
      <c r="T266" s="22" t="s">
        <v>28</v>
      </c>
      <c r="U266" s="36"/>
      <c r="V266" s="37" t="s">
        <v>31</v>
      </c>
      <c r="W266" s="42" t="s">
        <v>707</v>
      </c>
      <c r="X266" s="108" t="s">
        <v>745</v>
      </c>
    </row>
    <row r="267">
      <c r="A267" s="181">
        <v>87.0</v>
      </c>
      <c r="B267" s="182" t="s">
        <v>389</v>
      </c>
      <c r="C267" s="183">
        <v>3.0717922521E10</v>
      </c>
      <c r="D267" s="178" t="s">
        <v>133</v>
      </c>
      <c r="E267" s="179">
        <v>27190.0</v>
      </c>
      <c r="F267" s="180">
        <v>49214.0</v>
      </c>
      <c r="G267" s="179">
        <v>2719.0</v>
      </c>
      <c r="H267" s="179">
        <v>1631.0</v>
      </c>
      <c r="I267" s="179">
        <v>0.0</v>
      </c>
      <c r="J267" s="179">
        <v>1360.0</v>
      </c>
      <c r="K267" s="179">
        <v>0.0</v>
      </c>
      <c r="L267" s="179">
        <v>500.0</v>
      </c>
      <c r="M267" s="179">
        <v>300.0</v>
      </c>
      <c r="N267" s="21">
        <f t="shared" si="1"/>
        <v>82914</v>
      </c>
      <c r="O267" s="33">
        <v>1800.0</v>
      </c>
      <c r="P267" s="22">
        <v>0.0</v>
      </c>
      <c r="Q267" s="22">
        <v>0.0</v>
      </c>
      <c r="R267" s="23">
        <f t="shared" si="2"/>
        <v>81114</v>
      </c>
      <c r="S267" s="35">
        <v>120003.0</v>
      </c>
      <c r="T267" s="22" t="s">
        <v>52</v>
      </c>
      <c r="U267" s="25">
        <f>R267+R268+R269</f>
        <v>164028</v>
      </c>
      <c r="V267" s="124" t="s">
        <v>52</v>
      </c>
      <c r="W267" s="184"/>
      <c r="X267" s="89"/>
    </row>
    <row r="268">
      <c r="A268" s="175"/>
      <c r="B268" s="176"/>
      <c r="C268" s="177"/>
      <c r="D268" s="178" t="s">
        <v>390</v>
      </c>
      <c r="E268" s="179">
        <v>27190.0</v>
      </c>
      <c r="F268" s="180">
        <v>49214.0</v>
      </c>
      <c r="G268" s="179">
        <v>2719.0</v>
      </c>
      <c r="H268" s="179">
        <v>1631.0</v>
      </c>
      <c r="I268" s="179">
        <v>0.0</v>
      </c>
      <c r="J268" s="179">
        <v>1360.0</v>
      </c>
      <c r="K268" s="179">
        <v>0.0</v>
      </c>
      <c r="L268" s="179">
        <v>500.0</v>
      </c>
      <c r="M268" s="179">
        <v>300.0</v>
      </c>
      <c r="N268" s="21">
        <f t="shared" si="1"/>
        <v>82914</v>
      </c>
      <c r="O268" s="33">
        <v>0.0</v>
      </c>
      <c r="P268" s="22">
        <v>0.0</v>
      </c>
      <c r="Q268" s="22">
        <v>0.0</v>
      </c>
      <c r="R268" s="23">
        <f t="shared" si="2"/>
        <v>82914</v>
      </c>
      <c r="S268" s="35">
        <v>120015.0</v>
      </c>
      <c r="T268" s="22" t="s">
        <v>52</v>
      </c>
      <c r="U268" s="36"/>
      <c r="V268" s="37" t="s">
        <v>31</v>
      </c>
      <c r="W268" s="42"/>
      <c r="X268" s="89"/>
    </row>
    <row r="269">
      <c r="A269" s="175"/>
      <c r="B269" s="176"/>
      <c r="C269" s="177"/>
      <c r="D269" s="178" t="s">
        <v>274</v>
      </c>
      <c r="E269" s="179">
        <v>0.0</v>
      </c>
      <c r="F269" s="180">
        <v>0.0</v>
      </c>
      <c r="G269" s="179">
        <v>0.0</v>
      </c>
      <c r="H269" s="179">
        <v>0.0</v>
      </c>
      <c r="I269" s="179">
        <v>0.0</v>
      </c>
      <c r="J269" s="179">
        <v>0.0</v>
      </c>
      <c r="K269" s="179">
        <v>0.0</v>
      </c>
      <c r="L269" s="179">
        <v>0.0</v>
      </c>
      <c r="M269" s="179">
        <v>0.0</v>
      </c>
      <c r="N269" s="21">
        <f t="shared" si="1"/>
        <v>0</v>
      </c>
      <c r="O269" s="33">
        <v>0.0</v>
      </c>
      <c r="P269" s="22">
        <v>0.0</v>
      </c>
      <c r="Q269" s="22">
        <v>0.0</v>
      </c>
      <c r="R269" s="23">
        <f t="shared" si="2"/>
        <v>0</v>
      </c>
      <c r="S269" s="35" t="s">
        <v>77</v>
      </c>
      <c r="T269" s="22"/>
      <c r="U269" s="36"/>
      <c r="V269" s="37" t="s">
        <v>31</v>
      </c>
      <c r="W269" s="27"/>
      <c r="X269" s="89"/>
    </row>
    <row r="270">
      <c r="A270" s="181">
        <v>88.0</v>
      </c>
      <c r="B270" s="182" t="s">
        <v>391</v>
      </c>
      <c r="C270" s="183">
        <v>3.1972677929E10</v>
      </c>
      <c r="D270" s="178" t="s">
        <v>392</v>
      </c>
      <c r="E270" s="179">
        <v>27190.0</v>
      </c>
      <c r="F270" s="180">
        <v>49214.0</v>
      </c>
      <c r="G270" s="179">
        <v>5438.0</v>
      </c>
      <c r="H270" s="179">
        <v>0.0</v>
      </c>
      <c r="I270" s="179">
        <v>120.0</v>
      </c>
      <c r="J270" s="179">
        <v>0.0</v>
      </c>
      <c r="K270" s="179">
        <v>0.0</v>
      </c>
      <c r="L270" s="179">
        <v>500.0</v>
      </c>
      <c r="M270" s="179">
        <v>300.0</v>
      </c>
      <c r="N270" s="21">
        <f t="shared" si="1"/>
        <v>82762</v>
      </c>
      <c r="O270" s="33">
        <v>1800.0</v>
      </c>
      <c r="P270" s="22">
        <v>0.0</v>
      </c>
      <c r="Q270" s="22">
        <v>0.0</v>
      </c>
      <c r="R270" s="23">
        <f t="shared" si="2"/>
        <v>80962</v>
      </c>
      <c r="S270" s="35">
        <v>120127.0</v>
      </c>
      <c r="T270" s="22" t="s">
        <v>28</v>
      </c>
      <c r="U270" s="25">
        <f>R270+R271+R272+R273</f>
        <v>325648</v>
      </c>
      <c r="V270" s="124"/>
      <c r="W270" s="184"/>
      <c r="X270" s="89"/>
    </row>
    <row r="271">
      <c r="A271" s="175"/>
      <c r="B271" s="176"/>
      <c r="C271" s="177"/>
      <c r="D271" s="178" t="s">
        <v>393</v>
      </c>
      <c r="E271" s="179">
        <v>27190.0</v>
      </c>
      <c r="F271" s="180">
        <v>49214.0</v>
      </c>
      <c r="G271" s="179">
        <v>5438.0</v>
      </c>
      <c r="H271" s="179">
        <v>0.0</v>
      </c>
      <c r="I271" s="179">
        <v>120.0</v>
      </c>
      <c r="J271" s="179">
        <v>0.0</v>
      </c>
      <c r="K271" s="179">
        <v>0.0</v>
      </c>
      <c r="L271" s="179">
        <v>500.0</v>
      </c>
      <c r="M271" s="179">
        <v>300.0</v>
      </c>
      <c r="N271" s="21">
        <f t="shared" si="1"/>
        <v>82762</v>
      </c>
      <c r="O271" s="33">
        <v>1800.0</v>
      </c>
      <c r="P271" s="22">
        <v>0.0</v>
      </c>
      <c r="Q271" s="22">
        <v>0.0</v>
      </c>
      <c r="R271" s="23">
        <f t="shared" si="2"/>
        <v>80962</v>
      </c>
      <c r="S271" s="35">
        <v>120121.0</v>
      </c>
      <c r="T271" s="22" t="s">
        <v>28</v>
      </c>
      <c r="U271" s="36"/>
      <c r="V271" s="37" t="s">
        <v>31</v>
      </c>
      <c r="W271" s="27"/>
      <c r="X271" s="89"/>
    </row>
    <row r="272">
      <c r="A272" s="175"/>
      <c r="B272" s="176"/>
      <c r="C272" s="177"/>
      <c r="D272" s="178" t="s">
        <v>91</v>
      </c>
      <c r="E272" s="179">
        <v>27190.0</v>
      </c>
      <c r="F272" s="180">
        <v>49214.0</v>
      </c>
      <c r="G272" s="179">
        <v>5438.0</v>
      </c>
      <c r="H272" s="179">
        <v>0.0</v>
      </c>
      <c r="I272" s="179">
        <v>120.0</v>
      </c>
      <c r="J272" s="179">
        <v>0.0</v>
      </c>
      <c r="K272" s="179">
        <v>0.0</v>
      </c>
      <c r="L272" s="179">
        <v>500.0</v>
      </c>
      <c r="M272" s="179">
        <v>300.0</v>
      </c>
      <c r="N272" s="21">
        <f t="shared" si="1"/>
        <v>82762</v>
      </c>
      <c r="O272" s="33">
        <v>1800.0</v>
      </c>
      <c r="P272" s="22">
        <v>0.0</v>
      </c>
      <c r="Q272" s="22">
        <v>0.0</v>
      </c>
      <c r="R272" s="23">
        <f t="shared" si="2"/>
        <v>80962</v>
      </c>
      <c r="S272" s="35">
        <v>120135.0</v>
      </c>
      <c r="T272" s="22" t="s">
        <v>28</v>
      </c>
      <c r="U272" s="36"/>
      <c r="V272" s="37" t="s">
        <v>31</v>
      </c>
      <c r="W272" s="42"/>
      <c r="X272" s="89"/>
    </row>
    <row r="273">
      <c r="A273" s="175"/>
      <c r="B273" s="176"/>
      <c r="C273" s="177"/>
      <c r="D273" s="178" t="s">
        <v>91</v>
      </c>
      <c r="E273" s="179">
        <v>27190.0</v>
      </c>
      <c r="F273" s="180">
        <v>49214.0</v>
      </c>
      <c r="G273" s="179">
        <v>5438.0</v>
      </c>
      <c r="H273" s="179">
        <v>0.0</v>
      </c>
      <c r="I273" s="179">
        <v>120.0</v>
      </c>
      <c r="J273" s="179">
        <v>0.0</v>
      </c>
      <c r="K273" s="179">
        <v>0.0</v>
      </c>
      <c r="L273" s="179">
        <v>500.0</v>
      </c>
      <c r="M273" s="179">
        <v>300.0</v>
      </c>
      <c r="N273" s="21">
        <f t="shared" si="1"/>
        <v>82762</v>
      </c>
      <c r="O273" s="33">
        <v>0.0</v>
      </c>
      <c r="P273" s="22">
        <v>0.0</v>
      </c>
      <c r="Q273" s="22">
        <v>0.0</v>
      </c>
      <c r="R273" s="23">
        <f t="shared" si="2"/>
        <v>82762</v>
      </c>
      <c r="S273" s="35">
        <v>120136.0</v>
      </c>
      <c r="T273" s="22" t="s">
        <v>28</v>
      </c>
      <c r="U273" s="36"/>
      <c r="V273" s="37" t="s">
        <v>31</v>
      </c>
      <c r="W273" s="42"/>
      <c r="X273" s="89"/>
    </row>
    <row r="274">
      <c r="A274" s="181">
        <v>89.0</v>
      </c>
      <c r="B274" s="182" t="s">
        <v>394</v>
      </c>
      <c r="C274" s="183">
        <v>3.1857444963E10</v>
      </c>
      <c r="D274" s="178" t="s">
        <v>395</v>
      </c>
      <c r="E274" s="179">
        <v>27190.0</v>
      </c>
      <c r="F274" s="180">
        <v>49214.0</v>
      </c>
      <c r="G274" s="179">
        <v>2719.0</v>
      </c>
      <c r="H274" s="179">
        <v>1631.0</v>
      </c>
      <c r="I274" s="179">
        <v>0.0</v>
      </c>
      <c r="J274" s="179">
        <v>0.0</v>
      </c>
      <c r="K274" s="179">
        <v>0.0</v>
      </c>
      <c r="L274" s="179">
        <v>500.0</v>
      </c>
      <c r="M274" s="179">
        <v>300.0</v>
      </c>
      <c r="N274" s="21">
        <f t="shared" si="1"/>
        <v>81554</v>
      </c>
      <c r="O274" s="33">
        <v>1800.0</v>
      </c>
      <c r="P274" s="22">
        <v>0.0</v>
      </c>
      <c r="Q274" s="22">
        <v>0.0</v>
      </c>
      <c r="R274" s="23">
        <f t="shared" si="2"/>
        <v>79754</v>
      </c>
      <c r="S274" s="35">
        <v>120335.0</v>
      </c>
      <c r="T274" s="22" t="s">
        <v>52</v>
      </c>
      <c r="U274" s="25">
        <f>R274+R275+R276</f>
        <v>239262</v>
      </c>
      <c r="V274" s="124"/>
      <c r="W274" s="184"/>
      <c r="X274" s="89"/>
    </row>
    <row r="275">
      <c r="A275" s="175"/>
      <c r="B275" s="176"/>
      <c r="C275" s="177"/>
      <c r="D275" s="178" t="s">
        <v>396</v>
      </c>
      <c r="E275" s="179">
        <v>27190.0</v>
      </c>
      <c r="F275" s="180">
        <v>49214.0</v>
      </c>
      <c r="G275" s="179">
        <v>2719.0</v>
      </c>
      <c r="H275" s="179">
        <v>1631.0</v>
      </c>
      <c r="I275" s="179">
        <v>0.0</v>
      </c>
      <c r="J275" s="179">
        <v>0.0</v>
      </c>
      <c r="K275" s="179">
        <v>0.0</v>
      </c>
      <c r="L275" s="179">
        <v>500.0</v>
      </c>
      <c r="M275" s="179">
        <v>300.0</v>
      </c>
      <c r="N275" s="21">
        <f t="shared" si="1"/>
        <v>81554</v>
      </c>
      <c r="O275" s="33">
        <v>1800.0</v>
      </c>
      <c r="P275" s="22">
        <v>0.0</v>
      </c>
      <c r="Q275" s="22">
        <v>0.0</v>
      </c>
      <c r="R275" s="23">
        <f t="shared" si="2"/>
        <v>79754</v>
      </c>
      <c r="S275" s="35">
        <v>120357.0</v>
      </c>
      <c r="T275" s="22" t="s">
        <v>52</v>
      </c>
      <c r="U275" s="36"/>
      <c r="V275" s="37" t="s">
        <v>31</v>
      </c>
      <c r="W275" s="27"/>
      <c r="X275" s="89"/>
    </row>
    <row r="276">
      <c r="A276" s="175"/>
      <c r="B276" s="176"/>
      <c r="C276" s="177"/>
      <c r="D276" s="178" t="s">
        <v>397</v>
      </c>
      <c r="E276" s="179">
        <v>27190.0</v>
      </c>
      <c r="F276" s="180">
        <v>49214.0</v>
      </c>
      <c r="G276" s="179">
        <v>2719.0</v>
      </c>
      <c r="H276" s="179">
        <v>1631.0</v>
      </c>
      <c r="I276" s="179">
        <v>0.0</v>
      </c>
      <c r="J276" s="179">
        <v>0.0</v>
      </c>
      <c r="K276" s="179">
        <v>0.0</v>
      </c>
      <c r="L276" s="179">
        <v>500.0</v>
      </c>
      <c r="M276" s="179">
        <v>300.0</v>
      </c>
      <c r="N276" s="21">
        <f t="shared" si="1"/>
        <v>81554</v>
      </c>
      <c r="O276" s="33">
        <v>1800.0</v>
      </c>
      <c r="P276" s="22">
        <v>0.0</v>
      </c>
      <c r="Q276" s="22">
        <v>0.0</v>
      </c>
      <c r="R276" s="23">
        <f t="shared" si="2"/>
        <v>79754</v>
      </c>
      <c r="S276" s="35">
        <v>87081.0</v>
      </c>
      <c r="T276" s="22" t="s">
        <v>52</v>
      </c>
      <c r="U276" s="36"/>
      <c r="V276" s="37" t="s">
        <v>31</v>
      </c>
      <c r="W276" s="27"/>
      <c r="X276" s="89"/>
    </row>
    <row r="277">
      <c r="A277" s="181">
        <v>90.0</v>
      </c>
      <c r="B277" s="182" t="s">
        <v>398</v>
      </c>
      <c r="C277" s="183">
        <v>1.1408780688E10</v>
      </c>
      <c r="D277" s="178" t="s">
        <v>399</v>
      </c>
      <c r="E277" s="179">
        <v>27190.0</v>
      </c>
      <c r="F277" s="180">
        <v>49214.0</v>
      </c>
      <c r="G277" s="179">
        <v>2719.0</v>
      </c>
      <c r="H277" s="179">
        <v>1631.0</v>
      </c>
      <c r="I277" s="179">
        <v>0.0</v>
      </c>
      <c r="J277" s="179">
        <v>0.0</v>
      </c>
      <c r="K277" s="179">
        <v>0.0</v>
      </c>
      <c r="L277" s="179">
        <v>500.0</v>
      </c>
      <c r="M277" s="179">
        <v>300.0</v>
      </c>
      <c r="N277" s="21">
        <f t="shared" si="1"/>
        <v>81554</v>
      </c>
      <c r="O277" s="33">
        <v>0.0</v>
      </c>
      <c r="P277" s="22">
        <v>0.0</v>
      </c>
      <c r="Q277" s="22">
        <v>0.0</v>
      </c>
      <c r="R277" s="23">
        <f t="shared" si="2"/>
        <v>81554</v>
      </c>
      <c r="S277" s="35">
        <v>120573.0</v>
      </c>
      <c r="T277" s="22" t="s">
        <v>28</v>
      </c>
      <c r="U277" s="25">
        <f>R277+R278+R279</f>
        <v>242862</v>
      </c>
      <c r="V277" s="124" t="s">
        <v>28</v>
      </c>
      <c r="W277" s="174"/>
      <c r="X277" s="89"/>
    </row>
    <row r="278">
      <c r="A278" s="175"/>
      <c r="B278" s="176"/>
      <c r="C278" s="177"/>
      <c r="D278" s="178" t="s">
        <v>400</v>
      </c>
      <c r="E278" s="179">
        <v>27190.0</v>
      </c>
      <c r="F278" s="180">
        <v>49214.0</v>
      </c>
      <c r="G278" s="179">
        <v>2719.0</v>
      </c>
      <c r="H278" s="179">
        <v>1631.0</v>
      </c>
      <c r="I278" s="179">
        <v>0.0</v>
      </c>
      <c r="J278" s="179">
        <v>0.0</v>
      </c>
      <c r="K278" s="179">
        <v>0.0</v>
      </c>
      <c r="L278" s="179">
        <v>500.0</v>
      </c>
      <c r="M278" s="179">
        <v>300.0</v>
      </c>
      <c r="N278" s="21">
        <f t="shared" si="1"/>
        <v>81554</v>
      </c>
      <c r="O278" s="33">
        <v>0.0</v>
      </c>
      <c r="P278" s="22">
        <v>0.0</v>
      </c>
      <c r="Q278" s="22">
        <v>0.0</v>
      </c>
      <c r="R278" s="23">
        <f t="shared" si="2"/>
        <v>81554</v>
      </c>
      <c r="S278" s="35">
        <v>120569.0</v>
      </c>
      <c r="T278" s="22" t="s">
        <v>28</v>
      </c>
      <c r="U278" s="36"/>
      <c r="V278" s="37" t="s">
        <v>31</v>
      </c>
      <c r="W278" s="27"/>
      <c r="X278" s="89"/>
    </row>
    <row r="279">
      <c r="A279" s="175"/>
      <c r="B279" s="176"/>
      <c r="C279" s="177"/>
      <c r="D279" s="178" t="s">
        <v>401</v>
      </c>
      <c r="E279" s="179">
        <v>27190.0</v>
      </c>
      <c r="F279" s="180">
        <v>49214.0</v>
      </c>
      <c r="G279" s="179">
        <v>2719.0</v>
      </c>
      <c r="H279" s="179">
        <v>1631.0</v>
      </c>
      <c r="I279" s="179">
        <v>0.0</v>
      </c>
      <c r="J279" s="179">
        <v>0.0</v>
      </c>
      <c r="K279" s="179">
        <v>0.0</v>
      </c>
      <c r="L279" s="179">
        <v>500.0</v>
      </c>
      <c r="M279" s="179">
        <v>300.0</v>
      </c>
      <c r="N279" s="21">
        <f t="shared" si="1"/>
        <v>81554</v>
      </c>
      <c r="O279" s="33">
        <v>1800.0</v>
      </c>
      <c r="P279" s="22">
        <v>0.0</v>
      </c>
      <c r="Q279" s="22">
        <v>0.0</v>
      </c>
      <c r="R279" s="23">
        <f t="shared" si="2"/>
        <v>79754</v>
      </c>
      <c r="S279" s="35">
        <v>120560.0</v>
      </c>
      <c r="T279" s="22" t="s">
        <v>28</v>
      </c>
      <c r="U279" s="36"/>
      <c r="V279" s="37" t="s">
        <v>31</v>
      </c>
      <c r="W279" s="27"/>
      <c r="X279" s="89"/>
    </row>
    <row r="280">
      <c r="A280" s="181">
        <v>91.0</v>
      </c>
      <c r="B280" s="182" t="s">
        <v>402</v>
      </c>
      <c r="C280" s="183">
        <v>3.1851404302E10</v>
      </c>
      <c r="D280" s="178" t="s">
        <v>403</v>
      </c>
      <c r="E280" s="179">
        <v>27190.0</v>
      </c>
      <c r="F280" s="180">
        <v>49214.0</v>
      </c>
      <c r="G280" s="179">
        <v>2719.0</v>
      </c>
      <c r="H280" s="179">
        <v>1631.0</v>
      </c>
      <c r="I280" s="179">
        <v>0.0</v>
      </c>
      <c r="J280" s="179">
        <v>1360.0</v>
      </c>
      <c r="K280" s="179">
        <v>0.0</v>
      </c>
      <c r="L280" s="179">
        <v>500.0</v>
      </c>
      <c r="M280" s="179">
        <v>300.0</v>
      </c>
      <c r="N280" s="21">
        <f t="shared" si="1"/>
        <v>82914</v>
      </c>
      <c r="O280" s="33">
        <v>0.0</v>
      </c>
      <c r="P280" s="22">
        <v>0.0</v>
      </c>
      <c r="Q280" s="22">
        <v>0.0</v>
      </c>
      <c r="R280" s="23">
        <f t="shared" si="2"/>
        <v>82914</v>
      </c>
      <c r="S280" s="35">
        <v>120982.0</v>
      </c>
      <c r="T280" s="22" t="s">
        <v>28</v>
      </c>
      <c r="U280" s="25">
        <f>R280+R281+R282</f>
        <v>246942</v>
      </c>
      <c r="V280" s="26"/>
      <c r="W280" s="42"/>
      <c r="X280" s="89"/>
    </row>
    <row r="281">
      <c r="A281" s="175"/>
      <c r="B281" s="176"/>
      <c r="C281" s="177"/>
      <c r="D281" s="178" t="s">
        <v>91</v>
      </c>
      <c r="E281" s="179">
        <v>27190.0</v>
      </c>
      <c r="F281" s="180">
        <v>49214.0</v>
      </c>
      <c r="G281" s="179">
        <v>2719.0</v>
      </c>
      <c r="H281" s="179">
        <v>1631.0</v>
      </c>
      <c r="I281" s="179">
        <v>0.0</v>
      </c>
      <c r="J281" s="179">
        <v>1360.0</v>
      </c>
      <c r="K281" s="179">
        <v>0.0</v>
      </c>
      <c r="L281" s="179">
        <v>500.0</v>
      </c>
      <c r="M281" s="179">
        <v>300.0</v>
      </c>
      <c r="N281" s="21">
        <f t="shared" si="1"/>
        <v>82914</v>
      </c>
      <c r="O281" s="33">
        <v>0.0</v>
      </c>
      <c r="P281" s="22">
        <v>0.0</v>
      </c>
      <c r="Q281" s="22">
        <v>0.0</v>
      </c>
      <c r="R281" s="23">
        <f t="shared" si="2"/>
        <v>82914</v>
      </c>
      <c r="S281" s="35">
        <v>120974.0</v>
      </c>
      <c r="T281" s="22" t="s">
        <v>28</v>
      </c>
      <c r="U281" s="36"/>
      <c r="V281" s="37" t="s">
        <v>31</v>
      </c>
      <c r="W281" s="42"/>
      <c r="X281" s="89"/>
    </row>
    <row r="282">
      <c r="A282" s="175"/>
      <c r="B282" s="176"/>
      <c r="C282" s="177"/>
      <c r="D282" s="178" t="s">
        <v>134</v>
      </c>
      <c r="E282" s="179">
        <v>27190.0</v>
      </c>
      <c r="F282" s="180">
        <v>49214.0</v>
      </c>
      <c r="G282" s="179">
        <v>2719.0</v>
      </c>
      <c r="H282" s="179">
        <v>1631.0</v>
      </c>
      <c r="I282" s="179">
        <v>0.0</v>
      </c>
      <c r="J282" s="179">
        <v>1360.0</v>
      </c>
      <c r="K282" s="179">
        <v>0.0</v>
      </c>
      <c r="L282" s="179">
        <v>500.0</v>
      </c>
      <c r="M282" s="179">
        <v>300.0</v>
      </c>
      <c r="N282" s="21">
        <f t="shared" si="1"/>
        <v>82914</v>
      </c>
      <c r="O282" s="33">
        <v>1800.0</v>
      </c>
      <c r="P282" s="22">
        <v>0.0</v>
      </c>
      <c r="Q282" s="22">
        <v>0.0</v>
      </c>
      <c r="R282" s="23">
        <f t="shared" si="2"/>
        <v>81114</v>
      </c>
      <c r="S282" s="35">
        <v>114268.0</v>
      </c>
      <c r="T282" s="22" t="s">
        <v>28</v>
      </c>
      <c r="U282" s="36"/>
      <c r="V282" s="37" t="s">
        <v>31</v>
      </c>
      <c r="W282" s="42"/>
      <c r="X282" s="89"/>
    </row>
    <row r="283">
      <c r="A283" s="181">
        <v>92.0</v>
      </c>
      <c r="B283" s="182" t="s">
        <v>404</v>
      </c>
      <c r="C283" s="183">
        <v>3.2069305451E10</v>
      </c>
      <c r="D283" s="178" t="s">
        <v>405</v>
      </c>
      <c r="E283" s="179">
        <v>27190.0</v>
      </c>
      <c r="F283" s="180">
        <v>49214.0</v>
      </c>
      <c r="G283" s="179">
        <v>2719.0</v>
      </c>
      <c r="H283" s="179">
        <v>1631.0</v>
      </c>
      <c r="I283" s="179">
        <v>0.0</v>
      </c>
      <c r="J283" s="179">
        <v>0.0</v>
      </c>
      <c r="K283" s="179">
        <v>0.0</v>
      </c>
      <c r="L283" s="179">
        <v>500.0</v>
      </c>
      <c r="M283" s="179">
        <v>300.0</v>
      </c>
      <c r="N283" s="21">
        <f t="shared" si="1"/>
        <v>81554</v>
      </c>
      <c r="O283" s="33">
        <v>1800.0</v>
      </c>
      <c r="P283" s="22">
        <v>0.0</v>
      </c>
      <c r="Q283" s="22">
        <v>0.0</v>
      </c>
      <c r="R283" s="23">
        <f t="shared" si="2"/>
        <v>79754</v>
      </c>
      <c r="S283" s="35">
        <v>105164.0</v>
      </c>
      <c r="T283" s="22" t="s">
        <v>28</v>
      </c>
      <c r="U283" s="25">
        <f>R283+R284</f>
        <v>161308</v>
      </c>
      <c r="V283" s="124" t="s">
        <v>28</v>
      </c>
      <c r="W283" s="184"/>
      <c r="X283" s="89"/>
    </row>
    <row r="284">
      <c r="A284" s="175"/>
      <c r="B284" s="176"/>
      <c r="C284" s="177"/>
      <c r="D284" s="178" t="s">
        <v>406</v>
      </c>
      <c r="E284" s="179">
        <v>27190.0</v>
      </c>
      <c r="F284" s="180">
        <v>49214.0</v>
      </c>
      <c r="G284" s="179">
        <v>2719.0</v>
      </c>
      <c r="H284" s="179">
        <v>1631.0</v>
      </c>
      <c r="I284" s="179">
        <v>0.0</v>
      </c>
      <c r="J284" s="179">
        <v>0.0</v>
      </c>
      <c r="K284" s="179">
        <v>0.0</v>
      </c>
      <c r="L284" s="179">
        <v>500.0</v>
      </c>
      <c r="M284" s="179">
        <v>300.0</v>
      </c>
      <c r="N284" s="21">
        <f t="shared" si="1"/>
        <v>81554</v>
      </c>
      <c r="O284" s="33">
        <v>0.0</v>
      </c>
      <c r="P284" s="22">
        <v>0.0</v>
      </c>
      <c r="Q284" s="22">
        <v>0.0</v>
      </c>
      <c r="R284" s="23">
        <f t="shared" si="2"/>
        <v>81554</v>
      </c>
      <c r="S284" s="35">
        <v>121009.0</v>
      </c>
      <c r="T284" s="22" t="s">
        <v>28</v>
      </c>
      <c r="U284" s="36"/>
      <c r="V284" s="37" t="s">
        <v>31</v>
      </c>
      <c r="W284" s="42"/>
      <c r="X284" s="108" t="s">
        <v>740</v>
      </c>
    </row>
    <row r="285">
      <c r="A285" s="181">
        <v>93.0</v>
      </c>
      <c r="B285" s="182" t="s">
        <v>407</v>
      </c>
      <c r="C285" s="183">
        <v>3.1961769868E10</v>
      </c>
      <c r="D285" s="178" t="s">
        <v>223</v>
      </c>
      <c r="E285" s="179">
        <v>27190.0</v>
      </c>
      <c r="F285" s="180">
        <v>49214.0</v>
      </c>
      <c r="G285" s="179">
        <v>2719.0</v>
      </c>
      <c r="H285" s="179">
        <v>1631.0</v>
      </c>
      <c r="I285" s="179">
        <v>0.0</v>
      </c>
      <c r="J285" s="179">
        <v>0.0</v>
      </c>
      <c r="K285" s="179">
        <v>0.0</v>
      </c>
      <c r="L285" s="179">
        <v>500.0</v>
      </c>
      <c r="M285" s="179">
        <v>300.0</v>
      </c>
      <c r="N285" s="21">
        <f t="shared" si="1"/>
        <v>81554</v>
      </c>
      <c r="O285" s="33">
        <v>1800.0</v>
      </c>
      <c r="P285" s="22">
        <v>0.0</v>
      </c>
      <c r="Q285" s="22">
        <v>0.0</v>
      </c>
      <c r="R285" s="23">
        <f t="shared" si="2"/>
        <v>79754</v>
      </c>
      <c r="S285" s="35">
        <v>30590.0</v>
      </c>
      <c r="T285" s="22" t="s">
        <v>28</v>
      </c>
      <c r="U285" s="25">
        <f>R285+R286</f>
        <v>159508</v>
      </c>
      <c r="V285" s="124" t="s">
        <v>28</v>
      </c>
      <c r="W285" s="184"/>
      <c r="X285" s="89"/>
    </row>
    <row r="286">
      <c r="A286" s="175"/>
      <c r="B286" s="176"/>
      <c r="C286" s="177"/>
      <c r="D286" s="178" t="s">
        <v>408</v>
      </c>
      <c r="E286" s="179">
        <v>27190.0</v>
      </c>
      <c r="F286" s="180">
        <v>49214.0</v>
      </c>
      <c r="G286" s="179">
        <v>2719.0</v>
      </c>
      <c r="H286" s="179">
        <v>1631.0</v>
      </c>
      <c r="I286" s="179">
        <v>0.0</v>
      </c>
      <c r="J286" s="179">
        <v>0.0</v>
      </c>
      <c r="K286" s="179">
        <v>0.0</v>
      </c>
      <c r="L286" s="179">
        <v>500.0</v>
      </c>
      <c r="M286" s="179">
        <v>300.0</v>
      </c>
      <c r="N286" s="21">
        <f t="shared" si="1"/>
        <v>81554</v>
      </c>
      <c r="O286" s="33">
        <v>1800.0</v>
      </c>
      <c r="P286" s="22">
        <v>0.0</v>
      </c>
      <c r="Q286" s="22">
        <v>0.0</v>
      </c>
      <c r="R286" s="23">
        <f t="shared" si="2"/>
        <v>79754</v>
      </c>
      <c r="S286" s="35">
        <v>30589.0</v>
      </c>
      <c r="T286" s="22" t="s">
        <v>28</v>
      </c>
      <c r="U286" s="36"/>
      <c r="V286" s="37" t="s">
        <v>31</v>
      </c>
      <c r="W286" s="42"/>
      <c r="X286" s="89"/>
    </row>
    <row r="287">
      <c r="A287" s="181">
        <v>94.0</v>
      </c>
      <c r="B287" s="182" t="s">
        <v>409</v>
      </c>
      <c r="C287" s="183">
        <v>3.2006829285E10</v>
      </c>
      <c r="D287" s="178" t="s">
        <v>410</v>
      </c>
      <c r="E287" s="179">
        <v>27190.0</v>
      </c>
      <c r="F287" s="180">
        <v>49214.0</v>
      </c>
      <c r="G287" s="179">
        <v>2719.0</v>
      </c>
      <c r="H287" s="179">
        <v>1631.0</v>
      </c>
      <c r="I287" s="179">
        <v>0.0</v>
      </c>
      <c r="J287" s="179">
        <v>0.0</v>
      </c>
      <c r="K287" s="179">
        <v>0.0</v>
      </c>
      <c r="L287" s="179">
        <v>500.0</v>
      </c>
      <c r="M287" s="179">
        <v>300.0</v>
      </c>
      <c r="N287" s="21">
        <f t="shared" si="1"/>
        <v>81554</v>
      </c>
      <c r="O287" s="33">
        <v>1800.0</v>
      </c>
      <c r="P287" s="22">
        <v>0.0</v>
      </c>
      <c r="Q287" s="22">
        <v>0.0</v>
      </c>
      <c r="R287" s="23">
        <f t="shared" si="2"/>
        <v>79754</v>
      </c>
      <c r="S287" s="35">
        <v>121200.0</v>
      </c>
      <c r="T287" s="22" t="s">
        <v>28</v>
      </c>
      <c r="U287" s="25">
        <f>R287+R288+R289</f>
        <v>238199</v>
      </c>
      <c r="V287" s="26" t="s">
        <v>28</v>
      </c>
      <c r="W287" s="42"/>
      <c r="X287" s="89"/>
    </row>
    <row r="288">
      <c r="A288" s="175"/>
      <c r="B288" s="176"/>
      <c r="C288" s="177"/>
      <c r="D288" s="178" t="s">
        <v>411</v>
      </c>
      <c r="E288" s="179">
        <v>27190.0</v>
      </c>
      <c r="F288" s="180">
        <v>49214.0</v>
      </c>
      <c r="G288" s="179">
        <v>2719.0</v>
      </c>
      <c r="H288" s="179">
        <v>1631.0</v>
      </c>
      <c r="I288" s="179">
        <v>0.0</v>
      </c>
      <c r="J288" s="179">
        <v>0.0</v>
      </c>
      <c r="K288" s="179">
        <v>0.0</v>
      </c>
      <c r="L288" s="179">
        <v>500.0</v>
      </c>
      <c r="M288" s="179">
        <v>300.0</v>
      </c>
      <c r="N288" s="21">
        <f t="shared" si="1"/>
        <v>81554</v>
      </c>
      <c r="O288" s="33">
        <v>0.0</v>
      </c>
      <c r="P288" s="22">
        <v>0.0</v>
      </c>
      <c r="Q288" s="22">
        <v>0.0</v>
      </c>
      <c r="R288" s="23">
        <f t="shared" si="2"/>
        <v>81554</v>
      </c>
      <c r="S288" s="35">
        <v>13417.0</v>
      </c>
      <c r="T288" s="22" t="s">
        <v>28</v>
      </c>
      <c r="U288" s="36"/>
      <c r="V288" s="37" t="s">
        <v>31</v>
      </c>
      <c r="W288" s="42"/>
      <c r="X288" s="89"/>
    </row>
    <row r="289">
      <c r="A289" s="175"/>
      <c r="B289" s="176"/>
      <c r="C289" s="177"/>
      <c r="D289" s="178" t="s">
        <v>412</v>
      </c>
      <c r="E289" s="179">
        <v>25620.0</v>
      </c>
      <c r="F289" s="180">
        <v>46372.0</v>
      </c>
      <c r="G289" s="179">
        <v>2562.0</v>
      </c>
      <c r="H289" s="179">
        <v>1537.0</v>
      </c>
      <c r="I289" s="179">
        <v>0.0</v>
      </c>
      <c r="J289" s="179">
        <v>0.0</v>
      </c>
      <c r="K289" s="179">
        <v>0.0</v>
      </c>
      <c r="L289" s="179">
        <v>500.0</v>
      </c>
      <c r="M289" s="179">
        <v>300.0</v>
      </c>
      <c r="N289" s="21">
        <f t="shared" si="1"/>
        <v>76891</v>
      </c>
      <c r="O289" s="33">
        <v>0.0</v>
      </c>
      <c r="P289" s="22">
        <v>0.0</v>
      </c>
      <c r="Q289" s="22">
        <v>0.0</v>
      </c>
      <c r="R289" s="23">
        <f t="shared" si="2"/>
        <v>76891</v>
      </c>
      <c r="S289" s="35">
        <v>121187.0</v>
      </c>
      <c r="T289" s="22" t="s">
        <v>28</v>
      </c>
      <c r="U289" s="36"/>
      <c r="V289" s="37" t="s">
        <v>31</v>
      </c>
      <c r="W289" s="42"/>
      <c r="X289" s="89"/>
    </row>
    <row r="290">
      <c r="A290" s="181">
        <v>95.0</v>
      </c>
      <c r="B290" s="182" t="s">
        <v>413</v>
      </c>
      <c r="C290" s="183">
        <v>3.2015929427E10</v>
      </c>
      <c r="D290" s="178" t="s">
        <v>414</v>
      </c>
      <c r="E290" s="179">
        <v>27190.0</v>
      </c>
      <c r="F290" s="180">
        <v>49214.0</v>
      </c>
      <c r="G290" s="179">
        <v>2719.0</v>
      </c>
      <c r="H290" s="179">
        <v>1631.0</v>
      </c>
      <c r="I290" s="179">
        <v>0.0</v>
      </c>
      <c r="J290" s="179">
        <v>1360.0</v>
      </c>
      <c r="K290" s="179">
        <v>0.0</v>
      </c>
      <c r="L290" s="179">
        <v>500.0</v>
      </c>
      <c r="M290" s="179">
        <v>300.0</v>
      </c>
      <c r="N290" s="21">
        <f t="shared" si="1"/>
        <v>82914</v>
      </c>
      <c r="O290" s="33">
        <v>1800.0</v>
      </c>
      <c r="P290" s="22">
        <v>0.0</v>
      </c>
      <c r="Q290" s="22">
        <v>0.0</v>
      </c>
      <c r="R290" s="23">
        <f t="shared" si="2"/>
        <v>81114</v>
      </c>
      <c r="S290" s="35">
        <v>30819.0</v>
      </c>
      <c r="T290" s="22" t="s">
        <v>28</v>
      </c>
      <c r="U290" s="25">
        <f>R290+R291+R292</f>
        <v>233514</v>
      </c>
      <c r="V290" s="124" t="s">
        <v>28</v>
      </c>
      <c r="W290" s="184"/>
      <c r="X290" s="89"/>
    </row>
    <row r="291">
      <c r="A291" s="175"/>
      <c r="B291" s="176"/>
      <c r="C291" s="177"/>
      <c r="D291" s="178" t="s">
        <v>415</v>
      </c>
      <c r="E291" s="179">
        <v>26390.0</v>
      </c>
      <c r="F291" s="180">
        <v>47766.0</v>
      </c>
      <c r="G291" s="179">
        <v>2639.0</v>
      </c>
      <c r="H291" s="179">
        <v>1583.0</v>
      </c>
      <c r="I291" s="179">
        <v>0.0</v>
      </c>
      <c r="J291" s="179">
        <v>1320.0</v>
      </c>
      <c r="K291" s="179">
        <v>0.0</v>
      </c>
      <c r="L291" s="179">
        <v>500.0</v>
      </c>
      <c r="M291" s="179">
        <v>300.0</v>
      </c>
      <c r="N291" s="21">
        <f t="shared" si="1"/>
        <v>80498</v>
      </c>
      <c r="O291" s="33">
        <v>0.0</v>
      </c>
      <c r="P291" s="22">
        <v>0.0</v>
      </c>
      <c r="Q291" s="22">
        <v>0.0</v>
      </c>
      <c r="R291" s="23">
        <f t="shared" si="2"/>
        <v>80498</v>
      </c>
      <c r="S291" s="35">
        <v>30818.0</v>
      </c>
      <c r="T291" s="22" t="s">
        <v>28</v>
      </c>
      <c r="U291" s="36"/>
      <c r="V291" s="37" t="s">
        <v>31</v>
      </c>
      <c r="W291" s="42"/>
      <c r="X291" s="89"/>
    </row>
    <row r="292">
      <c r="A292" s="175"/>
      <c r="B292" s="176"/>
      <c r="C292" s="177"/>
      <c r="D292" s="178" t="s">
        <v>416</v>
      </c>
      <c r="E292" s="179">
        <v>24140.0</v>
      </c>
      <c r="F292" s="180">
        <v>43693.0</v>
      </c>
      <c r="G292" s="179">
        <v>2414.0</v>
      </c>
      <c r="H292" s="179">
        <v>1448.0</v>
      </c>
      <c r="I292" s="179">
        <v>0.0</v>
      </c>
      <c r="J292" s="179">
        <v>1207.0</v>
      </c>
      <c r="K292" s="179">
        <v>0.0</v>
      </c>
      <c r="L292" s="179">
        <v>500.0</v>
      </c>
      <c r="M292" s="179">
        <v>300.0</v>
      </c>
      <c r="N292" s="21">
        <f t="shared" si="1"/>
        <v>73702</v>
      </c>
      <c r="O292" s="33">
        <v>1800.0</v>
      </c>
      <c r="P292" s="22">
        <v>0.0</v>
      </c>
      <c r="Q292" s="22">
        <v>0.0</v>
      </c>
      <c r="R292" s="23">
        <f t="shared" si="2"/>
        <v>71902</v>
      </c>
      <c r="S292" s="35">
        <v>30820.0</v>
      </c>
      <c r="T292" s="22" t="s">
        <v>28</v>
      </c>
      <c r="U292" s="36"/>
      <c r="V292" s="37" t="s">
        <v>31</v>
      </c>
      <c r="W292" s="42"/>
      <c r="X292" s="89"/>
    </row>
    <row r="293">
      <c r="A293" s="181">
        <v>96.0</v>
      </c>
      <c r="B293" s="182" t="s">
        <v>417</v>
      </c>
      <c r="C293" s="183">
        <v>3.1882903122E10</v>
      </c>
      <c r="D293" s="178" t="s">
        <v>418</v>
      </c>
      <c r="E293" s="179">
        <v>27190.0</v>
      </c>
      <c r="F293" s="180">
        <v>49214.0</v>
      </c>
      <c r="G293" s="179">
        <v>2719.0</v>
      </c>
      <c r="H293" s="179">
        <v>1631.0</v>
      </c>
      <c r="I293" s="179">
        <v>0.0</v>
      </c>
      <c r="J293" s="179">
        <v>0.0</v>
      </c>
      <c r="K293" s="179">
        <v>0.0</v>
      </c>
      <c r="L293" s="179">
        <v>500.0</v>
      </c>
      <c r="M293" s="179">
        <v>300.0</v>
      </c>
      <c r="N293" s="21">
        <f t="shared" si="1"/>
        <v>81554</v>
      </c>
      <c r="O293" s="33">
        <v>1800.0</v>
      </c>
      <c r="P293" s="22">
        <v>0.0</v>
      </c>
      <c r="Q293" s="22">
        <v>0.0</v>
      </c>
      <c r="R293" s="23">
        <f t="shared" si="2"/>
        <v>79754</v>
      </c>
      <c r="S293" s="35">
        <v>121667.0</v>
      </c>
      <c r="T293" s="22" t="s">
        <v>28</v>
      </c>
      <c r="U293" s="25">
        <f>R293+R294</f>
        <v>161308</v>
      </c>
      <c r="V293" s="124" t="s">
        <v>28</v>
      </c>
      <c r="W293" s="184"/>
      <c r="X293" s="89"/>
    </row>
    <row r="294">
      <c r="A294" s="175"/>
      <c r="B294" s="176"/>
      <c r="C294" s="177"/>
      <c r="D294" s="178" t="s">
        <v>419</v>
      </c>
      <c r="E294" s="179">
        <v>27190.0</v>
      </c>
      <c r="F294" s="180">
        <v>49214.0</v>
      </c>
      <c r="G294" s="179">
        <v>2719.0</v>
      </c>
      <c r="H294" s="179">
        <v>1631.0</v>
      </c>
      <c r="I294" s="179">
        <v>0.0</v>
      </c>
      <c r="J294" s="179">
        <v>0.0</v>
      </c>
      <c r="K294" s="179">
        <v>0.0</v>
      </c>
      <c r="L294" s="179">
        <v>500.0</v>
      </c>
      <c r="M294" s="179">
        <v>300.0</v>
      </c>
      <c r="N294" s="21">
        <f t="shared" si="1"/>
        <v>81554</v>
      </c>
      <c r="O294" s="33">
        <v>0.0</v>
      </c>
      <c r="P294" s="22">
        <v>0.0</v>
      </c>
      <c r="Q294" s="22">
        <v>0.0</v>
      </c>
      <c r="R294" s="23">
        <f t="shared" si="2"/>
        <v>81554</v>
      </c>
      <c r="S294" s="35">
        <v>121675.0</v>
      </c>
      <c r="T294" s="22" t="s">
        <v>28</v>
      </c>
      <c r="U294" s="36"/>
      <c r="V294" s="37" t="s">
        <v>31</v>
      </c>
      <c r="W294" s="42"/>
      <c r="X294" s="89"/>
    </row>
    <row r="295">
      <c r="A295" s="181">
        <v>97.0</v>
      </c>
      <c r="B295" s="182" t="s">
        <v>420</v>
      </c>
      <c r="C295" s="183">
        <v>3.1845678509E10</v>
      </c>
      <c r="D295" s="178" t="s">
        <v>421</v>
      </c>
      <c r="E295" s="179">
        <v>27190.0</v>
      </c>
      <c r="F295" s="180">
        <v>49214.0</v>
      </c>
      <c r="G295" s="179">
        <v>5438.0</v>
      </c>
      <c r="H295" s="179">
        <v>0.0</v>
      </c>
      <c r="I295" s="179">
        <v>120.0</v>
      </c>
      <c r="J295" s="179">
        <v>0.0</v>
      </c>
      <c r="K295" s="179">
        <v>0.0</v>
      </c>
      <c r="L295" s="179">
        <v>500.0</v>
      </c>
      <c r="M295" s="179">
        <v>300.0</v>
      </c>
      <c r="N295" s="21">
        <f t="shared" si="1"/>
        <v>82762</v>
      </c>
      <c r="O295" s="33">
        <v>1800.0</v>
      </c>
      <c r="P295" s="22">
        <v>0.0</v>
      </c>
      <c r="Q295" s="22">
        <v>0.0</v>
      </c>
      <c r="R295" s="23">
        <f t="shared" si="2"/>
        <v>80962</v>
      </c>
      <c r="S295" s="35">
        <v>121758.0</v>
      </c>
      <c r="T295" s="22" t="s">
        <v>28</v>
      </c>
      <c r="U295" s="25">
        <f>R295+R296+R297+R298</f>
        <v>323848</v>
      </c>
      <c r="V295" s="124" t="s">
        <v>28</v>
      </c>
      <c r="W295" s="184"/>
      <c r="X295" s="89"/>
    </row>
    <row r="296">
      <c r="A296" s="175"/>
      <c r="B296" s="176"/>
      <c r="C296" s="177"/>
      <c r="D296" s="178" t="s">
        <v>378</v>
      </c>
      <c r="E296" s="179">
        <v>27190.0</v>
      </c>
      <c r="F296" s="180">
        <v>49214.0</v>
      </c>
      <c r="G296" s="179">
        <v>5438.0</v>
      </c>
      <c r="H296" s="179">
        <v>0.0</v>
      </c>
      <c r="I296" s="179">
        <v>120.0</v>
      </c>
      <c r="J296" s="179">
        <v>0.0</v>
      </c>
      <c r="K296" s="179">
        <v>0.0</v>
      </c>
      <c r="L296" s="179">
        <v>500.0</v>
      </c>
      <c r="M296" s="179">
        <v>300.0</v>
      </c>
      <c r="N296" s="21">
        <f t="shared" si="1"/>
        <v>82762</v>
      </c>
      <c r="O296" s="33">
        <v>1800.0</v>
      </c>
      <c r="P296" s="22">
        <v>0.0</v>
      </c>
      <c r="Q296" s="22">
        <v>0.0</v>
      </c>
      <c r="R296" s="23">
        <f t="shared" si="2"/>
        <v>80962</v>
      </c>
      <c r="S296" s="35">
        <v>121757.0</v>
      </c>
      <c r="T296" s="22" t="s">
        <v>28</v>
      </c>
      <c r="U296" s="36"/>
      <c r="V296" s="37" t="s">
        <v>31</v>
      </c>
      <c r="W296" s="42"/>
      <c r="X296" s="89"/>
    </row>
    <row r="297">
      <c r="A297" s="175"/>
      <c r="B297" s="176"/>
      <c r="C297" s="177"/>
      <c r="D297" s="178" t="s">
        <v>422</v>
      </c>
      <c r="E297" s="179">
        <v>27190.0</v>
      </c>
      <c r="F297" s="180">
        <v>49214.0</v>
      </c>
      <c r="G297" s="179">
        <v>5438.0</v>
      </c>
      <c r="H297" s="179">
        <v>0.0</v>
      </c>
      <c r="I297" s="179">
        <v>120.0</v>
      </c>
      <c r="J297" s="179">
        <v>0.0</v>
      </c>
      <c r="K297" s="179">
        <v>0.0</v>
      </c>
      <c r="L297" s="179">
        <v>500.0</v>
      </c>
      <c r="M297" s="179">
        <v>300.0</v>
      </c>
      <c r="N297" s="21">
        <f t="shared" si="1"/>
        <v>82762</v>
      </c>
      <c r="O297" s="33">
        <v>1800.0</v>
      </c>
      <c r="P297" s="22">
        <v>0.0</v>
      </c>
      <c r="Q297" s="22">
        <v>0.0</v>
      </c>
      <c r="R297" s="23">
        <f t="shared" si="2"/>
        <v>80962</v>
      </c>
      <c r="S297" s="35">
        <v>121766.0</v>
      </c>
      <c r="T297" s="22" t="s">
        <v>28</v>
      </c>
      <c r="U297" s="36"/>
      <c r="V297" s="37" t="s">
        <v>31</v>
      </c>
      <c r="W297" s="42"/>
      <c r="X297" s="89"/>
    </row>
    <row r="298">
      <c r="A298" s="175"/>
      <c r="B298" s="176"/>
      <c r="C298" s="177"/>
      <c r="D298" s="178" t="s">
        <v>423</v>
      </c>
      <c r="E298" s="179">
        <v>27190.0</v>
      </c>
      <c r="F298" s="180">
        <v>49214.0</v>
      </c>
      <c r="G298" s="179">
        <v>5438.0</v>
      </c>
      <c r="H298" s="179">
        <v>0.0</v>
      </c>
      <c r="I298" s="179">
        <v>120.0</v>
      </c>
      <c r="J298" s="179">
        <v>0.0</v>
      </c>
      <c r="K298" s="179">
        <v>0.0</v>
      </c>
      <c r="L298" s="179">
        <v>500.0</v>
      </c>
      <c r="M298" s="179">
        <v>300.0</v>
      </c>
      <c r="N298" s="21">
        <f t="shared" si="1"/>
        <v>82762</v>
      </c>
      <c r="O298" s="33">
        <v>1800.0</v>
      </c>
      <c r="P298" s="22">
        <v>0.0</v>
      </c>
      <c r="Q298" s="22">
        <v>0.0</v>
      </c>
      <c r="R298" s="23">
        <f t="shared" si="2"/>
        <v>80962</v>
      </c>
      <c r="S298" s="35">
        <v>100383.0</v>
      </c>
      <c r="T298" s="22" t="s">
        <v>28</v>
      </c>
      <c r="U298" s="36"/>
      <c r="V298" s="37" t="s">
        <v>31</v>
      </c>
      <c r="W298" s="42"/>
      <c r="X298" s="89"/>
    </row>
    <row r="299">
      <c r="A299" s="181">
        <v>98.0</v>
      </c>
      <c r="B299" s="182" t="s">
        <v>424</v>
      </c>
      <c r="C299" s="183">
        <v>3.2021227158E10</v>
      </c>
      <c r="D299" s="178" t="s">
        <v>70</v>
      </c>
      <c r="E299" s="179">
        <v>27190.0</v>
      </c>
      <c r="F299" s="180">
        <v>49214.0</v>
      </c>
      <c r="G299" s="179">
        <v>5438.0</v>
      </c>
      <c r="H299" s="179">
        <v>0.0</v>
      </c>
      <c r="I299" s="179">
        <v>120.0</v>
      </c>
      <c r="J299" s="179">
        <v>0.0</v>
      </c>
      <c r="K299" s="179">
        <v>0.0</v>
      </c>
      <c r="L299" s="179">
        <v>500.0</v>
      </c>
      <c r="M299" s="179">
        <v>300.0</v>
      </c>
      <c r="N299" s="21">
        <f t="shared" si="1"/>
        <v>82762</v>
      </c>
      <c r="O299" s="33">
        <v>1800.0</v>
      </c>
      <c r="P299" s="22">
        <v>0.0</v>
      </c>
      <c r="Q299" s="22">
        <v>0.0</v>
      </c>
      <c r="R299" s="23">
        <f t="shared" si="2"/>
        <v>80962</v>
      </c>
      <c r="S299" s="35">
        <v>31303.0</v>
      </c>
      <c r="T299" s="22" t="s">
        <v>28</v>
      </c>
      <c r="U299" s="25">
        <f>R299+R300+R301</f>
        <v>244686</v>
      </c>
      <c r="V299" s="187" t="s">
        <v>28</v>
      </c>
      <c r="W299" s="184"/>
      <c r="X299" s="89"/>
    </row>
    <row r="300">
      <c r="A300" s="175"/>
      <c r="B300" s="176"/>
      <c r="C300" s="177"/>
      <c r="D300" s="178" t="s">
        <v>425</v>
      </c>
      <c r="E300" s="179">
        <v>27190.0</v>
      </c>
      <c r="F300" s="180">
        <v>49214.0</v>
      </c>
      <c r="G300" s="179">
        <v>5438.0</v>
      </c>
      <c r="H300" s="179">
        <v>0.0</v>
      </c>
      <c r="I300" s="179">
        <v>120.0</v>
      </c>
      <c r="J300" s="179">
        <v>0.0</v>
      </c>
      <c r="K300" s="179">
        <v>0.0</v>
      </c>
      <c r="L300" s="179">
        <v>500.0</v>
      </c>
      <c r="M300" s="179">
        <v>300.0</v>
      </c>
      <c r="N300" s="21">
        <f t="shared" si="1"/>
        <v>82762</v>
      </c>
      <c r="O300" s="33">
        <v>1800.0</v>
      </c>
      <c r="P300" s="22">
        <v>0.0</v>
      </c>
      <c r="Q300" s="22">
        <v>0.0</v>
      </c>
      <c r="R300" s="23">
        <f t="shared" si="2"/>
        <v>80962</v>
      </c>
      <c r="S300" s="35">
        <v>23123.0</v>
      </c>
      <c r="T300" s="22" t="s">
        <v>28</v>
      </c>
      <c r="U300" s="36"/>
      <c r="V300" s="37" t="s">
        <v>31</v>
      </c>
      <c r="W300" s="42"/>
      <c r="X300" s="89"/>
    </row>
    <row r="301">
      <c r="A301" s="175"/>
      <c r="B301" s="176"/>
      <c r="C301" s="177"/>
      <c r="D301" s="178" t="s">
        <v>426</v>
      </c>
      <c r="E301" s="179">
        <v>27190.0</v>
      </c>
      <c r="F301" s="180">
        <v>49214.0</v>
      </c>
      <c r="G301" s="179">
        <v>5438.0</v>
      </c>
      <c r="H301" s="179">
        <v>0.0</v>
      </c>
      <c r="I301" s="179">
        <v>120.0</v>
      </c>
      <c r="J301" s="179">
        <v>0.0</v>
      </c>
      <c r="K301" s="179">
        <v>0.0</v>
      </c>
      <c r="L301" s="179">
        <v>500.0</v>
      </c>
      <c r="M301" s="179">
        <v>300.0</v>
      </c>
      <c r="N301" s="21">
        <f t="shared" si="1"/>
        <v>82762</v>
      </c>
      <c r="O301" s="33">
        <v>0.0</v>
      </c>
      <c r="P301" s="22">
        <v>0.0</v>
      </c>
      <c r="Q301" s="22">
        <v>0.0</v>
      </c>
      <c r="R301" s="23">
        <f t="shared" si="2"/>
        <v>82762</v>
      </c>
      <c r="S301" s="35">
        <v>31296.0</v>
      </c>
      <c r="T301" s="22" t="s">
        <v>28</v>
      </c>
      <c r="U301" s="36"/>
      <c r="V301" s="37" t="s">
        <v>31</v>
      </c>
      <c r="W301" s="42"/>
      <c r="X301" s="89"/>
    </row>
    <row r="302">
      <c r="A302" s="181">
        <v>99.0</v>
      </c>
      <c r="B302" s="182" t="s">
        <v>427</v>
      </c>
      <c r="C302" s="183">
        <v>3.1946929811E10</v>
      </c>
      <c r="D302" s="178" t="s">
        <v>428</v>
      </c>
      <c r="E302" s="179">
        <v>27190.0</v>
      </c>
      <c r="F302" s="180">
        <v>49214.0</v>
      </c>
      <c r="G302" s="179">
        <v>2719.0</v>
      </c>
      <c r="H302" s="179">
        <v>1631.0</v>
      </c>
      <c r="I302" s="179">
        <v>0.0</v>
      </c>
      <c r="J302" s="179">
        <v>0.0</v>
      </c>
      <c r="K302" s="179">
        <v>0.0</v>
      </c>
      <c r="L302" s="179">
        <v>500.0</v>
      </c>
      <c r="M302" s="179">
        <v>300.0</v>
      </c>
      <c r="N302" s="21">
        <f t="shared" si="1"/>
        <v>81554</v>
      </c>
      <c r="O302" s="33">
        <v>0.0</v>
      </c>
      <c r="P302" s="22">
        <v>0.0</v>
      </c>
      <c r="Q302" s="22">
        <v>0.0</v>
      </c>
      <c r="R302" s="23">
        <f t="shared" si="2"/>
        <v>81554</v>
      </c>
      <c r="S302" s="35">
        <v>31323.0</v>
      </c>
      <c r="T302" s="22" t="s">
        <v>28</v>
      </c>
      <c r="U302" s="25">
        <f>R302+R303+R304+R305</f>
        <v>311757</v>
      </c>
      <c r="V302" s="124"/>
      <c r="W302" s="184"/>
      <c r="X302" s="89"/>
    </row>
    <row r="303">
      <c r="A303" s="175"/>
      <c r="B303" s="176"/>
      <c r="C303" s="177"/>
      <c r="D303" s="178" t="s">
        <v>429</v>
      </c>
      <c r="E303" s="179">
        <v>27190.0</v>
      </c>
      <c r="F303" s="180">
        <v>49214.0</v>
      </c>
      <c r="G303" s="179">
        <v>2719.0</v>
      </c>
      <c r="H303" s="179">
        <v>1631.0</v>
      </c>
      <c r="I303" s="179">
        <v>0.0</v>
      </c>
      <c r="J303" s="179">
        <v>0.0</v>
      </c>
      <c r="K303" s="179">
        <v>0.0</v>
      </c>
      <c r="L303" s="179">
        <v>500.0</v>
      </c>
      <c r="M303" s="179">
        <v>300.0</v>
      </c>
      <c r="N303" s="21">
        <f t="shared" si="1"/>
        <v>81554</v>
      </c>
      <c r="O303" s="33">
        <v>1800.0</v>
      </c>
      <c r="P303" s="22">
        <v>0.0</v>
      </c>
      <c r="Q303" s="22">
        <v>0.0</v>
      </c>
      <c r="R303" s="23">
        <f t="shared" si="2"/>
        <v>79754</v>
      </c>
      <c r="S303" s="35">
        <v>31337.0</v>
      </c>
      <c r="T303" s="22" t="s">
        <v>28</v>
      </c>
      <c r="U303" s="36"/>
      <c r="V303" s="37" t="s">
        <v>31</v>
      </c>
      <c r="W303" s="27"/>
      <c r="X303" s="89"/>
    </row>
    <row r="304">
      <c r="A304" s="175"/>
      <c r="B304" s="176"/>
      <c r="C304" s="177"/>
      <c r="D304" s="178" t="s">
        <v>430</v>
      </c>
      <c r="E304" s="179">
        <v>27190.0</v>
      </c>
      <c r="F304" s="180">
        <v>49214.0</v>
      </c>
      <c r="G304" s="179">
        <v>2719.0</v>
      </c>
      <c r="H304" s="179">
        <v>1631.0</v>
      </c>
      <c r="I304" s="179">
        <v>0.0</v>
      </c>
      <c r="J304" s="179">
        <v>0.0</v>
      </c>
      <c r="K304" s="179">
        <v>0.0</v>
      </c>
      <c r="L304" s="179">
        <v>500.0</v>
      </c>
      <c r="M304" s="179">
        <v>300.0</v>
      </c>
      <c r="N304" s="21">
        <f t="shared" si="1"/>
        <v>81554</v>
      </c>
      <c r="O304" s="33">
        <v>1800.0</v>
      </c>
      <c r="P304" s="22">
        <v>0.0</v>
      </c>
      <c r="Q304" s="22">
        <v>0.0</v>
      </c>
      <c r="R304" s="23">
        <f t="shared" si="2"/>
        <v>79754</v>
      </c>
      <c r="S304" s="35">
        <v>31333.0</v>
      </c>
      <c r="T304" s="22" t="s">
        <v>28</v>
      </c>
      <c r="U304" s="36"/>
      <c r="V304" s="37" t="s">
        <v>31</v>
      </c>
      <c r="W304" s="27"/>
      <c r="X304" s="89"/>
    </row>
    <row r="305">
      <c r="A305" s="175"/>
      <c r="B305" s="176"/>
      <c r="C305" s="177"/>
      <c r="D305" s="178" t="s">
        <v>431</v>
      </c>
      <c r="E305" s="179">
        <v>24140.0</v>
      </c>
      <c r="F305" s="180">
        <v>43693.0</v>
      </c>
      <c r="G305" s="179">
        <v>2414.0</v>
      </c>
      <c r="H305" s="179">
        <v>1448.0</v>
      </c>
      <c r="I305" s="179">
        <v>0.0</v>
      </c>
      <c r="J305" s="179">
        <v>0.0</v>
      </c>
      <c r="K305" s="179">
        <v>0.0</v>
      </c>
      <c r="L305" s="179">
        <v>500.0</v>
      </c>
      <c r="M305" s="179">
        <v>300.0</v>
      </c>
      <c r="N305" s="21">
        <f t="shared" si="1"/>
        <v>72495</v>
      </c>
      <c r="O305" s="33">
        <v>1800.0</v>
      </c>
      <c r="P305" s="22">
        <v>0.0</v>
      </c>
      <c r="Q305" s="22">
        <v>0.0</v>
      </c>
      <c r="R305" s="23">
        <f t="shared" si="2"/>
        <v>70695</v>
      </c>
      <c r="S305" s="35">
        <v>9935.0</v>
      </c>
      <c r="T305" s="22" t="s">
        <v>28</v>
      </c>
      <c r="U305" s="36"/>
      <c r="V305" s="37" t="s">
        <v>31</v>
      </c>
      <c r="W305" s="27"/>
      <c r="X305" s="89"/>
    </row>
    <row r="306">
      <c r="A306" s="181">
        <v>100.0</v>
      </c>
      <c r="B306" s="182" t="s">
        <v>432</v>
      </c>
      <c r="C306" s="183">
        <v>3.8157776652E10</v>
      </c>
      <c r="D306" s="178" t="s">
        <v>433</v>
      </c>
      <c r="E306" s="179">
        <v>27190.0</v>
      </c>
      <c r="F306" s="180">
        <v>49214.0</v>
      </c>
      <c r="G306" s="179">
        <v>5438.0</v>
      </c>
      <c r="H306" s="179">
        <v>0.0</v>
      </c>
      <c r="I306" s="179">
        <v>120.0</v>
      </c>
      <c r="J306" s="179">
        <v>0.0</v>
      </c>
      <c r="K306" s="179">
        <v>0.0</v>
      </c>
      <c r="L306" s="179">
        <v>500.0</v>
      </c>
      <c r="M306" s="179">
        <v>300.0</v>
      </c>
      <c r="N306" s="21">
        <f t="shared" si="1"/>
        <v>82762</v>
      </c>
      <c r="O306" s="33">
        <v>1800.0</v>
      </c>
      <c r="P306" s="22">
        <v>0.0</v>
      </c>
      <c r="Q306" s="22">
        <v>0.0</v>
      </c>
      <c r="R306" s="23">
        <f t="shared" si="2"/>
        <v>80962</v>
      </c>
      <c r="S306" s="35">
        <v>122259.0</v>
      </c>
      <c r="T306" s="22" t="s">
        <v>52</v>
      </c>
      <c r="U306" s="25">
        <f>R306+R307+R308+R309</f>
        <v>314330</v>
      </c>
      <c r="V306" s="124" t="s">
        <v>28</v>
      </c>
      <c r="W306" s="184"/>
      <c r="X306" s="89"/>
    </row>
    <row r="307">
      <c r="A307" s="175"/>
      <c r="B307" s="176"/>
      <c r="C307" s="177"/>
      <c r="D307" s="178" t="s">
        <v>435</v>
      </c>
      <c r="E307" s="179">
        <v>27190.0</v>
      </c>
      <c r="F307" s="180">
        <v>49214.0</v>
      </c>
      <c r="G307" s="179">
        <v>5438.0</v>
      </c>
      <c r="H307" s="179">
        <v>0.0</v>
      </c>
      <c r="I307" s="179">
        <v>120.0</v>
      </c>
      <c r="J307" s="179">
        <v>0.0</v>
      </c>
      <c r="K307" s="179">
        <v>0.0</v>
      </c>
      <c r="L307" s="179">
        <v>500.0</v>
      </c>
      <c r="M307" s="179">
        <v>300.0</v>
      </c>
      <c r="N307" s="21">
        <f t="shared" si="1"/>
        <v>82762</v>
      </c>
      <c r="O307" s="33">
        <v>1800.0</v>
      </c>
      <c r="P307" s="22">
        <v>0.0</v>
      </c>
      <c r="Q307" s="22">
        <v>0.0</v>
      </c>
      <c r="R307" s="23">
        <f t="shared" si="2"/>
        <v>80962</v>
      </c>
      <c r="S307" s="35">
        <v>122266.0</v>
      </c>
      <c r="T307" s="22" t="s">
        <v>52</v>
      </c>
      <c r="U307" s="36"/>
      <c r="V307" s="37" t="s">
        <v>31</v>
      </c>
      <c r="W307" s="42"/>
      <c r="X307" s="89"/>
    </row>
    <row r="308">
      <c r="A308" s="175"/>
      <c r="B308" s="176"/>
      <c r="C308" s="177"/>
      <c r="D308" s="178" t="s">
        <v>436</v>
      </c>
      <c r="E308" s="179">
        <v>27190.0</v>
      </c>
      <c r="F308" s="180">
        <v>49214.0</v>
      </c>
      <c r="G308" s="179">
        <v>5438.0</v>
      </c>
      <c r="H308" s="179">
        <v>0.0</v>
      </c>
      <c r="I308" s="179">
        <v>120.0</v>
      </c>
      <c r="J308" s="179">
        <v>0.0</v>
      </c>
      <c r="K308" s="179">
        <v>0.0</v>
      </c>
      <c r="L308" s="179">
        <v>500.0</v>
      </c>
      <c r="M308" s="179">
        <v>300.0</v>
      </c>
      <c r="N308" s="21">
        <f t="shared" si="1"/>
        <v>82762</v>
      </c>
      <c r="O308" s="33">
        <v>0.0</v>
      </c>
      <c r="P308" s="22">
        <v>0.0</v>
      </c>
      <c r="Q308" s="22">
        <v>0.0</v>
      </c>
      <c r="R308" s="23">
        <f t="shared" si="2"/>
        <v>82762</v>
      </c>
      <c r="S308" s="35">
        <v>122247.0</v>
      </c>
      <c r="T308" s="22" t="s">
        <v>52</v>
      </c>
      <c r="U308" s="36"/>
      <c r="V308" s="37" t="s">
        <v>31</v>
      </c>
      <c r="W308" s="42"/>
      <c r="X308" s="89"/>
    </row>
    <row r="309">
      <c r="A309" s="175"/>
      <c r="B309" s="176"/>
      <c r="C309" s="177"/>
      <c r="D309" s="178" t="s">
        <v>134</v>
      </c>
      <c r="E309" s="179">
        <v>23430.0</v>
      </c>
      <c r="F309" s="180">
        <v>42408.0</v>
      </c>
      <c r="G309" s="179">
        <v>4686.0</v>
      </c>
      <c r="H309" s="179">
        <v>0.0</v>
      </c>
      <c r="I309" s="179">
        <v>120.0</v>
      </c>
      <c r="J309" s="179">
        <v>0.0</v>
      </c>
      <c r="K309" s="179">
        <v>0.0</v>
      </c>
      <c r="L309" s="179">
        <v>500.0</v>
      </c>
      <c r="M309" s="179">
        <v>300.0</v>
      </c>
      <c r="N309" s="21">
        <f t="shared" si="1"/>
        <v>71444</v>
      </c>
      <c r="O309" s="33">
        <v>1800.0</v>
      </c>
      <c r="P309" s="22">
        <v>0.0</v>
      </c>
      <c r="Q309" s="22">
        <v>0.0</v>
      </c>
      <c r="R309" s="23">
        <f t="shared" si="2"/>
        <v>69644</v>
      </c>
      <c r="S309" s="35">
        <v>20535.0</v>
      </c>
      <c r="T309" s="22" t="s">
        <v>52</v>
      </c>
      <c r="U309" s="36"/>
      <c r="V309" s="37" t="s">
        <v>31</v>
      </c>
      <c r="W309" s="42"/>
      <c r="X309" s="89"/>
    </row>
    <row r="310">
      <c r="A310" s="181">
        <v>101.0</v>
      </c>
      <c r="B310" s="182" t="s">
        <v>437</v>
      </c>
      <c r="C310" s="183">
        <v>3.1831050955E10</v>
      </c>
      <c r="D310" s="178" t="s">
        <v>438</v>
      </c>
      <c r="E310" s="179">
        <v>27190.0</v>
      </c>
      <c r="F310" s="180">
        <v>49214.0</v>
      </c>
      <c r="G310" s="179">
        <v>5438.0</v>
      </c>
      <c r="H310" s="179">
        <v>0.0</v>
      </c>
      <c r="I310" s="179">
        <v>120.0</v>
      </c>
      <c r="J310" s="179">
        <v>0.0</v>
      </c>
      <c r="K310" s="179">
        <v>0.0</v>
      </c>
      <c r="L310" s="179">
        <v>500.0</v>
      </c>
      <c r="M310" s="179">
        <v>300.0</v>
      </c>
      <c r="N310" s="21">
        <f t="shared" si="1"/>
        <v>82762</v>
      </c>
      <c r="O310" s="33">
        <v>1800.0</v>
      </c>
      <c r="P310" s="22">
        <v>0.0</v>
      </c>
      <c r="Q310" s="22">
        <v>0.0</v>
      </c>
      <c r="R310" s="23">
        <f t="shared" si="2"/>
        <v>80962</v>
      </c>
      <c r="S310" s="35">
        <v>122312.0</v>
      </c>
      <c r="T310" s="22" t="s">
        <v>28</v>
      </c>
      <c r="U310" s="25">
        <f>R310+R311+R312+R313</f>
        <v>323848</v>
      </c>
      <c r="V310" s="124" t="s">
        <v>28</v>
      </c>
      <c r="W310" s="184"/>
      <c r="X310" s="89"/>
    </row>
    <row r="311">
      <c r="A311" s="175"/>
      <c r="B311" s="176"/>
      <c r="C311" s="177"/>
      <c r="D311" s="178" t="s">
        <v>439</v>
      </c>
      <c r="E311" s="179">
        <v>27190.0</v>
      </c>
      <c r="F311" s="180">
        <v>49214.0</v>
      </c>
      <c r="G311" s="179">
        <v>5438.0</v>
      </c>
      <c r="H311" s="179">
        <v>0.0</v>
      </c>
      <c r="I311" s="179">
        <v>120.0</v>
      </c>
      <c r="J311" s="179">
        <v>0.0</v>
      </c>
      <c r="K311" s="179">
        <v>0.0</v>
      </c>
      <c r="L311" s="179">
        <v>500.0</v>
      </c>
      <c r="M311" s="179">
        <v>300.0</v>
      </c>
      <c r="N311" s="21">
        <f t="shared" si="1"/>
        <v>82762</v>
      </c>
      <c r="O311" s="33">
        <v>1800.0</v>
      </c>
      <c r="P311" s="22">
        <v>0.0</v>
      </c>
      <c r="Q311" s="22">
        <v>0.0</v>
      </c>
      <c r="R311" s="23">
        <f t="shared" si="2"/>
        <v>80962</v>
      </c>
      <c r="S311" s="35">
        <v>122294.0</v>
      </c>
      <c r="T311" s="22" t="s">
        <v>28</v>
      </c>
      <c r="U311" s="36"/>
      <c r="V311" s="37" t="s">
        <v>31</v>
      </c>
      <c r="W311" s="42"/>
      <c r="X311" s="89"/>
    </row>
    <row r="312">
      <c r="A312" s="175"/>
      <c r="B312" s="176"/>
      <c r="C312" s="177"/>
      <c r="D312" s="178" t="s">
        <v>423</v>
      </c>
      <c r="E312" s="179">
        <v>27190.0</v>
      </c>
      <c r="F312" s="180">
        <v>49214.0</v>
      </c>
      <c r="G312" s="179">
        <v>5438.0</v>
      </c>
      <c r="H312" s="179">
        <v>0.0</v>
      </c>
      <c r="I312" s="179">
        <v>120.0</v>
      </c>
      <c r="J312" s="179">
        <v>0.0</v>
      </c>
      <c r="K312" s="179">
        <v>0.0</v>
      </c>
      <c r="L312" s="179">
        <v>500.0</v>
      </c>
      <c r="M312" s="179">
        <v>300.0</v>
      </c>
      <c r="N312" s="21">
        <f t="shared" si="1"/>
        <v>82762</v>
      </c>
      <c r="O312" s="33">
        <v>1800.0</v>
      </c>
      <c r="P312" s="22">
        <v>0.0</v>
      </c>
      <c r="Q312" s="22">
        <v>0.0</v>
      </c>
      <c r="R312" s="23">
        <f t="shared" si="2"/>
        <v>80962</v>
      </c>
      <c r="S312" s="35">
        <v>122303.0</v>
      </c>
      <c r="T312" s="22" t="s">
        <v>28</v>
      </c>
      <c r="U312" s="36"/>
      <c r="V312" s="37" t="s">
        <v>31</v>
      </c>
      <c r="W312" s="42"/>
      <c r="X312" s="89"/>
    </row>
    <row r="313">
      <c r="A313" s="175"/>
      <c r="B313" s="176"/>
      <c r="C313" s="177"/>
      <c r="D313" s="178" t="s">
        <v>440</v>
      </c>
      <c r="E313" s="179">
        <v>27190.0</v>
      </c>
      <c r="F313" s="180">
        <v>49214.0</v>
      </c>
      <c r="G313" s="179">
        <v>5438.0</v>
      </c>
      <c r="H313" s="179">
        <v>0.0</v>
      </c>
      <c r="I313" s="179">
        <v>120.0</v>
      </c>
      <c r="J313" s="179">
        <v>0.0</v>
      </c>
      <c r="K313" s="179">
        <v>0.0</v>
      </c>
      <c r="L313" s="179">
        <v>500.0</v>
      </c>
      <c r="M313" s="179">
        <v>300.0</v>
      </c>
      <c r="N313" s="21">
        <f t="shared" si="1"/>
        <v>82762</v>
      </c>
      <c r="O313" s="33">
        <v>1800.0</v>
      </c>
      <c r="P313" s="22">
        <v>0.0</v>
      </c>
      <c r="Q313" s="22">
        <v>0.0</v>
      </c>
      <c r="R313" s="23">
        <f t="shared" si="2"/>
        <v>80962</v>
      </c>
      <c r="S313" s="35">
        <v>122281.0</v>
      </c>
      <c r="T313" s="22" t="s">
        <v>28</v>
      </c>
      <c r="U313" s="36"/>
      <c r="V313" s="37" t="s">
        <v>31</v>
      </c>
      <c r="W313" s="42"/>
      <c r="X313" s="89"/>
    </row>
    <row r="314">
      <c r="A314" s="181">
        <v>102.0</v>
      </c>
      <c r="B314" s="182" t="s">
        <v>441</v>
      </c>
      <c r="C314" s="183">
        <v>3.2059472311E10</v>
      </c>
      <c r="D314" s="178" t="s">
        <v>442</v>
      </c>
      <c r="E314" s="179">
        <v>27190.0</v>
      </c>
      <c r="F314" s="180">
        <v>49214.0</v>
      </c>
      <c r="G314" s="179">
        <v>2719.0</v>
      </c>
      <c r="H314" s="179">
        <v>1631.0</v>
      </c>
      <c r="I314" s="179">
        <v>0.0</v>
      </c>
      <c r="J314" s="179">
        <v>1360.0</v>
      </c>
      <c r="K314" s="179">
        <v>0.0</v>
      </c>
      <c r="L314" s="179">
        <v>500.0</v>
      </c>
      <c r="M314" s="179">
        <v>300.0</v>
      </c>
      <c r="N314" s="21">
        <f t="shared" si="1"/>
        <v>82914</v>
      </c>
      <c r="O314" s="33">
        <v>0.0</v>
      </c>
      <c r="P314" s="22">
        <v>0.0</v>
      </c>
      <c r="Q314" s="22">
        <v>0.0</v>
      </c>
      <c r="R314" s="23">
        <f t="shared" si="2"/>
        <v>82914</v>
      </c>
      <c r="S314" s="35">
        <v>122324.0</v>
      </c>
      <c r="T314" s="22" t="s">
        <v>28</v>
      </c>
      <c r="U314" s="25">
        <f>R314+R315</f>
        <v>164028</v>
      </c>
      <c r="V314" s="124" t="s">
        <v>28</v>
      </c>
      <c r="W314" s="184"/>
      <c r="X314" s="89"/>
    </row>
    <row r="315">
      <c r="A315" s="175"/>
      <c r="B315" s="176"/>
      <c r="C315" s="177"/>
      <c r="D315" s="178" t="s">
        <v>443</v>
      </c>
      <c r="E315" s="179">
        <v>27190.0</v>
      </c>
      <c r="F315" s="180">
        <v>49214.0</v>
      </c>
      <c r="G315" s="179">
        <v>2719.0</v>
      </c>
      <c r="H315" s="179">
        <v>1631.0</v>
      </c>
      <c r="I315" s="179">
        <v>0.0</v>
      </c>
      <c r="J315" s="179">
        <v>1360.0</v>
      </c>
      <c r="K315" s="179">
        <v>0.0</v>
      </c>
      <c r="L315" s="179">
        <v>500.0</v>
      </c>
      <c r="M315" s="179">
        <v>300.0</v>
      </c>
      <c r="N315" s="21">
        <f t="shared" si="1"/>
        <v>82914</v>
      </c>
      <c r="O315" s="33">
        <v>1800.0</v>
      </c>
      <c r="P315" s="22">
        <v>0.0</v>
      </c>
      <c r="Q315" s="22">
        <v>0.0</v>
      </c>
      <c r="R315" s="23">
        <f t="shared" si="2"/>
        <v>81114</v>
      </c>
      <c r="S315" s="35">
        <v>11931.0</v>
      </c>
      <c r="T315" s="22" t="s">
        <v>28</v>
      </c>
      <c r="U315" s="36"/>
      <c r="V315" s="37" t="s">
        <v>31</v>
      </c>
      <c r="W315" s="27"/>
      <c r="X315" s="89"/>
    </row>
    <row r="316">
      <c r="A316" s="181">
        <v>103.0</v>
      </c>
      <c r="B316" s="182" t="s">
        <v>444</v>
      </c>
      <c r="C316" s="183">
        <v>3.0004061002E10</v>
      </c>
      <c r="D316" s="178" t="s">
        <v>445</v>
      </c>
      <c r="E316" s="179">
        <v>27190.0</v>
      </c>
      <c r="F316" s="180">
        <v>49214.0</v>
      </c>
      <c r="G316" s="179">
        <v>2719.0</v>
      </c>
      <c r="H316" s="179">
        <v>1631.0</v>
      </c>
      <c r="I316" s="179">
        <v>0.0</v>
      </c>
      <c r="J316" s="179">
        <v>0.0</v>
      </c>
      <c r="K316" s="179">
        <v>0.0</v>
      </c>
      <c r="L316" s="179">
        <v>500.0</v>
      </c>
      <c r="M316" s="179">
        <v>300.0</v>
      </c>
      <c r="N316" s="21">
        <f t="shared" si="1"/>
        <v>81554</v>
      </c>
      <c r="O316" s="33">
        <v>0.0</v>
      </c>
      <c r="P316" s="22">
        <v>0.0</v>
      </c>
      <c r="Q316" s="22">
        <v>0.0</v>
      </c>
      <c r="R316" s="23">
        <f t="shared" si="2"/>
        <v>81554</v>
      </c>
      <c r="S316" s="35">
        <v>31409.0</v>
      </c>
      <c r="T316" s="22" t="s">
        <v>28</v>
      </c>
      <c r="U316" s="25">
        <f>R316+R317</f>
        <v>161308</v>
      </c>
      <c r="V316" s="187" t="s">
        <v>28</v>
      </c>
      <c r="W316" s="188"/>
      <c r="X316" s="89"/>
    </row>
    <row r="317">
      <c r="A317" s="175"/>
      <c r="B317" s="176"/>
      <c r="C317" s="177"/>
      <c r="D317" s="178" t="s">
        <v>446</v>
      </c>
      <c r="E317" s="179">
        <v>27190.0</v>
      </c>
      <c r="F317" s="180">
        <v>49214.0</v>
      </c>
      <c r="G317" s="179">
        <v>2719.0</v>
      </c>
      <c r="H317" s="179">
        <v>1631.0</v>
      </c>
      <c r="I317" s="179">
        <v>0.0</v>
      </c>
      <c r="J317" s="179">
        <v>0.0</v>
      </c>
      <c r="K317" s="179">
        <v>0.0</v>
      </c>
      <c r="L317" s="179">
        <v>500.0</v>
      </c>
      <c r="M317" s="179">
        <v>300.0</v>
      </c>
      <c r="N317" s="21">
        <f t="shared" si="1"/>
        <v>81554</v>
      </c>
      <c r="O317" s="33">
        <v>1800.0</v>
      </c>
      <c r="P317" s="22">
        <v>0.0</v>
      </c>
      <c r="Q317" s="22">
        <v>0.0</v>
      </c>
      <c r="R317" s="23">
        <f t="shared" si="2"/>
        <v>79754</v>
      </c>
      <c r="S317" s="35">
        <v>31416.0</v>
      </c>
      <c r="T317" s="22" t="s">
        <v>28</v>
      </c>
      <c r="U317" s="36"/>
      <c r="V317" s="37" t="s">
        <v>31</v>
      </c>
      <c r="W317" s="42"/>
      <c r="X317" s="89"/>
    </row>
    <row r="318">
      <c r="A318" s="181">
        <v>104.0</v>
      </c>
      <c r="B318" s="182" t="s">
        <v>447</v>
      </c>
      <c r="C318" s="183">
        <v>3.2056716501E10</v>
      </c>
      <c r="D318" s="178" t="s">
        <v>448</v>
      </c>
      <c r="E318" s="179">
        <v>27190.0</v>
      </c>
      <c r="F318" s="180">
        <v>49214.0</v>
      </c>
      <c r="G318" s="179">
        <v>2719.0</v>
      </c>
      <c r="H318" s="179">
        <v>1631.0</v>
      </c>
      <c r="I318" s="179">
        <v>0.0</v>
      </c>
      <c r="J318" s="179">
        <v>0.0</v>
      </c>
      <c r="K318" s="179">
        <v>0.0</v>
      </c>
      <c r="L318" s="179">
        <v>500.0</v>
      </c>
      <c r="M318" s="179">
        <v>300.0</v>
      </c>
      <c r="N318" s="21">
        <f t="shared" si="1"/>
        <v>81554</v>
      </c>
      <c r="O318" s="33">
        <v>0.0</v>
      </c>
      <c r="P318" s="22">
        <v>0.0</v>
      </c>
      <c r="Q318" s="22">
        <v>0.0</v>
      </c>
      <c r="R318" s="23">
        <f t="shared" si="2"/>
        <v>81554</v>
      </c>
      <c r="S318" s="35">
        <v>31434.0</v>
      </c>
      <c r="T318" s="22" t="s">
        <v>28</v>
      </c>
      <c r="U318" s="25">
        <f>R318+R319</f>
        <v>163108</v>
      </c>
      <c r="V318" s="187"/>
      <c r="W318" s="188"/>
      <c r="X318" s="108" t="s">
        <v>745</v>
      </c>
    </row>
    <row r="319">
      <c r="A319" s="175"/>
      <c r="B319" s="176"/>
      <c r="C319" s="177"/>
      <c r="D319" s="178" t="s">
        <v>196</v>
      </c>
      <c r="E319" s="179">
        <v>27190.0</v>
      </c>
      <c r="F319" s="180">
        <v>49214.0</v>
      </c>
      <c r="G319" s="179">
        <v>2719.0</v>
      </c>
      <c r="H319" s="179">
        <v>1631.0</v>
      </c>
      <c r="I319" s="179">
        <v>0.0</v>
      </c>
      <c r="J319" s="179">
        <v>0.0</v>
      </c>
      <c r="K319" s="179">
        <v>0.0</v>
      </c>
      <c r="L319" s="179">
        <v>500.0</v>
      </c>
      <c r="M319" s="179">
        <v>300.0</v>
      </c>
      <c r="N319" s="21">
        <f t="shared" si="1"/>
        <v>81554</v>
      </c>
      <c r="O319" s="33">
        <v>0.0</v>
      </c>
      <c r="P319" s="22">
        <v>0.0</v>
      </c>
      <c r="Q319" s="22">
        <v>0.0</v>
      </c>
      <c r="R319" s="23">
        <f t="shared" si="2"/>
        <v>81554</v>
      </c>
      <c r="S319" s="35">
        <v>12489.0</v>
      </c>
      <c r="T319" s="22" t="s">
        <v>28</v>
      </c>
      <c r="U319" s="36"/>
      <c r="V319" s="37" t="s">
        <v>31</v>
      </c>
      <c r="W319" s="27"/>
      <c r="X319" s="89"/>
    </row>
    <row r="320">
      <c r="A320" s="181">
        <v>105.0</v>
      </c>
      <c r="B320" s="182" t="s">
        <v>449</v>
      </c>
      <c r="C320" s="183">
        <v>3.1987895099E10</v>
      </c>
      <c r="D320" s="178" t="s">
        <v>450</v>
      </c>
      <c r="E320" s="179">
        <v>27190.0</v>
      </c>
      <c r="F320" s="180">
        <v>49214.0</v>
      </c>
      <c r="G320" s="179">
        <v>2719.0</v>
      </c>
      <c r="H320" s="179">
        <v>1631.0</v>
      </c>
      <c r="I320" s="179">
        <v>0.0</v>
      </c>
      <c r="J320" s="179">
        <v>0.0</v>
      </c>
      <c r="K320" s="179">
        <v>0.0</v>
      </c>
      <c r="L320" s="179">
        <v>500.0</v>
      </c>
      <c r="M320" s="179">
        <v>300.0</v>
      </c>
      <c r="N320" s="21">
        <f t="shared" si="1"/>
        <v>81554</v>
      </c>
      <c r="O320" s="33">
        <v>1800.0</v>
      </c>
      <c r="P320" s="22">
        <v>0.0</v>
      </c>
      <c r="Q320" s="22">
        <v>0.0</v>
      </c>
      <c r="R320" s="23">
        <f t="shared" si="2"/>
        <v>79754</v>
      </c>
      <c r="S320" s="35">
        <v>31442.0</v>
      </c>
      <c r="T320" s="22" t="s">
        <v>28</v>
      </c>
      <c r="U320" s="25">
        <f>R320+R321</f>
        <v>159508</v>
      </c>
      <c r="V320" s="124"/>
      <c r="W320" s="184"/>
      <c r="X320" s="89"/>
    </row>
    <row r="321">
      <c r="A321" s="175"/>
      <c r="B321" s="176"/>
      <c r="C321" s="177"/>
      <c r="D321" s="178" t="s">
        <v>451</v>
      </c>
      <c r="E321" s="179">
        <v>27190.0</v>
      </c>
      <c r="F321" s="180">
        <v>49214.0</v>
      </c>
      <c r="G321" s="179">
        <v>2719.0</v>
      </c>
      <c r="H321" s="179">
        <v>1631.0</v>
      </c>
      <c r="I321" s="179">
        <v>0.0</v>
      </c>
      <c r="J321" s="179">
        <v>0.0</v>
      </c>
      <c r="K321" s="179">
        <v>0.0</v>
      </c>
      <c r="L321" s="179">
        <v>500.0</v>
      </c>
      <c r="M321" s="179">
        <v>300.0</v>
      </c>
      <c r="N321" s="21">
        <f t="shared" si="1"/>
        <v>81554</v>
      </c>
      <c r="O321" s="33">
        <v>1800.0</v>
      </c>
      <c r="P321" s="22">
        <v>0.0</v>
      </c>
      <c r="Q321" s="22">
        <v>0.0</v>
      </c>
      <c r="R321" s="23">
        <f t="shared" si="2"/>
        <v>79754</v>
      </c>
      <c r="S321" s="35">
        <v>115783.0</v>
      </c>
      <c r="T321" s="22" t="s">
        <v>364</v>
      </c>
      <c r="U321" s="36"/>
      <c r="V321" s="37" t="s">
        <v>31</v>
      </c>
      <c r="W321" s="42"/>
      <c r="X321" s="89"/>
    </row>
    <row r="322">
      <c r="A322" s="181">
        <v>106.0</v>
      </c>
      <c r="B322" s="182" t="s">
        <v>452</v>
      </c>
      <c r="C322" s="183">
        <v>3.1870234798E10</v>
      </c>
      <c r="D322" s="178" t="s">
        <v>453</v>
      </c>
      <c r="E322" s="179">
        <v>27190.0</v>
      </c>
      <c r="F322" s="180">
        <v>49214.0</v>
      </c>
      <c r="G322" s="179">
        <v>2719.0</v>
      </c>
      <c r="H322" s="179">
        <v>1631.0</v>
      </c>
      <c r="I322" s="179">
        <v>0.0</v>
      </c>
      <c r="J322" s="179">
        <v>0.0</v>
      </c>
      <c r="K322" s="179">
        <v>0.0</v>
      </c>
      <c r="L322" s="179">
        <v>500.0</v>
      </c>
      <c r="M322" s="179">
        <v>300.0</v>
      </c>
      <c r="N322" s="21">
        <f t="shared" si="1"/>
        <v>81554</v>
      </c>
      <c r="O322" s="33">
        <v>1800.0</v>
      </c>
      <c r="P322" s="22">
        <v>0.0</v>
      </c>
      <c r="Q322" s="22">
        <v>0.0</v>
      </c>
      <c r="R322" s="23">
        <f t="shared" si="2"/>
        <v>79754</v>
      </c>
      <c r="S322" s="35">
        <v>122439.0</v>
      </c>
      <c r="T322" s="22" t="s">
        <v>52</v>
      </c>
      <c r="U322" s="25">
        <f>R322+R323+R324</f>
        <v>235823</v>
      </c>
      <c r="V322" s="26" t="s">
        <v>454</v>
      </c>
      <c r="W322" s="42" t="s">
        <v>52</v>
      </c>
    </row>
    <row r="323">
      <c r="A323" s="175"/>
      <c r="B323" s="176"/>
      <c r="C323" s="177"/>
      <c r="D323" s="178" t="s">
        <v>455</v>
      </c>
      <c r="E323" s="179">
        <v>26390.0</v>
      </c>
      <c r="F323" s="180">
        <v>47766.0</v>
      </c>
      <c r="G323" s="179">
        <v>2639.0</v>
      </c>
      <c r="H323" s="179">
        <v>1583.0</v>
      </c>
      <c r="I323" s="179">
        <v>0.0</v>
      </c>
      <c r="J323" s="179">
        <v>0.0</v>
      </c>
      <c r="K323" s="179">
        <v>0.0</v>
      </c>
      <c r="L323" s="179">
        <v>500.0</v>
      </c>
      <c r="M323" s="179">
        <v>300.0</v>
      </c>
      <c r="N323" s="21">
        <f t="shared" si="1"/>
        <v>79178</v>
      </c>
      <c r="O323" s="33">
        <v>0.0</v>
      </c>
      <c r="P323" s="22">
        <v>0.0</v>
      </c>
      <c r="Q323" s="22">
        <v>0.0</v>
      </c>
      <c r="R323" s="23">
        <f t="shared" si="2"/>
        <v>79178</v>
      </c>
      <c r="S323" s="35">
        <v>122453.0</v>
      </c>
      <c r="T323" s="22" t="s">
        <v>52</v>
      </c>
      <c r="U323" s="36"/>
      <c r="V323" s="37" t="s">
        <v>31</v>
      </c>
      <c r="W323" s="42" t="s">
        <v>52</v>
      </c>
      <c r="X323" s="108" t="s">
        <v>29</v>
      </c>
      <c r="Y323" s="201"/>
    </row>
    <row r="324">
      <c r="A324" s="175"/>
      <c r="B324" s="176"/>
      <c r="C324" s="177"/>
      <c r="D324" s="178" t="s">
        <v>343</v>
      </c>
      <c r="E324" s="179">
        <v>25620.0</v>
      </c>
      <c r="F324" s="180">
        <v>46372.0</v>
      </c>
      <c r="G324" s="179">
        <v>2562.0</v>
      </c>
      <c r="H324" s="179">
        <v>1537.0</v>
      </c>
      <c r="I324" s="179">
        <v>0.0</v>
      </c>
      <c r="J324" s="179">
        <v>0.0</v>
      </c>
      <c r="K324" s="179">
        <v>0.0</v>
      </c>
      <c r="L324" s="179">
        <v>500.0</v>
      </c>
      <c r="M324" s="179">
        <v>300.0</v>
      </c>
      <c r="N324" s="21">
        <f t="shared" si="1"/>
        <v>76891</v>
      </c>
      <c r="O324" s="33">
        <v>0.0</v>
      </c>
      <c r="P324" s="22">
        <v>0.0</v>
      </c>
      <c r="Q324" s="22">
        <v>0.0</v>
      </c>
      <c r="R324" s="23">
        <f t="shared" si="2"/>
        <v>76891</v>
      </c>
      <c r="S324" s="35">
        <v>122455.0</v>
      </c>
      <c r="T324" s="22" t="s">
        <v>52</v>
      </c>
      <c r="U324" s="36"/>
      <c r="V324" s="37" t="s">
        <v>31</v>
      </c>
      <c r="W324" s="42" t="s">
        <v>52</v>
      </c>
      <c r="X324" s="89"/>
    </row>
    <row r="325">
      <c r="A325" s="181">
        <v>107.0</v>
      </c>
      <c r="B325" s="182" t="s">
        <v>456</v>
      </c>
      <c r="C325" s="183">
        <v>3.1923704522E10</v>
      </c>
      <c r="D325" s="178" t="s">
        <v>457</v>
      </c>
      <c r="E325" s="179">
        <v>27190.0</v>
      </c>
      <c r="F325" s="180">
        <v>49214.0</v>
      </c>
      <c r="G325" s="179">
        <v>5438.0</v>
      </c>
      <c r="H325" s="179">
        <v>0.0</v>
      </c>
      <c r="I325" s="179">
        <v>120.0</v>
      </c>
      <c r="J325" s="179">
        <v>0.0</v>
      </c>
      <c r="K325" s="179">
        <v>0.0</v>
      </c>
      <c r="L325" s="179">
        <v>500.0</v>
      </c>
      <c r="M325" s="179">
        <v>300.0</v>
      </c>
      <c r="N325" s="21">
        <f t="shared" si="1"/>
        <v>82762</v>
      </c>
      <c r="O325" s="33">
        <v>1800.0</v>
      </c>
      <c r="P325" s="22">
        <v>0.0</v>
      </c>
      <c r="Q325" s="22">
        <v>0.0</v>
      </c>
      <c r="R325" s="23">
        <f t="shared" si="2"/>
        <v>80962</v>
      </c>
      <c r="S325" s="35">
        <v>122588.0</v>
      </c>
      <c r="T325" s="22" t="s">
        <v>52</v>
      </c>
      <c r="U325" s="25">
        <f>R325+R326+R327</f>
        <v>244686</v>
      </c>
      <c r="V325" s="124" t="s">
        <v>52</v>
      </c>
      <c r="W325" s="184"/>
      <c r="X325" s="89"/>
    </row>
    <row r="326">
      <c r="A326" s="175"/>
      <c r="B326" s="176"/>
      <c r="C326" s="177"/>
      <c r="D326" s="178" t="s">
        <v>458</v>
      </c>
      <c r="E326" s="179">
        <v>27190.0</v>
      </c>
      <c r="F326" s="180">
        <v>49214.0</v>
      </c>
      <c r="G326" s="179">
        <v>5438.0</v>
      </c>
      <c r="H326" s="179">
        <v>0.0</v>
      </c>
      <c r="I326" s="179">
        <v>120.0</v>
      </c>
      <c r="J326" s="179">
        <v>0.0</v>
      </c>
      <c r="K326" s="179">
        <v>0.0</v>
      </c>
      <c r="L326" s="179">
        <v>500.0</v>
      </c>
      <c r="M326" s="179">
        <v>300.0</v>
      </c>
      <c r="N326" s="21">
        <f t="shared" si="1"/>
        <v>82762</v>
      </c>
      <c r="O326" s="33">
        <v>1800.0</v>
      </c>
      <c r="P326" s="22">
        <v>0.0</v>
      </c>
      <c r="Q326" s="22">
        <v>0.0</v>
      </c>
      <c r="R326" s="23">
        <f t="shared" si="2"/>
        <v>80962</v>
      </c>
      <c r="S326" s="35">
        <v>122568.0</v>
      </c>
      <c r="T326" s="22" t="s">
        <v>52</v>
      </c>
      <c r="U326" s="36"/>
      <c r="V326" s="37" t="s">
        <v>31</v>
      </c>
      <c r="W326" s="42"/>
      <c r="X326" s="89"/>
    </row>
    <row r="327">
      <c r="A327" s="175"/>
      <c r="B327" s="176"/>
      <c r="C327" s="177"/>
      <c r="D327" s="178" t="s">
        <v>459</v>
      </c>
      <c r="E327" s="179">
        <v>27190.0</v>
      </c>
      <c r="F327" s="180">
        <v>49214.0</v>
      </c>
      <c r="G327" s="179">
        <v>5438.0</v>
      </c>
      <c r="H327" s="179">
        <v>0.0</v>
      </c>
      <c r="I327" s="179">
        <v>120.0</v>
      </c>
      <c r="J327" s="179">
        <v>0.0</v>
      </c>
      <c r="K327" s="179">
        <v>0.0</v>
      </c>
      <c r="L327" s="179">
        <v>500.0</v>
      </c>
      <c r="M327" s="179">
        <v>300.0</v>
      </c>
      <c r="N327" s="21">
        <f t="shared" si="1"/>
        <v>82762</v>
      </c>
      <c r="O327" s="33">
        <v>0.0</v>
      </c>
      <c r="P327" s="22">
        <v>0.0</v>
      </c>
      <c r="Q327" s="22">
        <v>0.0</v>
      </c>
      <c r="R327" s="23">
        <f t="shared" si="2"/>
        <v>82762</v>
      </c>
      <c r="S327" s="35">
        <v>123538.0</v>
      </c>
      <c r="T327" s="22" t="s">
        <v>52</v>
      </c>
      <c r="U327" s="36"/>
      <c r="V327" s="37" t="s">
        <v>31</v>
      </c>
      <c r="W327" s="42"/>
      <c r="X327" s="89"/>
    </row>
    <row r="328">
      <c r="A328" s="181">
        <v>108.0</v>
      </c>
      <c r="B328" s="182" t="s">
        <v>460</v>
      </c>
      <c r="C328" s="183">
        <v>3.1859037433E10</v>
      </c>
      <c r="D328" s="178" t="s">
        <v>461</v>
      </c>
      <c r="E328" s="179">
        <v>27190.0</v>
      </c>
      <c r="F328" s="180">
        <v>49214.0</v>
      </c>
      <c r="G328" s="179">
        <v>2719.0</v>
      </c>
      <c r="H328" s="179">
        <v>1631.0</v>
      </c>
      <c r="I328" s="179">
        <v>0.0</v>
      </c>
      <c r="J328" s="179">
        <v>0.0</v>
      </c>
      <c r="K328" s="179">
        <v>0.0</v>
      </c>
      <c r="L328" s="179">
        <v>500.0</v>
      </c>
      <c r="M328" s="179">
        <v>300.0</v>
      </c>
      <c r="N328" s="21">
        <f t="shared" si="1"/>
        <v>81554</v>
      </c>
      <c r="O328" s="33">
        <v>1800.0</v>
      </c>
      <c r="P328" s="22">
        <v>0.0</v>
      </c>
      <c r="Q328" s="22">
        <v>0.0</v>
      </c>
      <c r="R328" s="23">
        <f t="shared" si="2"/>
        <v>79754</v>
      </c>
      <c r="S328" s="35">
        <v>6778.0</v>
      </c>
      <c r="T328" s="22" t="s">
        <v>52</v>
      </c>
      <c r="U328" s="25">
        <f>R328+R329</f>
        <v>161308</v>
      </c>
      <c r="V328" s="124" t="s">
        <v>52</v>
      </c>
      <c r="W328" s="184"/>
      <c r="X328" s="89"/>
    </row>
    <row r="329">
      <c r="A329" s="175"/>
      <c r="B329" s="176"/>
      <c r="C329" s="177"/>
      <c r="D329" s="178" t="s">
        <v>72</v>
      </c>
      <c r="E329" s="179">
        <v>27190.0</v>
      </c>
      <c r="F329" s="180">
        <v>49214.0</v>
      </c>
      <c r="G329" s="179">
        <v>2719.0</v>
      </c>
      <c r="H329" s="179">
        <v>1631.0</v>
      </c>
      <c r="I329" s="179">
        <v>0.0</v>
      </c>
      <c r="J329" s="179">
        <v>0.0</v>
      </c>
      <c r="K329" s="179">
        <v>0.0</v>
      </c>
      <c r="L329" s="179">
        <v>500.0</v>
      </c>
      <c r="M329" s="179">
        <v>300.0</v>
      </c>
      <c r="N329" s="21">
        <f t="shared" si="1"/>
        <v>81554</v>
      </c>
      <c r="O329" s="33">
        <v>0.0</v>
      </c>
      <c r="P329" s="22">
        <v>0.0</v>
      </c>
      <c r="Q329" s="22">
        <v>0.0</v>
      </c>
      <c r="R329" s="23">
        <f t="shared" si="2"/>
        <v>81554</v>
      </c>
      <c r="S329" s="35">
        <v>110231.0</v>
      </c>
      <c r="T329" s="22" t="s">
        <v>52</v>
      </c>
      <c r="U329" s="36"/>
      <c r="V329" s="37"/>
      <c r="W329" s="42"/>
      <c r="X329" s="89"/>
    </row>
    <row r="330">
      <c r="A330" s="181">
        <v>109.0</v>
      </c>
      <c r="B330" s="182" t="s">
        <v>462</v>
      </c>
      <c r="C330" s="183">
        <v>3.1799213497E10</v>
      </c>
      <c r="D330" s="178" t="s">
        <v>463</v>
      </c>
      <c r="E330" s="179">
        <v>27190.0</v>
      </c>
      <c r="F330" s="180">
        <v>49214.0</v>
      </c>
      <c r="G330" s="179">
        <v>2719.0</v>
      </c>
      <c r="H330" s="179">
        <v>1631.0</v>
      </c>
      <c r="I330" s="179">
        <v>0.0</v>
      </c>
      <c r="J330" s="179">
        <v>1360.0</v>
      </c>
      <c r="K330" s="179">
        <v>0.0</v>
      </c>
      <c r="L330" s="179">
        <v>500.0</v>
      </c>
      <c r="M330" s="179">
        <v>300.0</v>
      </c>
      <c r="N330" s="21">
        <f t="shared" si="1"/>
        <v>82914</v>
      </c>
      <c r="O330" s="33">
        <v>0.0</v>
      </c>
      <c r="P330" s="22">
        <v>0.0</v>
      </c>
      <c r="Q330" s="22">
        <v>0.0</v>
      </c>
      <c r="R330" s="23">
        <f t="shared" si="2"/>
        <v>82914</v>
      </c>
      <c r="S330" s="35">
        <v>7184.0</v>
      </c>
      <c r="T330" s="22" t="s">
        <v>52</v>
      </c>
      <c r="U330" s="25">
        <f>R330+R331</f>
        <v>154816</v>
      </c>
      <c r="V330" s="26" t="s">
        <v>71</v>
      </c>
      <c r="W330" s="28" t="s">
        <v>707</v>
      </c>
      <c r="X330" s="89"/>
    </row>
    <row r="331">
      <c r="A331" s="175"/>
      <c r="B331" s="176"/>
      <c r="C331" s="177"/>
      <c r="D331" s="178" t="s">
        <v>464</v>
      </c>
      <c r="E331" s="179">
        <v>24140.0</v>
      </c>
      <c r="F331" s="180">
        <v>43693.0</v>
      </c>
      <c r="G331" s="179">
        <v>2414.0</v>
      </c>
      <c r="H331" s="179">
        <v>1448.0</v>
      </c>
      <c r="I331" s="179">
        <v>0.0</v>
      </c>
      <c r="J331" s="179">
        <v>1207.0</v>
      </c>
      <c r="K331" s="179">
        <v>0.0</v>
      </c>
      <c r="L331" s="179">
        <v>500.0</v>
      </c>
      <c r="M331" s="179">
        <v>300.0</v>
      </c>
      <c r="N331" s="21">
        <f t="shared" si="1"/>
        <v>73702</v>
      </c>
      <c r="O331" s="33">
        <v>1800.0</v>
      </c>
      <c r="P331" s="22">
        <v>0.0</v>
      </c>
      <c r="Q331" s="22">
        <v>0.0</v>
      </c>
      <c r="R331" s="23">
        <f t="shared" si="2"/>
        <v>71902</v>
      </c>
      <c r="S331" s="35">
        <v>7177.0</v>
      </c>
      <c r="T331" s="22" t="s">
        <v>52</v>
      </c>
      <c r="U331" s="36"/>
      <c r="V331" s="37" t="s">
        <v>31</v>
      </c>
      <c r="W331" s="42"/>
      <c r="X331" s="89"/>
    </row>
    <row r="332">
      <c r="A332" s="181">
        <v>110.0</v>
      </c>
      <c r="B332" s="182" t="s">
        <v>466</v>
      </c>
      <c r="C332" s="183">
        <v>3.196558046E10</v>
      </c>
      <c r="D332" s="178" t="s">
        <v>467</v>
      </c>
      <c r="E332" s="179">
        <v>27190.0</v>
      </c>
      <c r="F332" s="180">
        <v>49214.0</v>
      </c>
      <c r="G332" s="179">
        <v>2719.0</v>
      </c>
      <c r="H332" s="179">
        <v>1631.0</v>
      </c>
      <c r="I332" s="179">
        <v>0.0</v>
      </c>
      <c r="J332" s="179">
        <v>0.0</v>
      </c>
      <c r="K332" s="179">
        <v>0.0</v>
      </c>
      <c r="L332" s="179">
        <v>500.0</v>
      </c>
      <c r="M332" s="179">
        <v>300.0</v>
      </c>
      <c r="N332" s="21">
        <f t="shared" si="1"/>
        <v>81554</v>
      </c>
      <c r="O332" s="33">
        <v>1800.0</v>
      </c>
      <c r="P332" s="22">
        <v>0.0</v>
      </c>
      <c r="Q332" s="22">
        <v>0.0</v>
      </c>
      <c r="R332" s="23">
        <f t="shared" si="2"/>
        <v>79754</v>
      </c>
      <c r="S332" s="35">
        <v>7484.0</v>
      </c>
      <c r="T332" s="22" t="s">
        <v>52</v>
      </c>
      <c r="U332" s="25">
        <f>R332+R333</f>
        <v>158932</v>
      </c>
      <c r="V332" s="124"/>
      <c r="W332" s="174"/>
      <c r="X332" s="89"/>
    </row>
    <row r="333">
      <c r="A333" s="202"/>
      <c r="B333" s="203"/>
      <c r="C333" s="204"/>
      <c r="D333" s="199" t="s">
        <v>468</v>
      </c>
      <c r="E333" s="200">
        <v>26390.0</v>
      </c>
      <c r="F333" s="180">
        <v>47766.0</v>
      </c>
      <c r="G333" s="179">
        <v>2639.0</v>
      </c>
      <c r="H333" s="179">
        <v>1583.0</v>
      </c>
      <c r="I333" s="179">
        <v>0.0</v>
      </c>
      <c r="J333" s="179">
        <v>0.0</v>
      </c>
      <c r="K333" s="179">
        <v>0.0</v>
      </c>
      <c r="L333" s="179">
        <v>500.0</v>
      </c>
      <c r="M333" s="179">
        <v>300.0</v>
      </c>
      <c r="N333" s="21">
        <f t="shared" si="1"/>
        <v>79178</v>
      </c>
      <c r="O333" s="68">
        <v>0.0</v>
      </c>
      <c r="P333" s="22">
        <v>0.0</v>
      </c>
      <c r="Q333" s="22">
        <v>0.0</v>
      </c>
      <c r="R333" s="23">
        <f t="shared" si="2"/>
        <v>79178</v>
      </c>
      <c r="S333" s="35">
        <v>92731.0</v>
      </c>
      <c r="T333" s="22" t="s">
        <v>52</v>
      </c>
      <c r="U333" s="36"/>
      <c r="V333" s="37" t="s">
        <v>31</v>
      </c>
      <c r="W333" s="27"/>
      <c r="X333" s="89"/>
    </row>
    <row r="334">
      <c r="A334" s="181">
        <v>111.0</v>
      </c>
      <c r="B334" s="182" t="s">
        <v>469</v>
      </c>
      <c r="C334" s="183">
        <v>3.2053921137E10</v>
      </c>
      <c r="D334" s="178" t="s">
        <v>470</v>
      </c>
      <c r="E334" s="179">
        <v>27190.0</v>
      </c>
      <c r="F334" s="180">
        <v>49214.0</v>
      </c>
      <c r="G334" s="179">
        <v>2719.0</v>
      </c>
      <c r="H334" s="179">
        <v>1631.0</v>
      </c>
      <c r="I334" s="179">
        <v>0.0</v>
      </c>
      <c r="J334" s="179">
        <v>1360.0</v>
      </c>
      <c r="K334" s="179">
        <v>0.0</v>
      </c>
      <c r="L334" s="179">
        <v>500.0</v>
      </c>
      <c r="M334" s="179">
        <v>300.0</v>
      </c>
      <c r="N334" s="21">
        <f t="shared" si="1"/>
        <v>82914</v>
      </c>
      <c r="O334" s="33">
        <v>0.0</v>
      </c>
      <c r="P334" s="22">
        <v>0.0</v>
      </c>
      <c r="Q334" s="22">
        <v>0.0</v>
      </c>
      <c r="R334" s="23">
        <f t="shared" si="2"/>
        <v>82914</v>
      </c>
      <c r="S334" s="35">
        <v>7595.0</v>
      </c>
      <c r="T334" s="22" t="s">
        <v>71</v>
      </c>
      <c r="U334" s="25">
        <f>R334+R335+R336+R337+R338</f>
        <v>396400</v>
      </c>
      <c r="V334" s="124" t="s">
        <v>71</v>
      </c>
      <c r="W334" s="174"/>
      <c r="X334" s="89"/>
    </row>
    <row r="335">
      <c r="A335" s="175"/>
      <c r="B335" s="176"/>
      <c r="C335" s="177"/>
      <c r="D335" s="178" t="s">
        <v>443</v>
      </c>
      <c r="E335" s="179">
        <v>27190.0</v>
      </c>
      <c r="F335" s="180">
        <v>49214.0</v>
      </c>
      <c r="G335" s="179">
        <v>2719.0</v>
      </c>
      <c r="H335" s="179">
        <v>1631.0</v>
      </c>
      <c r="I335" s="179">
        <v>0.0</v>
      </c>
      <c r="J335" s="179">
        <v>1360.0</v>
      </c>
      <c r="K335" s="179">
        <v>0.0</v>
      </c>
      <c r="L335" s="179">
        <v>500.0</v>
      </c>
      <c r="M335" s="179">
        <v>300.0</v>
      </c>
      <c r="N335" s="21">
        <f t="shared" si="1"/>
        <v>82914</v>
      </c>
      <c r="O335" s="33">
        <v>0.0</v>
      </c>
      <c r="P335" s="22">
        <v>0.0</v>
      </c>
      <c r="Q335" s="22">
        <v>0.0</v>
      </c>
      <c r="R335" s="23">
        <f t="shared" si="2"/>
        <v>82914</v>
      </c>
      <c r="S335" s="35">
        <v>7602.0</v>
      </c>
      <c r="T335" s="22" t="s">
        <v>71</v>
      </c>
      <c r="U335" s="36"/>
      <c r="V335" s="37" t="s">
        <v>31</v>
      </c>
      <c r="W335" s="27"/>
      <c r="X335" s="89"/>
    </row>
    <row r="336">
      <c r="A336" s="175"/>
      <c r="B336" s="176"/>
      <c r="C336" s="177"/>
      <c r="D336" s="178" t="s">
        <v>471</v>
      </c>
      <c r="E336" s="179">
        <v>26390.0</v>
      </c>
      <c r="F336" s="180">
        <v>47766.0</v>
      </c>
      <c r="G336" s="179">
        <v>2639.0</v>
      </c>
      <c r="H336" s="179">
        <v>1583.0</v>
      </c>
      <c r="I336" s="179">
        <v>0.0</v>
      </c>
      <c r="J336" s="179">
        <v>1320.0</v>
      </c>
      <c r="K336" s="179">
        <v>0.0</v>
      </c>
      <c r="L336" s="179">
        <v>500.0</v>
      </c>
      <c r="M336" s="179">
        <v>300.0</v>
      </c>
      <c r="N336" s="21">
        <f t="shared" si="1"/>
        <v>80498</v>
      </c>
      <c r="O336" s="33">
        <v>0.0</v>
      </c>
      <c r="P336" s="22">
        <v>0.0</v>
      </c>
      <c r="Q336" s="22">
        <v>0.0</v>
      </c>
      <c r="R336" s="23">
        <f t="shared" si="2"/>
        <v>80498</v>
      </c>
      <c r="S336" s="35">
        <v>7600.0</v>
      </c>
      <c r="T336" s="22" t="s">
        <v>71</v>
      </c>
      <c r="U336" s="36"/>
      <c r="V336" s="37" t="s">
        <v>31</v>
      </c>
      <c r="W336" s="27"/>
      <c r="X336" s="89"/>
    </row>
    <row r="337">
      <c r="A337" s="175"/>
      <c r="B337" s="176"/>
      <c r="C337" s="177"/>
      <c r="D337" s="178" t="s">
        <v>472</v>
      </c>
      <c r="E337" s="179">
        <v>25620.0</v>
      </c>
      <c r="F337" s="180">
        <v>46372.0</v>
      </c>
      <c r="G337" s="179">
        <v>2562.0</v>
      </c>
      <c r="H337" s="179">
        <v>1537.0</v>
      </c>
      <c r="I337" s="179">
        <v>0.0</v>
      </c>
      <c r="J337" s="179">
        <v>1281.0</v>
      </c>
      <c r="K337" s="179">
        <v>0.0</v>
      </c>
      <c r="L337" s="179">
        <v>500.0</v>
      </c>
      <c r="M337" s="179">
        <v>300.0</v>
      </c>
      <c r="N337" s="21">
        <f t="shared" si="1"/>
        <v>78172</v>
      </c>
      <c r="O337" s="33">
        <v>0.0</v>
      </c>
      <c r="P337" s="22">
        <v>0.0</v>
      </c>
      <c r="Q337" s="22">
        <v>0.0</v>
      </c>
      <c r="R337" s="23">
        <f t="shared" si="2"/>
        <v>78172</v>
      </c>
      <c r="S337" s="35">
        <v>16184.0</v>
      </c>
      <c r="T337" s="22" t="s">
        <v>71</v>
      </c>
      <c r="U337" s="36"/>
      <c r="V337" s="37" t="s">
        <v>31</v>
      </c>
      <c r="W337" s="27"/>
      <c r="X337" s="89"/>
    </row>
    <row r="338">
      <c r="A338" s="175"/>
      <c r="B338" s="176"/>
      <c r="C338" s="177"/>
      <c r="D338" s="178" t="s">
        <v>473</v>
      </c>
      <c r="E338" s="179">
        <v>24140.0</v>
      </c>
      <c r="F338" s="180">
        <v>43693.0</v>
      </c>
      <c r="G338" s="179">
        <v>2414.0</v>
      </c>
      <c r="H338" s="179">
        <v>1448.0</v>
      </c>
      <c r="I338" s="179">
        <v>0.0</v>
      </c>
      <c r="J338" s="179">
        <v>1207.0</v>
      </c>
      <c r="K338" s="179">
        <v>0.0</v>
      </c>
      <c r="L338" s="179">
        <v>500.0</v>
      </c>
      <c r="M338" s="179">
        <v>300.0</v>
      </c>
      <c r="N338" s="21">
        <f t="shared" si="1"/>
        <v>73702</v>
      </c>
      <c r="O338" s="33">
        <v>1800.0</v>
      </c>
      <c r="P338" s="22">
        <v>0.0</v>
      </c>
      <c r="Q338" s="22">
        <v>0.0</v>
      </c>
      <c r="R338" s="23">
        <f t="shared" si="2"/>
        <v>71902</v>
      </c>
      <c r="S338" s="35">
        <v>7597.0</v>
      </c>
      <c r="T338" s="22" t="s">
        <v>71</v>
      </c>
      <c r="U338" s="36"/>
      <c r="V338" s="37" t="s">
        <v>31</v>
      </c>
      <c r="W338" s="27"/>
      <c r="X338" s="89"/>
    </row>
    <row r="339">
      <c r="A339" s="181">
        <v>112.0</v>
      </c>
      <c r="B339" s="182" t="s">
        <v>474</v>
      </c>
      <c r="C339" s="183">
        <v>3.1792550825E10</v>
      </c>
      <c r="D339" s="178" t="s">
        <v>475</v>
      </c>
      <c r="E339" s="179">
        <v>27190.0</v>
      </c>
      <c r="F339" s="180">
        <v>49214.0</v>
      </c>
      <c r="G339" s="179">
        <v>5438.0</v>
      </c>
      <c r="H339" s="179">
        <v>0.0</v>
      </c>
      <c r="I339" s="179">
        <v>120.0</v>
      </c>
      <c r="J339" s="179">
        <v>0.0</v>
      </c>
      <c r="K339" s="179">
        <v>0.0</v>
      </c>
      <c r="L339" s="179">
        <v>500.0</v>
      </c>
      <c r="M339" s="179">
        <v>300.0</v>
      </c>
      <c r="N339" s="21">
        <f t="shared" si="1"/>
        <v>82762</v>
      </c>
      <c r="O339" s="33">
        <v>1800.0</v>
      </c>
      <c r="P339" s="22">
        <v>0.0</v>
      </c>
      <c r="Q339" s="22">
        <v>0.0</v>
      </c>
      <c r="R339" s="23">
        <f t="shared" si="2"/>
        <v>80962</v>
      </c>
      <c r="S339" s="35">
        <v>8891.0</v>
      </c>
      <c r="T339" s="22" t="s">
        <v>71</v>
      </c>
      <c r="U339" s="25">
        <f>R339+R340</f>
        <v>163724</v>
      </c>
      <c r="V339" s="124" t="s">
        <v>71</v>
      </c>
      <c r="W339" s="174"/>
      <c r="X339" s="89"/>
    </row>
    <row r="340">
      <c r="A340" s="175"/>
      <c r="B340" s="176"/>
      <c r="C340" s="177"/>
      <c r="D340" s="178" t="s">
        <v>476</v>
      </c>
      <c r="E340" s="179">
        <v>27190.0</v>
      </c>
      <c r="F340" s="180">
        <v>49214.0</v>
      </c>
      <c r="G340" s="179">
        <v>5438.0</v>
      </c>
      <c r="H340" s="179">
        <v>0.0</v>
      </c>
      <c r="I340" s="179">
        <v>120.0</v>
      </c>
      <c r="J340" s="179">
        <v>0.0</v>
      </c>
      <c r="K340" s="179">
        <v>0.0</v>
      </c>
      <c r="L340" s="179">
        <v>500.0</v>
      </c>
      <c r="M340" s="179">
        <v>300.0</v>
      </c>
      <c r="N340" s="21">
        <f t="shared" si="1"/>
        <v>82762</v>
      </c>
      <c r="O340" s="33">
        <v>0.0</v>
      </c>
      <c r="P340" s="22">
        <v>0.0</v>
      </c>
      <c r="Q340" s="22">
        <v>0.0</v>
      </c>
      <c r="R340" s="23">
        <f t="shared" si="2"/>
        <v>82762</v>
      </c>
      <c r="S340" s="35">
        <v>8888.0</v>
      </c>
      <c r="T340" s="22" t="s">
        <v>71</v>
      </c>
      <c r="U340" s="36"/>
      <c r="V340" s="37" t="s">
        <v>31</v>
      </c>
      <c r="W340" s="27"/>
      <c r="X340" s="89"/>
    </row>
    <row r="341">
      <c r="A341" s="181">
        <v>113.0</v>
      </c>
      <c r="B341" s="182" t="s">
        <v>477</v>
      </c>
      <c r="C341" s="183">
        <v>3.1877774023E10</v>
      </c>
      <c r="D341" s="178" t="s">
        <v>478</v>
      </c>
      <c r="E341" s="179">
        <v>27190.0</v>
      </c>
      <c r="F341" s="180">
        <v>49214.0</v>
      </c>
      <c r="G341" s="179">
        <v>2719.0</v>
      </c>
      <c r="H341" s="179">
        <v>1631.0</v>
      </c>
      <c r="I341" s="179">
        <v>0.0</v>
      </c>
      <c r="J341" s="179">
        <v>1360.0</v>
      </c>
      <c r="K341" s="179">
        <v>0.0</v>
      </c>
      <c r="L341" s="179">
        <v>500.0</v>
      </c>
      <c r="M341" s="179">
        <v>300.0</v>
      </c>
      <c r="N341" s="21">
        <f t="shared" si="1"/>
        <v>82914</v>
      </c>
      <c r="O341" s="33">
        <v>1800.0</v>
      </c>
      <c r="P341" s="22">
        <v>0.0</v>
      </c>
      <c r="Q341" s="22">
        <v>0.0</v>
      </c>
      <c r="R341" s="23">
        <f t="shared" si="2"/>
        <v>81114</v>
      </c>
      <c r="S341" s="35">
        <v>116541.0</v>
      </c>
      <c r="T341" s="22" t="s">
        <v>28</v>
      </c>
      <c r="U341" s="25">
        <f>R341+R342</f>
        <v>164028</v>
      </c>
      <c r="V341" s="124"/>
      <c r="W341" s="174"/>
      <c r="X341" s="89"/>
    </row>
    <row r="342">
      <c r="A342" s="175"/>
      <c r="B342" s="176"/>
      <c r="C342" s="177"/>
      <c r="D342" s="178" t="s">
        <v>479</v>
      </c>
      <c r="E342" s="179">
        <v>27190.0</v>
      </c>
      <c r="F342" s="180">
        <v>49214.0</v>
      </c>
      <c r="G342" s="179">
        <v>2719.0</v>
      </c>
      <c r="H342" s="179">
        <v>1631.0</v>
      </c>
      <c r="I342" s="179">
        <v>0.0</v>
      </c>
      <c r="J342" s="179">
        <v>1360.0</v>
      </c>
      <c r="K342" s="179">
        <v>0.0</v>
      </c>
      <c r="L342" s="179">
        <v>500.0</v>
      </c>
      <c r="M342" s="179">
        <v>300.0</v>
      </c>
      <c r="N342" s="21">
        <f t="shared" si="1"/>
        <v>82914</v>
      </c>
      <c r="O342" s="33">
        <v>0.0</v>
      </c>
      <c r="P342" s="22">
        <v>0.0</v>
      </c>
      <c r="Q342" s="22">
        <v>0.0</v>
      </c>
      <c r="R342" s="23">
        <f t="shared" si="2"/>
        <v>82914</v>
      </c>
      <c r="S342" s="35">
        <v>89142.0</v>
      </c>
      <c r="T342" s="22" t="s">
        <v>28</v>
      </c>
      <c r="U342" s="36"/>
      <c r="V342" s="37" t="s">
        <v>31</v>
      </c>
      <c r="W342" s="27"/>
      <c r="X342" s="89"/>
    </row>
    <row r="343">
      <c r="A343" s="181">
        <v>114.0</v>
      </c>
      <c r="B343" s="182" t="s">
        <v>480</v>
      </c>
      <c r="C343" s="183">
        <v>3.004403975E10</v>
      </c>
      <c r="D343" s="178" t="s">
        <v>481</v>
      </c>
      <c r="E343" s="179">
        <v>27190.0</v>
      </c>
      <c r="F343" s="180">
        <v>49214.0</v>
      </c>
      <c r="G343" s="179">
        <v>2719.0</v>
      </c>
      <c r="H343" s="179">
        <v>1631.0</v>
      </c>
      <c r="I343" s="179">
        <v>0.0</v>
      </c>
      <c r="J343" s="179">
        <v>1360.0</v>
      </c>
      <c r="K343" s="179">
        <v>0.0</v>
      </c>
      <c r="L343" s="179">
        <v>500.0</v>
      </c>
      <c r="M343" s="179">
        <v>300.0</v>
      </c>
      <c r="N343" s="21">
        <f t="shared" si="1"/>
        <v>82914</v>
      </c>
      <c r="O343" s="33">
        <v>1800.0</v>
      </c>
      <c r="P343" s="22">
        <v>0.0</v>
      </c>
      <c r="Q343" s="22">
        <v>0.0</v>
      </c>
      <c r="R343" s="23">
        <f t="shared" si="2"/>
        <v>81114</v>
      </c>
      <c r="S343" s="35">
        <v>9586.0</v>
      </c>
      <c r="T343" s="22" t="s">
        <v>52</v>
      </c>
      <c r="U343" s="25">
        <f>R343+R344</f>
        <v>162228</v>
      </c>
      <c r="V343" s="124" t="s">
        <v>52</v>
      </c>
      <c r="W343" s="184"/>
      <c r="X343" s="89"/>
    </row>
    <row r="344">
      <c r="A344" s="175"/>
      <c r="B344" s="176"/>
      <c r="C344" s="177"/>
      <c r="D344" s="178" t="s">
        <v>483</v>
      </c>
      <c r="E344" s="179">
        <v>27190.0</v>
      </c>
      <c r="F344" s="180">
        <v>49214.0</v>
      </c>
      <c r="G344" s="179">
        <v>2719.0</v>
      </c>
      <c r="H344" s="179">
        <v>1631.0</v>
      </c>
      <c r="I344" s="186"/>
      <c r="J344" s="179">
        <v>1360.0</v>
      </c>
      <c r="K344" s="186"/>
      <c r="L344" s="179">
        <v>500.0</v>
      </c>
      <c r="M344" s="179">
        <v>300.0</v>
      </c>
      <c r="N344" s="21">
        <f t="shared" si="1"/>
        <v>82914</v>
      </c>
      <c r="O344" s="33">
        <v>1800.0</v>
      </c>
      <c r="P344" s="22">
        <v>0.0</v>
      </c>
      <c r="Q344" s="22">
        <v>0.0</v>
      </c>
      <c r="R344" s="23">
        <f t="shared" si="2"/>
        <v>81114</v>
      </c>
      <c r="S344" s="35">
        <v>86284.0</v>
      </c>
      <c r="T344" s="22" t="s">
        <v>28</v>
      </c>
      <c r="U344" s="36"/>
      <c r="V344" s="37" t="s">
        <v>31</v>
      </c>
      <c r="W344" s="42" t="s">
        <v>707</v>
      </c>
      <c r="X344" s="89"/>
    </row>
    <row r="345">
      <c r="A345" s="181">
        <v>115.0</v>
      </c>
      <c r="B345" s="182" t="s">
        <v>484</v>
      </c>
      <c r="C345" s="183">
        <v>3.1987607772E10</v>
      </c>
      <c r="D345" s="178" t="s">
        <v>485</v>
      </c>
      <c r="E345" s="179">
        <v>24140.0</v>
      </c>
      <c r="F345" s="180">
        <v>43693.0</v>
      </c>
      <c r="G345" s="179">
        <v>2414.0</v>
      </c>
      <c r="H345" s="179">
        <v>1448.0</v>
      </c>
      <c r="I345" s="179">
        <v>0.0</v>
      </c>
      <c r="J345" s="179">
        <v>1207.0</v>
      </c>
      <c r="K345" s="179">
        <v>0.0</v>
      </c>
      <c r="L345" s="179">
        <v>500.0</v>
      </c>
      <c r="M345" s="179">
        <v>300.0</v>
      </c>
      <c r="N345" s="21">
        <f t="shared" si="1"/>
        <v>73702</v>
      </c>
      <c r="O345" s="33">
        <v>1800.0</v>
      </c>
      <c r="P345" s="22">
        <v>0.0</v>
      </c>
      <c r="Q345" s="22">
        <v>0.0</v>
      </c>
      <c r="R345" s="23">
        <f t="shared" si="2"/>
        <v>71902</v>
      </c>
      <c r="S345" s="35">
        <v>9642.0</v>
      </c>
      <c r="T345" s="62" t="s">
        <v>28</v>
      </c>
      <c r="U345" s="25">
        <f>R345+R346</f>
        <v>154816</v>
      </c>
      <c r="V345" s="124" t="s">
        <v>28</v>
      </c>
      <c r="W345" s="184"/>
      <c r="X345" s="89"/>
    </row>
    <row r="346">
      <c r="A346" s="175"/>
      <c r="B346" s="176"/>
      <c r="C346" s="177"/>
      <c r="D346" s="178" t="s">
        <v>486</v>
      </c>
      <c r="E346" s="179">
        <v>27190.0</v>
      </c>
      <c r="F346" s="180">
        <v>49214.0</v>
      </c>
      <c r="G346" s="179">
        <v>2719.0</v>
      </c>
      <c r="H346" s="179">
        <v>1631.0</v>
      </c>
      <c r="I346" s="179">
        <v>0.0</v>
      </c>
      <c r="J346" s="179">
        <v>1360.0</v>
      </c>
      <c r="K346" s="179">
        <v>0.0</v>
      </c>
      <c r="L346" s="179">
        <v>500.0</v>
      </c>
      <c r="M346" s="179">
        <v>300.0</v>
      </c>
      <c r="N346" s="21">
        <f t="shared" si="1"/>
        <v>82914</v>
      </c>
      <c r="O346" s="33">
        <v>0.0</v>
      </c>
      <c r="P346" s="22">
        <v>0.0</v>
      </c>
      <c r="Q346" s="22">
        <v>0.0</v>
      </c>
      <c r="R346" s="23">
        <f t="shared" si="2"/>
        <v>82914</v>
      </c>
      <c r="S346" s="35">
        <v>9641.0</v>
      </c>
      <c r="T346" s="28" t="s">
        <v>28</v>
      </c>
      <c r="U346" s="36"/>
      <c r="V346" s="37" t="s">
        <v>31</v>
      </c>
      <c r="W346" s="42"/>
      <c r="X346" s="89"/>
    </row>
    <row r="347">
      <c r="A347" s="181">
        <v>116.0</v>
      </c>
      <c r="B347" s="182" t="s">
        <v>487</v>
      </c>
      <c r="C347" s="183">
        <v>3.2058865926E10</v>
      </c>
      <c r="D347" s="178" t="s">
        <v>488</v>
      </c>
      <c r="E347" s="179">
        <v>27190.0</v>
      </c>
      <c r="F347" s="180">
        <v>49214.0</v>
      </c>
      <c r="G347" s="179">
        <v>2719.0</v>
      </c>
      <c r="H347" s="179">
        <v>1631.0</v>
      </c>
      <c r="I347" s="179">
        <v>0.0</v>
      </c>
      <c r="J347" s="179">
        <v>1360.0</v>
      </c>
      <c r="K347" s="179">
        <v>0.0</v>
      </c>
      <c r="L347" s="179">
        <v>500.0</v>
      </c>
      <c r="M347" s="179">
        <v>300.0</v>
      </c>
      <c r="N347" s="21">
        <f t="shared" si="1"/>
        <v>82914</v>
      </c>
      <c r="O347" s="33">
        <v>1800.0</v>
      </c>
      <c r="P347" s="22">
        <v>0.0</v>
      </c>
      <c r="Q347" s="22">
        <v>0.0</v>
      </c>
      <c r="R347" s="23">
        <f t="shared" si="2"/>
        <v>81114</v>
      </c>
      <c r="S347" s="35">
        <v>10336.0</v>
      </c>
      <c r="T347" s="22" t="s">
        <v>52</v>
      </c>
      <c r="U347" s="25">
        <f>R347+R348</f>
        <v>162228</v>
      </c>
      <c r="V347" s="187" t="s">
        <v>52</v>
      </c>
      <c r="W347" s="184"/>
      <c r="X347" s="89"/>
    </row>
    <row r="348">
      <c r="A348" s="175"/>
      <c r="B348" s="176"/>
      <c r="C348" s="177"/>
      <c r="D348" s="178" t="s">
        <v>489</v>
      </c>
      <c r="E348" s="179">
        <v>27190.0</v>
      </c>
      <c r="F348" s="180">
        <v>49214.0</v>
      </c>
      <c r="G348" s="179">
        <v>2719.0</v>
      </c>
      <c r="H348" s="179">
        <v>1631.0</v>
      </c>
      <c r="I348" s="179">
        <v>0.0</v>
      </c>
      <c r="J348" s="179">
        <v>1360.0</v>
      </c>
      <c r="K348" s="179">
        <v>0.0</v>
      </c>
      <c r="L348" s="179">
        <v>500.0</v>
      </c>
      <c r="M348" s="179">
        <v>300.0</v>
      </c>
      <c r="N348" s="21">
        <f t="shared" si="1"/>
        <v>82914</v>
      </c>
      <c r="O348" s="33">
        <v>1800.0</v>
      </c>
      <c r="P348" s="22">
        <v>0.0</v>
      </c>
      <c r="Q348" s="22">
        <v>0.0</v>
      </c>
      <c r="R348" s="23">
        <f t="shared" si="2"/>
        <v>81114</v>
      </c>
      <c r="S348" s="35">
        <v>10339.0</v>
      </c>
      <c r="T348" s="22" t="s">
        <v>52</v>
      </c>
      <c r="U348" s="36"/>
      <c r="V348" s="37" t="s">
        <v>31</v>
      </c>
      <c r="W348" s="27"/>
      <c r="X348" s="89"/>
    </row>
    <row r="349">
      <c r="A349" s="181">
        <v>117.0</v>
      </c>
      <c r="B349" s="182" t="s">
        <v>490</v>
      </c>
      <c r="C349" s="183">
        <v>3.1938137688E10</v>
      </c>
      <c r="D349" s="178" t="s">
        <v>491</v>
      </c>
      <c r="E349" s="179">
        <v>27190.0</v>
      </c>
      <c r="F349" s="180">
        <v>49214.0</v>
      </c>
      <c r="G349" s="179">
        <v>2719.0</v>
      </c>
      <c r="H349" s="179">
        <v>1631.0</v>
      </c>
      <c r="I349" s="179">
        <v>0.0</v>
      </c>
      <c r="J349" s="179">
        <v>0.0</v>
      </c>
      <c r="K349" s="179">
        <v>0.0</v>
      </c>
      <c r="L349" s="179">
        <v>500.0</v>
      </c>
      <c r="M349" s="179">
        <v>300.0</v>
      </c>
      <c r="N349" s="21">
        <f t="shared" si="1"/>
        <v>81554</v>
      </c>
      <c r="O349" s="33">
        <v>1800.0</v>
      </c>
      <c r="P349" s="22">
        <v>0.0</v>
      </c>
      <c r="Q349" s="22">
        <v>0.0</v>
      </c>
      <c r="R349" s="23">
        <f t="shared" si="2"/>
        <v>79754</v>
      </c>
      <c r="S349" s="35">
        <v>17100.0</v>
      </c>
      <c r="T349" s="22" t="s">
        <v>52</v>
      </c>
      <c r="U349" s="25">
        <f>R349</f>
        <v>79754</v>
      </c>
      <c r="V349" s="124" t="s">
        <v>52</v>
      </c>
      <c r="W349" s="184"/>
      <c r="X349" s="89"/>
    </row>
    <row r="350">
      <c r="A350" s="181">
        <v>118.0</v>
      </c>
      <c r="B350" s="182" t="s">
        <v>492</v>
      </c>
      <c r="C350" s="183">
        <v>3.2090528163E10</v>
      </c>
      <c r="D350" s="178" t="s">
        <v>493</v>
      </c>
      <c r="E350" s="179">
        <v>27190.0</v>
      </c>
      <c r="F350" s="180">
        <v>49214.0</v>
      </c>
      <c r="G350" s="179">
        <v>2719.0</v>
      </c>
      <c r="H350" s="179">
        <v>1631.0</v>
      </c>
      <c r="I350" s="179">
        <v>0.0</v>
      </c>
      <c r="J350" s="179">
        <v>0.0</v>
      </c>
      <c r="K350" s="179">
        <v>0.0</v>
      </c>
      <c r="L350" s="179">
        <v>500.0</v>
      </c>
      <c r="M350" s="179">
        <v>300.0</v>
      </c>
      <c r="N350" s="21">
        <f t="shared" si="1"/>
        <v>81554</v>
      </c>
      <c r="O350" s="33">
        <v>1800.0</v>
      </c>
      <c r="P350" s="22">
        <v>0.0</v>
      </c>
      <c r="Q350" s="22">
        <v>0.0</v>
      </c>
      <c r="R350" s="23">
        <f t="shared" si="2"/>
        <v>79754</v>
      </c>
      <c r="S350" s="35">
        <v>91782.0</v>
      </c>
      <c r="T350" s="22" t="s">
        <v>52</v>
      </c>
      <c r="U350" s="25">
        <f>R350+R351</f>
        <v>150449</v>
      </c>
      <c r="V350" s="124" t="s">
        <v>52</v>
      </c>
      <c r="W350" s="184"/>
      <c r="X350" s="89"/>
    </row>
    <row r="351">
      <c r="A351" s="175"/>
      <c r="B351" s="176"/>
      <c r="C351" s="177"/>
      <c r="D351" s="178" t="s">
        <v>494</v>
      </c>
      <c r="E351" s="179">
        <v>24140.0</v>
      </c>
      <c r="F351" s="180">
        <v>43693.0</v>
      </c>
      <c r="G351" s="179">
        <v>2414.0</v>
      </c>
      <c r="H351" s="179">
        <v>1448.0</v>
      </c>
      <c r="I351" s="179">
        <v>0.0</v>
      </c>
      <c r="J351" s="179">
        <v>0.0</v>
      </c>
      <c r="K351" s="179">
        <v>0.0</v>
      </c>
      <c r="L351" s="179">
        <v>500.0</v>
      </c>
      <c r="M351" s="179">
        <v>300.0</v>
      </c>
      <c r="N351" s="21">
        <f t="shared" si="1"/>
        <v>72495</v>
      </c>
      <c r="O351" s="33">
        <v>1800.0</v>
      </c>
      <c r="P351" s="22">
        <v>0.0</v>
      </c>
      <c r="Q351" s="22">
        <v>0.0</v>
      </c>
      <c r="R351" s="23">
        <f t="shared" si="2"/>
        <v>70695</v>
      </c>
      <c r="S351" s="35">
        <v>91789.0</v>
      </c>
      <c r="T351" s="22" t="s">
        <v>52</v>
      </c>
      <c r="U351" s="36"/>
      <c r="V351" s="37" t="s">
        <v>31</v>
      </c>
      <c r="W351" s="27"/>
      <c r="X351" s="89"/>
    </row>
    <row r="352">
      <c r="A352" s="181">
        <v>119.0</v>
      </c>
      <c r="B352" s="182" t="s">
        <v>495</v>
      </c>
      <c r="C352" s="183">
        <v>1.1329373491E10</v>
      </c>
      <c r="D352" s="178" t="s">
        <v>496</v>
      </c>
      <c r="E352" s="179">
        <v>27190.0</v>
      </c>
      <c r="F352" s="180">
        <v>49214.0</v>
      </c>
      <c r="G352" s="179">
        <v>2719.0</v>
      </c>
      <c r="H352" s="179">
        <v>1631.0</v>
      </c>
      <c r="I352" s="179">
        <v>0.0</v>
      </c>
      <c r="J352" s="179">
        <v>0.0</v>
      </c>
      <c r="K352" s="179">
        <v>0.0</v>
      </c>
      <c r="L352" s="179">
        <v>500.0</v>
      </c>
      <c r="M352" s="179">
        <v>300.0</v>
      </c>
      <c r="N352" s="21">
        <f t="shared" si="1"/>
        <v>81554</v>
      </c>
      <c r="O352" s="33">
        <v>1800.0</v>
      </c>
      <c r="P352" s="22">
        <v>0.0</v>
      </c>
      <c r="Q352" s="22">
        <v>0.0</v>
      </c>
      <c r="R352" s="23">
        <f t="shared" si="2"/>
        <v>79754</v>
      </c>
      <c r="S352" s="35">
        <v>11824.0</v>
      </c>
      <c r="T352" s="22" t="s">
        <v>52</v>
      </c>
      <c r="U352" s="25">
        <f>R352+R353</f>
        <v>161308</v>
      </c>
      <c r="V352" s="124" t="s">
        <v>52</v>
      </c>
      <c r="W352" s="184"/>
      <c r="X352" s="89"/>
    </row>
    <row r="353">
      <c r="A353" s="175"/>
      <c r="B353" s="176"/>
      <c r="C353" s="177"/>
      <c r="D353" s="178" t="s">
        <v>497</v>
      </c>
      <c r="E353" s="179">
        <v>27190.0</v>
      </c>
      <c r="F353" s="180">
        <v>49214.0</v>
      </c>
      <c r="G353" s="179">
        <v>2719.0</v>
      </c>
      <c r="H353" s="179">
        <v>1631.0</v>
      </c>
      <c r="I353" s="179">
        <v>0.0</v>
      </c>
      <c r="J353" s="179">
        <v>0.0</v>
      </c>
      <c r="K353" s="179">
        <v>0.0</v>
      </c>
      <c r="L353" s="179">
        <v>500.0</v>
      </c>
      <c r="M353" s="179">
        <v>300.0</v>
      </c>
      <c r="N353" s="21">
        <f t="shared" si="1"/>
        <v>81554</v>
      </c>
      <c r="O353" s="33">
        <v>0.0</v>
      </c>
      <c r="P353" s="22">
        <v>0.0</v>
      </c>
      <c r="Q353" s="22">
        <v>0.0</v>
      </c>
      <c r="R353" s="23">
        <f t="shared" si="2"/>
        <v>81554</v>
      </c>
      <c r="S353" s="35">
        <v>11822.0</v>
      </c>
      <c r="T353" s="22" t="s">
        <v>52</v>
      </c>
      <c r="U353" s="36"/>
      <c r="V353" s="37" t="s">
        <v>31</v>
      </c>
      <c r="W353" s="42"/>
      <c r="X353" s="89"/>
    </row>
    <row r="354">
      <c r="A354" s="181">
        <v>120.0</v>
      </c>
      <c r="B354" s="182" t="s">
        <v>498</v>
      </c>
      <c r="C354" s="183">
        <v>3.1992883789E10</v>
      </c>
      <c r="D354" s="178" t="s">
        <v>161</v>
      </c>
      <c r="E354" s="179">
        <v>26390.0</v>
      </c>
      <c r="F354" s="180">
        <v>47766.0</v>
      </c>
      <c r="G354" s="179">
        <v>2639.0</v>
      </c>
      <c r="H354" s="179">
        <v>1583.0</v>
      </c>
      <c r="I354" s="179">
        <v>0.0</v>
      </c>
      <c r="J354" s="179">
        <v>0.0</v>
      </c>
      <c r="K354" s="179">
        <v>0.0</v>
      </c>
      <c r="L354" s="179">
        <v>500.0</v>
      </c>
      <c r="M354" s="179">
        <v>300.0</v>
      </c>
      <c r="N354" s="21">
        <f t="shared" si="1"/>
        <v>79178</v>
      </c>
      <c r="O354" s="33">
        <v>0.0</v>
      </c>
      <c r="P354" s="22">
        <v>0.0</v>
      </c>
      <c r="Q354" s="22">
        <v>0.0</v>
      </c>
      <c r="R354" s="23">
        <f t="shared" si="2"/>
        <v>79178</v>
      </c>
      <c r="S354" s="35">
        <v>11315.0</v>
      </c>
      <c r="T354" s="22" t="s">
        <v>28</v>
      </c>
      <c r="U354" s="25">
        <f>R354+R355</f>
        <v>160732</v>
      </c>
      <c r="V354" s="124"/>
      <c r="W354" s="184"/>
      <c r="X354" s="89"/>
    </row>
    <row r="355">
      <c r="A355" s="175"/>
      <c r="B355" s="176"/>
      <c r="C355" s="177"/>
      <c r="D355" s="178" t="s">
        <v>445</v>
      </c>
      <c r="E355" s="179">
        <v>27190.0</v>
      </c>
      <c r="F355" s="180">
        <v>49214.0</v>
      </c>
      <c r="G355" s="179">
        <v>2719.0</v>
      </c>
      <c r="H355" s="179">
        <v>1631.0</v>
      </c>
      <c r="I355" s="179">
        <v>0.0</v>
      </c>
      <c r="J355" s="179">
        <v>0.0</v>
      </c>
      <c r="K355" s="179">
        <v>0.0</v>
      </c>
      <c r="L355" s="179">
        <v>500.0</v>
      </c>
      <c r="M355" s="179">
        <v>300.0</v>
      </c>
      <c r="N355" s="21">
        <f t="shared" si="1"/>
        <v>81554</v>
      </c>
      <c r="O355" s="33">
        <v>0.0</v>
      </c>
      <c r="P355" s="22">
        <v>0.0</v>
      </c>
      <c r="Q355" s="22">
        <v>0.0</v>
      </c>
      <c r="R355" s="23">
        <f t="shared" si="2"/>
        <v>81554</v>
      </c>
      <c r="S355" s="35">
        <v>106475.0</v>
      </c>
      <c r="T355" s="22" t="s">
        <v>28</v>
      </c>
      <c r="U355" s="36"/>
      <c r="V355" s="37" t="s">
        <v>31</v>
      </c>
      <c r="W355" s="42"/>
      <c r="X355" s="89"/>
    </row>
    <row r="356">
      <c r="A356" s="181">
        <v>121.0</v>
      </c>
      <c r="B356" s="205" t="s">
        <v>499</v>
      </c>
      <c r="C356" s="206">
        <v>3.180549517E10</v>
      </c>
      <c r="D356" s="178" t="s">
        <v>500</v>
      </c>
      <c r="E356" s="179">
        <v>27190.0</v>
      </c>
      <c r="F356" s="180">
        <v>49214.0</v>
      </c>
      <c r="G356" s="179">
        <v>2719.0</v>
      </c>
      <c r="H356" s="179">
        <v>1631.0</v>
      </c>
      <c r="I356" s="179">
        <v>0.0</v>
      </c>
      <c r="J356" s="179">
        <v>0.0</v>
      </c>
      <c r="K356" s="179">
        <v>0.0</v>
      </c>
      <c r="L356" s="179">
        <v>500.0</v>
      </c>
      <c r="M356" s="179">
        <v>300.0</v>
      </c>
      <c r="N356" s="21">
        <f t="shared" si="1"/>
        <v>81554</v>
      </c>
      <c r="O356" s="33">
        <v>1800.0</v>
      </c>
      <c r="P356" s="22">
        <v>0.0</v>
      </c>
      <c r="Q356" s="22">
        <v>0.0</v>
      </c>
      <c r="R356" s="23">
        <f t="shared" si="2"/>
        <v>79754</v>
      </c>
      <c r="S356" s="35">
        <v>102120.0</v>
      </c>
      <c r="T356" s="22" t="s">
        <v>28</v>
      </c>
      <c r="U356" s="25">
        <f>R356</f>
        <v>79754</v>
      </c>
      <c r="V356" s="124"/>
      <c r="W356" s="174"/>
      <c r="X356" s="89"/>
    </row>
    <row r="357">
      <c r="A357" s="181">
        <v>122.0</v>
      </c>
      <c r="B357" s="182" t="s">
        <v>501</v>
      </c>
      <c r="C357" s="183">
        <v>3.1051368768E10</v>
      </c>
      <c r="D357" s="178" t="s">
        <v>502</v>
      </c>
      <c r="E357" s="179">
        <v>27190.0</v>
      </c>
      <c r="F357" s="180">
        <v>49214.0</v>
      </c>
      <c r="G357" s="179">
        <v>2719.0</v>
      </c>
      <c r="H357" s="179">
        <v>1631.0</v>
      </c>
      <c r="I357" s="179">
        <v>0.0</v>
      </c>
      <c r="J357" s="179">
        <v>0.0</v>
      </c>
      <c r="K357" s="179">
        <v>0.0</v>
      </c>
      <c r="L357" s="179">
        <v>500.0</v>
      </c>
      <c r="M357" s="179">
        <v>300.0</v>
      </c>
      <c r="N357" s="21">
        <f t="shared" si="1"/>
        <v>81554</v>
      </c>
      <c r="O357" s="33">
        <v>1800.0</v>
      </c>
      <c r="P357" s="22">
        <v>0.0</v>
      </c>
      <c r="Q357" s="22">
        <v>0.0</v>
      </c>
      <c r="R357" s="23">
        <f t="shared" si="2"/>
        <v>79754</v>
      </c>
      <c r="S357" s="35">
        <v>11687.0</v>
      </c>
      <c r="T357" s="22" t="s">
        <v>52</v>
      </c>
      <c r="U357" s="25">
        <f>R357+R358</f>
        <v>159508</v>
      </c>
      <c r="V357" s="124"/>
      <c r="W357" s="184"/>
      <c r="X357" s="89"/>
    </row>
    <row r="358">
      <c r="A358" s="175"/>
      <c r="B358" s="176"/>
      <c r="C358" s="177"/>
      <c r="D358" s="178" t="s">
        <v>503</v>
      </c>
      <c r="E358" s="179">
        <v>27190.0</v>
      </c>
      <c r="F358" s="180">
        <v>49214.0</v>
      </c>
      <c r="G358" s="179">
        <v>2719.0</v>
      </c>
      <c r="H358" s="179">
        <v>1631.0</v>
      </c>
      <c r="I358" s="179">
        <v>0.0</v>
      </c>
      <c r="J358" s="179">
        <v>0.0</v>
      </c>
      <c r="K358" s="179">
        <v>0.0</v>
      </c>
      <c r="L358" s="179">
        <v>500.0</v>
      </c>
      <c r="M358" s="179">
        <v>300.0</v>
      </c>
      <c r="N358" s="21">
        <f t="shared" si="1"/>
        <v>81554</v>
      </c>
      <c r="O358" s="33">
        <v>1800.0</v>
      </c>
      <c r="P358" s="22">
        <v>0.0</v>
      </c>
      <c r="Q358" s="22">
        <v>0.0</v>
      </c>
      <c r="R358" s="23">
        <f t="shared" si="2"/>
        <v>79754</v>
      </c>
      <c r="S358" s="35">
        <v>11677.0</v>
      </c>
      <c r="T358" s="22" t="s">
        <v>52</v>
      </c>
      <c r="U358" s="36"/>
      <c r="V358" s="37" t="s">
        <v>31</v>
      </c>
      <c r="W358" s="42"/>
      <c r="X358" s="89"/>
    </row>
    <row r="359">
      <c r="A359" s="181">
        <v>123.0</v>
      </c>
      <c r="B359" s="182" t="s">
        <v>504</v>
      </c>
      <c r="C359" s="183">
        <v>3.1852340617E10</v>
      </c>
      <c r="D359" s="178" t="s">
        <v>268</v>
      </c>
      <c r="E359" s="179">
        <v>27190.0</v>
      </c>
      <c r="F359" s="180">
        <v>49214.0</v>
      </c>
      <c r="G359" s="179">
        <v>2719.0</v>
      </c>
      <c r="H359" s="179">
        <v>1631.0</v>
      </c>
      <c r="I359" s="179">
        <v>0.0</v>
      </c>
      <c r="J359" s="179">
        <v>0.0</v>
      </c>
      <c r="K359" s="179">
        <v>0.0</v>
      </c>
      <c r="L359" s="179">
        <v>500.0</v>
      </c>
      <c r="M359" s="179">
        <v>300.0</v>
      </c>
      <c r="N359" s="21">
        <f t="shared" si="1"/>
        <v>81554</v>
      </c>
      <c r="O359" s="33">
        <v>1800.0</v>
      </c>
      <c r="P359" s="22">
        <v>0.0</v>
      </c>
      <c r="Q359" s="22">
        <v>0.0</v>
      </c>
      <c r="R359" s="23">
        <f t="shared" si="2"/>
        <v>79754</v>
      </c>
      <c r="S359" s="35">
        <v>11799.0</v>
      </c>
      <c r="T359" s="22" t="s">
        <v>52</v>
      </c>
      <c r="U359" s="25">
        <f>R359+R360</f>
        <v>161308</v>
      </c>
      <c r="V359" s="124" t="s">
        <v>52</v>
      </c>
      <c r="W359" s="184"/>
      <c r="X359" s="89"/>
    </row>
    <row r="360">
      <c r="A360" s="175"/>
      <c r="B360" s="176"/>
      <c r="C360" s="177"/>
      <c r="D360" s="178" t="s">
        <v>443</v>
      </c>
      <c r="E360" s="179">
        <v>27190.0</v>
      </c>
      <c r="F360" s="180">
        <v>49214.0</v>
      </c>
      <c r="G360" s="179">
        <v>2719.0</v>
      </c>
      <c r="H360" s="179">
        <v>1631.0</v>
      </c>
      <c r="I360" s="179">
        <v>0.0</v>
      </c>
      <c r="J360" s="179">
        <v>0.0</v>
      </c>
      <c r="K360" s="179">
        <v>0.0</v>
      </c>
      <c r="L360" s="179">
        <v>500.0</v>
      </c>
      <c r="M360" s="179">
        <v>300.0</v>
      </c>
      <c r="N360" s="21">
        <f t="shared" si="1"/>
        <v>81554</v>
      </c>
      <c r="O360" s="33">
        <v>0.0</v>
      </c>
      <c r="P360" s="22">
        <v>0.0</v>
      </c>
      <c r="Q360" s="22">
        <v>0.0</v>
      </c>
      <c r="R360" s="23">
        <f t="shared" si="2"/>
        <v>81554</v>
      </c>
      <c r="S360" s="35">
        <v>11800.0</v>
      </c>
      <c r="T360" s="22" t="s">
        <v>52</v>
      </c>
      <c r="U360" s="36"/>
      <c r="V360" s="37"/>
      <c r="W360" s="42"/>
      <c r="X360" s="89"/>
    </row>
    <row r="361">
      <c r="A361" s="181">
        <v>124.0</v>
      </c>
      <c r="B361" s="182" t="s">
        <v>505</v>
      </c>
      <c r="C361" s="183">
        <v>3.1798695005E10</v>
      </c>
      <c r="D361" s="178" t="s">
        <v>506</v>
      </c>
      <c r="E361" s="179">
        <v>27190.0</v>
      </c>
      <c r="F361" s="180">
        <v>49214.0</v>
      </c>
      <c r="G361" s="179">
        <v>2719.0</v>
      </c>
      <c r="H361" s="179">
        <v>1631.0</v>
      </c>
      <c r="I361" s="179">
        <v>0.0</v>
      </c>
      <c r="J361" s="179">
        <v>1360.0</v>
      </c>
      <c r="K361" s="179">
        <v>0.0</v>
      </c>
      <c r="L361" s="179">
        <v>500.0</v>
      </c>
      <c r="M361" s="179">
        <v>300.0</v>
      </c>
      <c r="N361" s="21">
        <f t="shared" si="1"/>
        <v>82914</v>
      </c>
      <c r="O361" s="33">
        <v>1800.0</v>
      </c>
      <c r="P361" s="22">
        <v>0.0</v>
      </c>
      <c r="Q361" s="22">
        <v>0.0</v>
      </c>
      <c r="R361" s="23">
        <f t="shared" si="2"/>
        <v>81114</v>
      </c>
      <c r="S361" s="35">
        <v>11981.0</v>
      </c>
      <c r="T361" s="22" t="s">
        <v>71</v>
      </c>
      <c r="U361" s="25">
        <f>R361+R362</f>
        <v>164028</v>
      </c>
      <c r="V361" s="124" t="s">
        <v>71</v>
      </c>
      <c r="W361" s="184"/>
      <c r="X361" s="89"/>
    </row>
    <row r="362">
      <c r="A362" s="175"/>
      <c r="B362" s="176"/>
      <c r="C362" s="177"/>
      <c r="D362" s="178" t="s">
        <v>507</v>
      </c>
      <c r="E362" s="179">
        <v>27190.0</v>
      </c>
      <c r="F362" s="180">
        <v>49214.0</v>
      </c>
      <c r="G362" s="179">
        <v>2719.0</v>
      </c>
      <c r="H362" s="179">
        <v>1631.0</v>
      </c>
      <c r="I362" s="179">
        <v>0.0</v>
      </c>
      <c r="J362" s="179">
        <v>1360.0</v>
      </c>
      <c r="K362" s="179">
        <v>0.0</v>
      </c>
      <c r="L362" s="179">
        <v>500.0</v>
      </c>
      <c r="M362" s="179">
        <v>300.0</v>
      </c>
      <c r="N362" s="21">
        <f t="shared" si="1"/>
        <v>82914</v>
      </c>
      <c r="O362" s="33">
        <v>0.0</v>
      </c>
      <c r="P362" s="22">
        <v>0.0</v>
      </c>
      <c r="Q362" s="22">
        <v>0.0</v>
      </c>
      <c r="R362" s="23">
        <f t="shared" si="2"/>
        <v>82914</v>
      </c>
      <c r="S362" s="35">
        <v>11980.0</v>
      </c>
      <c r="T362" s="22" t="s">
        <v>71</v>
      </c>
      <c r="U362" s="36"/>
      <c r="V362" s="37" t="s">
        <v>31</v>
      </c>
      <c r="W362" s="42"/>
      <c r="X362" s="89"/>
    </row>
    <row r="363">
      <c r="A363" s="181">
        <v>125.0</v>
      </c>
      <c r="B363" s="182" t="s">
        <v>508</v>
      </c>
      <c r="C363" s="183">
        <v>3.2019803148E10</v>
      </c>
      <c r="D363" s="178" t="s">
        <v>488</v>
      </c>
      <c r="E363" s="179">
        <v>27190.0</v>
      </c>
      <c r="F363" s="180">
        <v>49214.0</v>
      </c>
      <c r="G363" s="179">
        <v>2719.0</v>
      </c>
      <c r="H363" s="179">
        <v>1631.0</v>
      </c>
      <c r="I363" s="179">
        <v>0.0</v>
      </c>
      <c r="J363" s="179">
        <v>1360.0</v>
      </c>
      <c r="K363" s="179">
        <v>0.0</v>
      </c>
      <c r="L363" s="179">
        <v>500.0</v>
      </c>
      <c r="M363" s="179">
        <v>300.0</v>
      </c>
      <c r="N363" s="21">
        <f t="shared" si="1"/>
        <v>82914</v>
      </c>
      <c r="O363" s="33">
        <v>1800.0</v>
      </c>
      <c r="P363" s="22">
        <v>0.0</v>
      </c>
      <c r="Q363" s="22">
        <v>0.0</v>
      </c>
      <c r="R363" s="23">
        <f t="shared" si="2"/>
        <v>81114</v>
      </c>
      <c r="S363" s="35">
        <v>11633.0</v>
      </c>
      <c r="T363" s="22" t="s">
        <v>52</v>
      </c>
      <c r="U363" s="25">
        <f>R363+R364</f>
        <v>161612</v>
      </c>
      <c r="V363" s="26"/>
      <c r="W363" s="42"/>
      <c r="X363" s="89"/>
    </row>
    <row r="364">
      <c r="A364" s="175"/>
      <c r="B364" s="176"/>
      <c r="C364" s="177"/>
      <c r="D364" s="199" t="s">
        <v>509</v>
      </c>
      <c r="E364" s="200">
        <v>26390.0</v>
      </c>
      <c r="F364" s="180">
        <v>47766.0</v>
      </c>
      <c r="G364" s="179">
        <v>2639.0</v>
      </c>
      <c r="H364" s="179">
        <v>1583.0</v>
      </c>
      <c r="I364" s="179">
        <v>0.0</v>
      </c>
      <c r="J364" s="179">
        <v>1320.0</v>
      </c>
      <c r="K364" s="179">
        <v>0.0</v>
      </c>
      <c r="L364" s="179">
        <v>500.0</v>
      </c>
      <c r="M364" s="179">
        <v>300.0</v>
      </c>
      <c r="N364" s="21">
        <f t="shared" si="1"/>
        <v>80498</v>
      </c>
      <c r="O364" s="33">
        <v>0.0</v>
      </c>
      <c r="P364" s="22">
        <v>0.0</v>
      </c>
      <c r="Q364" s="22">
        <v>0.0</v>
      </c>
      <c r="R364" s="23">
        <f t="shared" si="2"/>
        <v>80498</v>
      </c>
      <c r="S364" s="74">
        <v>108481.0</v>
      </c>
      <c r="T364" s="22" t="s">
        <v>52</v>
      </c>
      <c r="U364" s="36"/>
      <c r="V364" s="37" t="s">
        <v>31</v>
      </c>
      <c r="W364" s="42"/>
      <c r="X364" s="89"/>
    </row>
    <row r="365">
      <c r="A365" s="181">
        <v>126.0</v>
      </c>
      <c r="B365" s="182" t="s">
        <v>510</v>
      </c>
      <c r="C365" s="183">
        <v>3.1851537808E10</v>
      </c>
      <c r="D365" s="178" t="s">
        <v>246</v>
      </c>
      <c r="E365" s="179">
        <v>27190.0</v>
      </c>
      <c r="F365" s="180">
        <v>49214.0</v>
      </c>
      <c r="G365" s="179">
        <v>2719.0</v>
      </c>
      <c r="H365" s="179">
        <v>1631.0</v>
      </c>
      <c r="I365" s="179">
        <v>0.0</v>
      </c>
      <c r="J365" s="179">
        <v>1360.0</v>
      </c>
      <c r="K365" s="179">
        <v>0.0</v>
      </c>
      <c r="L365" s="179">
        <v>500.0</v>
      </c>
      <c r="M365" s="179">
        <v>300.0</v>
      </c>
      <c r="N365" s="21">
        <f t="shared" si="1"/>
        <v>82914</v>
      </c>
      <c r="O365" s="33">
        <v>0.0</v>
      </c>
      <c r="P365" s="22">
        <v>0.0</v>
      </c>
      <c r="Q365" s="22">
        <v>0.0</v>
      </c>
      <c r="R365" s="23">
        <f t="shared" si="2"/>
        <v>82914</v>
      </c>
      <c r="S365" s="35">
        <v>11989.0</v>
      </c>
      <c r="T365" s="22" t="s">
        <v>28</v>
      </c>
      <c r="U365" s="25">
        <f>R365+R366</f>
        <v>164028</v>
      </c>
      <c r="V365" s="26"/>
      <c r="W365" s="42"/>
      <c r="X365" s="89"/>
    </row>
    <row r="366">
      <c r="A366" s="175"/>
      <c r="B366" s="176"/>
      <c r="C366" s="177"/>
      <c r="D366" s="178" t="s">
        <v>511</v>
      </c>
      <c r="E366" s="179">
        <v>27190.0</v>
      </c>
      <c r="F366" s="180">
        <v>49214.0</v>
      </c>
      <c r="G366" s="179">
        <v>2719.0</v>
      </c>
      <c r="H366" s="179">
        <v>1631.0</v>
      </c>
      <c r="I366" s="179">
        <v>0.0</v>
      </c>
      <c r="J366" s="179">
        <v>1360.0</v>
      </c>
      <c r="K366" s="179">
        <v>0.0</v>
      </c>
      <c r="L366" s="179">
        <v>500.0</v>
      </c>
      <c r="M366" s="179">
        <v>300.0</v>
      </c>
      <c r="N366" s="21">
        <f t="shared" si="1"/>
        <v>82914</v>
      </c>
      <c r="O366" s="33">
        <v>1800.0</v>
      </c>
      <c r="P366" s="22">
        <v>0.0</v>
      </c>
      <c r="Q366" s="22">
        <v>0.0</v>
      </c>
      <c r="R366" s="23">
        <f t="shared" si="2"/>
        <v>81114</v>
      </c>
      <c r="S366" s="35">
        <v>11995.0</v>
      </c>
      <c r="T366" s="22" t="s">
        <v>28</v>
      </c>
      <c r="U366" s="36"/>
      <c r="V366" s="37" t="s">
        <v>31</v>
      </c>
      <c r="W366" s="42"/>
      <c r="X366" s="89"/>
    </row>
    <row r="367">
      <c r="A367" s="181">
        <v>127.0</v>
      </c>
      <c r="B367" s="182" t="s">
        <v>512</v>
      </c>
      <c r="C367" s="183">
        <v>3.1914946722E10</v>
      </c>
      <c r="D367" s="178" t="s">
        <v>100</v>
      </c>
      <c r="E367" s="179">
        <v>27190.0</v>
      </c>
      <c r="F367" s="180">
        <v>49214.0</v>
      </c>
      <c r="G367" s="179">
        <v>2719.0</v>
      </c>
      <c r="H367" s="179">
        <v>1631.0</v>
      </c>
      <c r="I367" s="179">
        <v>0.0</v>
      </c>
      <c r="J367" s="179">
        <v>0.0</v>
      </c>
      <c r="K367" s="179">
        <v>0.0</v>
      </c>
      <c r="L367" s="179">
        <v>500.0</v>
      </c>
      <c r="M367" s="179">
        <v>300.0</v>
      </c>
      <c r="N367" s="21">
        <f t="shared" si="1"/>
        <v>81554</v>
      </c>
      <c r="O367" s="33">
        <v>0.0</v>
      </c>
      <c r="P367" s="22">
        <v>0.0</v>
      </c>
      <c r="Q367" s="22">
        <v>0.0</v>
      </c>
      <c r="R367" s="23">
        <f t="shared" si="2"/>
        <v>81554</v>
      </c>
      <c r="S367" s="35">
        <v>12008.0</v>
      </c>
      <c r="T367" s="22" t="s">
        <v>52</v>
      </c>
      <c r="U367" s="25">
        <f>R367+R368</f>
        <v>163108</v>
      </c>
      <c r="V367" s="124" t="s">
        <v>750</v>
      </c>
      <c r="W367" s="184"/>
      <c r="X367" s="89"/>
    </row>
    <row r="368">
      <c r="A368" s="175"/>
      <c r="B368" s="176"/>
      <c r="C368" s="177"/>
      <c r="D368" s="178" t="s">
        <v>489</v>
      </c>
      <c r="E368" s="179">
        <v>27190.0</v>
      </c>
      <c r="F368" s="180">
        <v>49214.0</v>
      </c>
      <c r="G368" s="179">
        <v>2719.0</v>
      </c>
      <c r="H368" s="179">
        <v>1631.0</v>
      </c>
      <c r="I368" s="179">
        <v>0.0</v>
      </c>
      <c r="J368" s="179">
        <v>0.0</v>
      </c>
      <c r="K368" s="179">
        <v>0.0</v>
      </c>
      <c r="L368" s="179">
        <v>500.0</v>
      </c>
      <c r="M368" s="179">
        <v>300.0</v>
      </c>
      <c r="N368" s="21">
        <f t="shared" si="1"/>
        <v>81554</v>
      </c>
      <c r="O368" s="33">
        <v>0.0</v>
      </c>
      <c r="P368" s="22">
        <v>0.0</v>
      </c>
      <c r="Q368" s="22">
        <v>0.0</v>
      </c>
      <c r="R368" s="23">
        <f t="shared" si="2"/>
        <v>81554</v>
      </c>
      <c r="S368" s="35">
        <v>12011.0</v>
      </c>
      <c r="T368" s="22" t="s">
        <v>52</v>
      </c>
      <c r="U368" s="36"/>
      <c r="V368" s="37" t="s">
        <v>31</v>
      </c>
      <c r="W368" s="42"/>
      <c r="X368" s="89"/>
    </row>
    <row r="369">
      <c r="A369" s="181">
        <v>128.0</v>
      </c>
      <c r="B369" s="182" t="s">
        <v>513</v>
      </c>
      <c r="C369" s="183">
        <v>3.1797037476E10</v>
      </c>
      <c r="D369" s="178" t="s">
        <v>514</v>
      </c>
      <c r="E369" s="179">
        <v>27190.0</v>
      </c>
      <c r="F369" s="180">
        <v>49214.0</v>
      </c>
      <c r="G369" s="179">
        <v>5438.0</v>
      </c>
      <c r="H369" s="179">
        <v>0.0</v>
      </c>
      <c r="I369" s="179">
        <v>120.0</v>
      </c>
      <c r="J369" s="179">
        <v>0.0</v>
      </c>
      <c r="K369" s="179">
        <v>0.0</v>
      </c>
      <c r="L369" s="179">
        <v>500.0</v>
      </c>
      <c r="M369" s="179">
        <v>300.0</v>
      </c>
      <c r="N369" s="21">
        <f t="shared" si="1"/>
        <v>82762</v>
      </c>
      <c r="O369" s="33">
        <v>1800.0</v>
      </c>
      <c r="P369" s="22">
        <v>0.0</v>
      </c>
      <c r="Q369" s="22">
        <v>0.0</v>
      </c>
      <c r="R369" s="23">
        <f t="shared" si="2"/>
        <v>80962</v>
      </c>
      <c r="S369" s="35">
        <v>21223.0</v>
      </c>
      <c r="T369" s="22" t="s">
        <v>28</v>
      </c>
      <c r="U369" s="25">
        <f>R369+R370</f>
        <v>161924</v>
      </c>
      <c r="V369" s="26" t="s">
        <v>750</v>
      </c>
      <c r="W369" s="27"/>
      <c r="X369" s="89"/>
    </row>
    <row r="370">
      <c r="A370" s="175"/>
      <c r="B370" s="176"/>
      <c r="C370" s="177"/>
      <c r="D370" s="178" t="s">
        <v>515</v>
      </c>
      <c r="E370" s="179">
        <v>27190.0</v>
      </c>
      <c r="F370" s="180">
        <v>49214.0</v>
      </c>
      <c r="G370" s="179">
        <v>5438.0</v>
      </c>
      <c r="H370" s="179">
        <v>0.0</v>
      </c>
      <c r="I370" s="179">
        <v>120.0</v>
      </c>
      <c r="J370" s="179">
        <v>0.0</v>
      </c>
      <c r="K370" s="179">
        <v>0.0</v>
      </c>
      <c r="L370" s="179">
        <v>500.0</v>
      </c>
      <c r="M370" s="179">
        <v>300.0</v>
      </c>
      <c r="N370" s="21">
        <f t="shared" si="1"/>
        <v>82762</v>
      </c>
      <c r="O370" s="33">
        <v>1800.0</v>
      </c>
      <c r="P370" s="22">
        <v>0.0</v>
      </c>
      <c r="Q370" s="22">
        <v>0.0</v>
      </c>
      <c r="R370" s="23">
        <f t="shared" si="2"/>
        <v>80962</v>
      </c>
      <c r="S370" s="35">
        <v>21220.0</v>
      </c>
      <c r="T370" s="22" t="s">
        <v>28</v>
      </c>
      <c r="U370" s="36"/>
      <c r="V370" s="37" t="s">
        <v>31</v>
      </c>
      <c r="W370" s="42"/>
      <c r="X370" s="89"/>
    </row>
    <row r="371">
      <c r="A371" s="181">
        <v>129.0</v>
      </c>
      <c r="B371" s="182" t="s">
        <v>516</v>
      </c>
      <c r="C371" s="183">
        <v>3.1999186601E10</v>
      </c>
      <c r="D371" s="178" t="s">
        <v>517</v>
      </c>
      <c r="E371" s="179">
        <v>27190.0</v>
      </c>
      <c r="F371" s="180">
        <v>49214.0</v>
      </c>
      <c r="G371" s="179">
        <v>5438.0</v>
      </c>
      <c r="H371" s="179">
        <v>0.0</v>
      </c>
      <c r="I371" s="179">
        <v>120.0</v>
      </c>
      <c r="J371" s="179">
        <v>0.0</v>
      </c>
      <c r="K371" s="179">
        <v>0.0</v>
      </c>
      <c r="L371" s="179">
        <v>500.0</v>
      </c>
      <c r="M371" s="179">
        <v>300.0</v>
      </c>
      <c r="N371" s="21">
        <f t="shared" si="1"/>
        <v>82762</v>
      </c>
      <c r="O371" s="33">
        <v>1800.0</v>
      </c>
      <c r="P371" s="22">
        <v>0.0</v>
      </c>
      <c r="Q371" s="22">
        <v>0.0</v>
      </c>
      <c r="R371" s="23">
        <f t="shared" si="2"/>
        <v>80962</v>
      </c>
      <c r="S371" s="35">
        <v>13975.0</v>
      </c>
      <c r="T371" s="22" t="s">
        <v>28</v>
      </c>
      <c r="U371" s="25">
        <f>R371+R372</f>
        <v>161924</v>
      </c>
      <c r="V371" s="26"/>
      <c r="W371" s="42"/>
      <c r="X371" s="89"/>
    </row>
    <row r="372">
      <c r="A372" s="175"/>
      <c r="B372" s="176"/>
      <c r="C372" s="177"/>
      <c r="D372" s="178" t="s">
        <v>518</v>
      </c>
      <c r="E372" s="179">
        <v>27190.0</v>
      </c>
      <c r="F372" s="180">
        <v>49214.0</v>
      </c>
      <c r="G372" s="179">
        <v>5438.0</v>
      </c>
      <c r="H372" s="179">
        <v>0.0</v>
      </c>
      <c r="I372" s="179">
        <v>120.0</v>
      </c>
      <c r="J372" s="179">
        <v>0.0</v>
      </c>
      <c r="K372" s="179">
        <v>0.0</v>
      </c>
      <c r="L372" s="179">
        <v>500.0</v>
      </c>
      <c r="M372" s="179">
        <v>300.0</v>
      </c>
      <c r="N372" s="21">
        <f t="shared" si="1"/>
        <v>82762</v>
      </c>
      <c r="O372" s="33">
        <v>1800.0</v>
      </c>
      <c r="P372" s="22">
        <v>0.0</v>
      </c>
      <c r="Q372" s="22">
        <v>0.0</v>
      </c>
      <c r="R372" s="23">
        <f t="shared" si="2"/>
        <v>80962</v>
      </c>
      <c r="S372" s="35">
        <v>13971.0</v>
      </c>
      <c r="T372" s="22" t="s">
        <v>28</v>
      </c>
      <c r="U372" s="36"/>
      <c r="V372" s="37" t="s">
        <v>31</v>
      </c>
      <c r="W372" s="42"/>
      <c r="X372" s="89"/>
    </row>
    <row r="373">
      <c r="A373" s="181">
        <v>130.0</v>
      </c>
      <c r="B373" s="182" t="s">
        <v>519</v>
      </c>
      <c r="C373" s="183">
        <v>3.2028553117E10</v>
      </c>
      <c r="D373" s="178" t="s">
        <v>520</v>
      </c>
      <c r="E373" s="179">
        <v>27190.0</v>
      </c>
      <c r="F373" s="180">
        <v>49214.0</v>
      </c>
      <c r="G373" s="179">
        <v>2719.0</v>
      </c>
      <c r="H373" s="179">
        <v>1631.0</v>
      </c>
      <c r="I373" s="179">
        <v>0.0</v>
      </c>
      <c r="J373" s="179">
        <v>0.0</v>
      </c>
      <c r="K373" s="179">
        <v>0.0</v>
      </c>
      <c r="L373" s="179">
        <v>500.0</v>
      </c>
      <c r="M373" s="179">
        <v>300.0</v>
      </c>
      <c r="N373" s="21">
        <f t="shared" si="1"/>
        <v>81554</v>
      </c>
      <c r="O373" s="33">
        <v>1800.0</v>
      </c>
      <c r="P373" s="22">
        <v>0.0</v>
      </c>
      <c r="Q373" s="22">
        <v>0.0</v>
      </c>
      <c r="R373" s="23">
        <f t="shared" si="2"/>
        <v>79754</v>
      </c>
      <c r="S373" s="35">
        <v>94275.0</v>
      </c>
      <c r="T373" s="22" t="s">
        <v>28</v>
      </c>
      <c r="U373" s="25">
        <f>R373+R374</f>
        <v>158932</v>
      </c>
      <c r="V373" s="124" t="s">
        <v>28</v>
      </c>
      <c r="W373" s="184"/>
      <c r="X373" s="89"/>
    </row>
    <row r="374">
      <c r="A374" s="175"/>
      <c r="B374" s="176"/>
      <c r="C374" s="177"/>
      <c r="D374" s="178" t="s">
        <v>522</v>
      </c>
      <c r="E374" s="179">
        <v>26390.0</v>
      </c>
      <c r="F374" s="180">
        <v>47766.0</v>
      </c>
      <c r="G374" s="179">
        <v>2639.0</v>
      </c>
      <c r="H374" s="179">
        <v>1583.0</v>
      </c>
      <c r="I374" s="179">
        <v>0.0</v>
      </c>
      <c r="J374" s="179">
        <v>0.0</v>
      </c>
      <c r="K374" s="179">
        <v>0.0</v>
      </c>
      <c r="L374" s="179">
        <v>500.0</v>
      </c>
      <c r="M374" s="179">
        <v>300.0</v>
      </c>
      <c r="N374" s="21">
        <f t="shared" si="1"/>
        <v>79178</v>
      </c>
      <c r="O374" s="33">
        <v>0.0</v>
      </c>
      <c r="P374" s="22">
        <v>0.0</v>
      </c>
      <c r="Q374" s="22">
        <v>0.0</v>
      </c>
      <c r="R374" s="23">
        <f t="shared" si="2"/>
        <v>79178</v>
      </c>
      <c r="S374" s="35">
        <v>104213.0</v>
      </c>
      <c r="T374" s="22" t="s">
        <v>52</v>
      </c>
      <c r="U374" s="36"/>
      <c r="V374" s="37" t="s">
        <v>31</v>
      </c>
      <c r="W374" s="27"/>
      <c r="X374" s="108" t="s">
        <v>740</v>
      </c>
    </row>
    <row r="375">
      <c r="A375" s="181">
        <v>131.0</v>
      </c>
      <c r="B375" s="182" t="s">
        <v>523</v>
      </c>
      <c r="C375" s="183">
        <v>3.1822783134E10</v>
      </c>
      <c r="D375" s="178" t="s">
        <v>524</v>
      </c>
      <c r="E375" s="179">
        <v>27190.0</v>
      </c>
      <c r="F375" s="180">
        <v>49214.0</v>
      </c>
      <c r="G375" s="179">
        <v>2719.0</v>
      </c>
      <c r="H375" s="179">
        <v>1631.0</v>
      </c>
      <c r="I375" s="179">
        <v>0.0</v>
      </c>
      <c r="J375" s="179">
        <v>1360.0</v>
      </c>
      <c r="K375" s="179">
        <v>0.0</v>
      </c>
      <c r="L375" s="179">
        <v>500.0</v>
      </c>
      <c r="M375" s="179">
        <v>300.0</v>
      </c>
      <c r="N375" s="21">
        <f t="shared" si="1"/>
        <v>82914</v>
      </c>
      <c r="O375" s="33">
        <v>1800.0</v>
      </c>
      <c r="P375" s="22">
        <v>0.0</v>
      </c>
      <c r="Q375" s="22">
        <v>0.0</v>
      </c>
      <c r="R375" s="23">
        <f t="shared" si="2"/>
        <v>81114</v>
      </c>
      <c r="S375" s="35">
        <v>13424.0</v>
      </c>
      <c r="T375" s="22" t="s">
        <v>28</v>
      </c>
      <c r="U375" s="25">
        <f>R375</f>
        <v>81114</v>
      </c>
      <c r="V375" s="124"/>
      <c r="W375" s="174"/>
      <c r="X375" s="89"/>
    </row>
    <row r="376">
      <c r="A376" s="181">
        <v>132.0</v>
      </c>
      <c r="B376" s="182" t="s">
        <v>525</v>
      </c>
      <c r="C376" s="183">
        <v>3.1866128244E10</v>
      </c>
      <c r="D376" s="178" t="s">
        <v>526</v>
      </c>
      <c r="E376" s="179">
        <v>23430.0</v>
      </c>
      <c r="F376" s="180">
        <v>42408.0</v>
      </c>
      <c r="G376" s="179">
        <v>2343.0</v>
      </c>
      <c r="H376" s="179">
        <v>1406.0</v>
      </c>
      <c r="I376" s="179">
        <v>0.0</v>
      </c>
      <c r="J376" s="179">
        <v>1172.0</v>
      </c>
      <c r="K376" s="179">
        <v>0.0</v>
      </c>
      <c r="L376" s="179">
        <v>500.0</v>
      </c>
      <c r="M376" s="179">
        <v>300.0</v>
      </c>
      <c r="N376" s="21">
        <f t="shared" si="1"/>
        <v>71559</v>
      </c>
      <c r="O376" s="33">
        <v>1800.0</v>
      </c>
      <c r="P376" s="22">
        <v>0.0</v>
      </c>
      <c r="Q376" s="22">
        <v>0.0</v>
      </c>
      <c r="R376" s="23">
        <f t="shared" si="2"/>
        <v>69759</v>
      </c>
      <c r="S376" s="35">
        <v>18594.0</v>
      </c>
      <c r="T376" s="22" t="s">
        <v>28</v>
      </c>
      <c r="U376" s="25">
        <f>R376+R377</f>
        <v>141661</v>
      </c>
      <c r="V376" s="26" t="s">
        <v>31</v>
      </c>
      <c r="W376" s="75"/>
      <c r="X376" s="89"/>
    </row>
    <row r="377">
      <c r="A377" s="175"/>
      <c r="B377" s="176"/>
      <c r="C377" s="177"/>
      <c r="D377" s="178" t="s">
        <v>178</v>
      </c>
      <c r="E377" s="179">
        <v>24140.0</v>
      </c>
      <c r="F377" s="180">
        <v>43693.0</v>
      </c>
      <c r="G377" s="179">
        <v>2414.0</v>
      </c>
      <c r="H377" s="179">
        <v>1448.0</v>
      </c>
      <c r="I377" s="179">
        <v>0.0</v>
      </c>
      <c r="J377" s="179">
        <v>1207.0</v>
      </c>
      <c r="K377" s="179">
        <v>0.0</v>
      </c>
      <c r="L377" s="179">
        <v>500.0</v>
      </c>
      <c r="M377" s="179">
        <v>300.0</v>
      </c>
      <c r="N377" s="21">
        <f t="shared" si="1"/>
        <v>73702</v>
      </c>
      <c r="O377" s="33">
        <v>1800.0</v>
      </c>
      <c r="P377" s="22">
        <v>0.0</v>
      </c>
      <c r="Q377" s="22">
        <v>0.0</v>
      </c>
      <c r="R377" s="23">
        <f t="shared" si="2"/>
        <v>71902</v>
      </c>
      <c r="S377" s="35">
        <v>23264.0</v>
      </c>
      <c r="T377" s="22" t="s">
        <v>28</v>
      </c>
      <c r="U377" s="36"/>
      <c r="V377" s="37" t="s">
        <v>31</v>
      </c>
      <c r="W377" s="75"/>
      <c r="X377" s="89"/>
    </row>
    <row r="378">
      <c r="A378" s="181">
        <v>133.0</v>
      </c>
      <c r="B378" s="182" t="s">
        <v>527</v>
      </c>
      <c r="C378" s="183">
        <v>3.1849348351E10</v>
      </c>
      <c r="D378" s="178" t="s">
        <v>433</v>
      </c>
      <c r="E378" s="179">
        <v>27190.0</v>
      </c>
      <c r="F378" s="180">
        <v>49214.0</v>
      </c>
      <c r="G378" s="179">
        <v>5438.0</v>
      </c>
      <c r="H378" s="179">
        <v>0.0</v>
      </c>
      <c r="I378" s="179">
        <v>120.0</v>
      </c>
      <c r="J378" s="179">
        <v>0.0</v>
      </c>
      <c r="K378" s="179">
        <v>0.0</v>
      </c>
      <c r="L378" s="179">
        <v>500.0</v>
      </c>
      <c r="M378" s="179">
        <v>300.0</v>
      </c>
      <c r="N378" s="21">
        <f t="shared" si="1"/>
        <v>82762</v>
      </c>
      <c r="O378" s="33">
        <v>1800.0</v>
      </c>
      <c r="P378" s="22">
        <v>0.0</v>
      </c>
      <c r="Q378" s="22">
        <v>0.0</v>
      </c>
      <c r="R378" s="23">
        <f t="shared" si="2"/>
        <v>80962</v>
      </c>
      <c r="S378" s="35">
        <v>98727.0</v>
      </c>
      <c r="T378" s="22" t="s">
        <v>71</v>
      </c>
      <c r="U378" s="25">
        <f>R378+R379</f>
        <v>161924</v>
      </c>
      <c r="V378" s="124" t="s">
        <v>71</v>
      </c>
      <c r="W378" s="184"/>
      <c r="X378" s="89"/>
    </row>
    <row r="379">
      <c r="A379" s="175"/>
      <c r="B379" s="176"/>
      <c r="C379" s="177"/>
      <c r="D379" s="178" t="s">
        <v>529</v>
      </c>
      <c r="E379" s="179">
        <v>27190.0</v>
      </c>
      <c r="F379" s="180">
        <v>49214.0</v>
      </c>
      <c r="G379" s="179">
        <v>5438.0</v>
      </c>
      <c r="H379" s="179">
        <v>0.0</v>
      </c>
      <c r="I379" s="179">
        <v>120.0</v>
      </c>
      <c r="J379" s="179">
        <v>0.0</v>
      </c>
      <c r="K379" s="179">
        <v>0.0</v>
      </c>
      <c r="L379" s="179">
        <v>500.0</v>
      </c>
      <c r="M379" s="179">
        <v>300.0</v>
      </c>
      <c r="N379" s="21">
        <f t="shared" si="1"/>
        <v>82762</v>
      </c>
      <c r="O379" s="33">
        <v>1800.0</v>
      </c>
      <c r="P379" s="22">
        <v>0.0</v>
      </c>
      <c r="Q379" s="22">
        <v>0.0</v>
      </c>
      <c r="R379" s="23">
        <f t="shared" si="2"/>
        <v>80962</v>
      </c>
      <c r="S379" s="35">
        <v>98729.0</v>
      </c>
      <c r="T379" s="22" t="s">
        <v>71</v>
      </c>
      <c r="U379" s="36"/>
      <c r="V379" s="37" t="s">
        <v>31</v>
      </c>
      <c r="W379" s="42"/>
      <c r="X379" s="89"/>
    </row>
    <row r="380">
      <c r="A380" s="181">
        <v>134.0</v>
      </c>
      <c r="B380" s="182" t="s">
        <v>530</v>
      </c>
      <c r="C380" s="183">
        <v>3.1891312855E10</v>
      </c>
      <c r="D380" s="178" t="s">
        <v>254</v>
      </c>
      <c r="E380" s="179">
        <v>27190.0</v>
      </c>
      <c r="F380" s="180">
        <v>49214.0</v>
      </c>
      <c r="G380" s="179">
        <v>2719.0</v>
      </c>
      <c r="H380" s="179">
        <v>1631.0</v>
      </c>
      <c r="I380" s="179">
        <v>0.0</v>
      </c>
      <c r="J380" s="179">
        <v>0.0</v>
      </c>
      <c r="K380" s="179">
        <v>0.0</v>
      </c>
      <c r="L380" s="179">
        <v>500.0</v>
      </c>
      <c r="M380" s="179">
        <v>300.0</v>
      </c>
      <c r="N380" s="21">
        <f t="shared" si="1"/>
        <v>81554</v>
      </c>
      <c r="O380" s="33">
        <v>0.0</v>
      </c>
      <c r="P380" s="22">
        <v>0.0</v>
      </c>
      <c r="Q380" s="22">
        <v>0.0</v>
      </c>
      <c r="R380" s="23">
        <f t="shared" si="2"/>
        <v>81554</v>
      </c>
      <c r="S380" s="35">
        <v>15813.0</v>
      </c>
      <c r="T380" s="22" t="s">
        <v>52</v>
      </c>
      <c r="U380" s="25">
        <f>R380</f>
        <v>81554</v>
      </c>
      <c r="V380" s="124"/>
      <c r="W380" s="184"/>
      <c r="X380" s="89"/>
    </row>
    <row r="381">
      <c r="A381" s="181">
        <v>135.0</v>
      </c>
      <c r="B381" s="182" t="s">
        <v>531</v>
      </c>
      <c r="C381" s="183">
        <v>3.2133069099E10</v>
      </c>
      <c r="D381" s="178" t="s">
        <v>184</v>
      </c>
      <c r="E381" s="179">
        <v>27190.0</v>
      </c>
      <c r="F381" s="180">
        <v>49214.0</v>
      </c>
      <c r="G381" s="179">
        <v>2719.0</v>
      </c>
      <c r="H381" s="179">
        <v>1631.0</v>
      </c>
      <c r="I381" s="179">
        <v>0.0</v>
      </c>
      <c r="J381" s="179">
        <v>0.0</v>
      </c>
      <c r="K381" s="179">
        <v>0.0</v>
      </c>
      <c r="L381" s="179">
        <v>500.0</v>
      </c>
      <c r="M381" s="179">
        <v>300.0</v>
      </c>
      <c r="N381" s="21">
        <f t="shared" si="1"/>
        <v>81554</v>
      </c>
      <c r="O381" s="33">
        <v>1800.0</v>
      </c>
      <c r="P381" s="22">
        <v>0.0</v>
      </c>
      <c r="Q381" s="22">
        <v>0.0</v>
      </c>
      <c r="R381" s="23">
        <f t="shared" si="2"/>
        <v>79754</v>
      </c>
      <c r="S381" s="35">
        <v>16018.0</v>
      </c>
      <c r="T381" s="22" t="s">
        <v>71</v>
      </c>
      <c r="U381" s="25">
        <f>R381+R382</f>
        <v>159508</v>
      </c>
      <c r="V381" s="124" t="s">
        <v>71</v>
      </c>
      <c r="W381" s="184"/>
      <c r="X381" s="89"/>
    </row>
    <row r="382">
      <c r="A382" s="175"/>
      <c r="B382" s="176"/>
      <c r="C382" s="177"/>
      <c r="D382" s="178" t="s">
        <v>292</v>
      </c>
      <c r="E382" s="179">
        <v>27190.0</v>
      </c>
      <c r="F382" s="180">
        <v>49214.0</v>
      </c>
      <c r="G382" s="179">
        <v>2719.0</v>
      </c>
      <c r="H382" s="179">
        <v>1631.0</v>
      </c>
      <c r="I382" s="179">
        <v>0.0</v>
      </c>
      <c r="J382" s="179">
        <v>0.0</v>
      </c>
      <c r="K382" s="179">
        <v>0.0</v>
      </c>
      <c r="L382" s="179">
        <v>500.0</v>
      </c>
      <c r="M382" s="179">
        <v>300.0</v>
      </c>
      <c r="N382" s="21">
        <f t="shared" si="1"/>
        <v>81554</v>
      </c>
      <c r="O382" s="33">
        <v>1800.0</v>
      </c>
      <c r="P382" s="22">
        <v>0.0</v>
      </c>
      <c r="Q382" s="22">
        <v>0.0</v>
      </c>
      <c r="R382" s="23">
        <f t="shared" si="2"/>
        <v>79754</v>
      </c>
      <c r="S382" s="35">
        <v>121183.0</v>
      </c>
      <c r="T382" s="22" t="s">
        <v>71</v>
      </c>
      <c r="U382" s="36"/>
      <c r="V382" s="37" t="s">
        <v>31</v>
      </c>
      <c r="W382" s="27"/>
      <c r="X382" s="89"/>
    </row>
    <row r="383">
      <c r="A383" s="181">
        <v>136.0</v>
      </c>
      <c r="B383" s="182" t="s">
        <v>532</v>
      </c>
      <c r="C383" s="183">
        <v>3.1796851159E10</v>
      </c>
      <c r="D383" s="178" t="s">
        <v>533</v>
      </c>
      <c r="E383" s="179">
        <v>27190.0</v>
      </c>
      <c r="F383" s="180">
        <v>49214.0</v>
      </c>
      <c r="G383" s="179">
        <v>5438.0</v>
      </c>
      <c r="H383" s="179">
        <v>0.0</v>
      </c>
      <c r="I383" s="179">
        <v>120.0</v>
      </c>
      <c r="J383" s="179">
        <v>0.0</v>
      </c>
      <c r="K383" s="179">
        <v>0.0</v>
      </c>
      <c r="L383" s="179">
        <v>500.0</v>
      </c>
      <c r="M383" s="179">
        <v>300.0</v>
      </c>
      <c r="N383" s="21">
        <f t="shared" si="1"/>
        <v>82762</v>
      </c>
      <c r="O383" s="33">
        <v>1800.0</v>
      </c>
      <c r="P383" s="22">
        <v>0.0</v>
      </c>
      <c r="Q383" s="22">
        <v>0.0</v>
      </c>
      <c r="R383" s="23">
        <f t="shared" si="2"/>
        <v>80962</v>
      </c>
      <c r="S383" s="35">
        <v>16816.0</v>
      </c>
      <c r="T383" s="22"/>
      <c r="U383" s="25">
        <f>R383+R384</f>
        <v>161924</v>
      </c>
      <c r="V383" s="26"/>
      <c r="W383" s="42"/>
      <c r="X383" s="89"/>
    </row>
    <row r="384">
      <c r="A384" s="175"/>
      <c r="B384" s="176"/>
      <c r="C384" s="177"/>
      <c r="D384" s="178" t="s">
        <v>535</v>
      </c>
      <c r="E384" s="179">
        <v>27190.0</v>
      </c>
      <c r="F384" s="180">
        <v>49214.0</v>
      </c>
      <c r="G384" s="179">
        <v>5438.0</v>
      </c>
      <c r="H384" s="179">
        <v>0.0</v>
      </c>
      <c r="I384" s="179">
        <v>120.0</v>
      </c>
      <c r="J384" s="179">
        <v>0.0</v>
      </c>
      <c r="K384" s="179">
        <v>0.0</v>
      </c>
      <c r="L384" s="179">
        <v>500.0</v>
      </c>
      <c r="M384" s="179">
        <v>300.0</v>
      </c>
      <c r="N384" s="21">
        <f t="shared" si="1"/>
        <v>82762</v>
      </c>
      <c r="O384" s="33">
        <v>1800.0</v>
      </c>
      <c r="P384" s="22">
        <v>0.0</v>
      </c>
      <c r="Q384" s="22">
        <v>0.0</v>
      </c>
      <c r="R384" s="23">
        <f t="shared" si="2"/>
        <v>80962</v>
      </c>
      <c r="S384" s="35">
        <v>16834.0</v>
      </c>
      <c r="T384" s="22"/>
      <c r="U384" s="36"/>
      <c r="V384" s="37" t="s">
        <v>31</v>
      </c>
      <c r="W384" s="42"/>
      <c r="X384" s="89"/>
    </row>
    <row r="385">
      <c r="A385" s="181">
        <v>137.0</v>
      </c>
      <c r="B385" s="182" t="s">
        <v>537</v>
      </c>
      <c r="C385" s="183">
        <v>3.186535596E10</v>
      </c>
      <c r="D385" s="178" t="s">
        <v>538</v>
      </c>
      <c r="E385" s="179">
        <v>27190.0</v>
      </c>
      <c r="F385" s="180">
        <v>49214.0</v>
      </c>
      <c r="G385" s="179">
        <v>2719.0</v>
      </c>
      <c r="H385" s="179">
        <v>1631.0</v>
      </c>
      <c r="I385" s="179">
        <v>0.0</v>
      </c>
      <c r="J385" s="179">
        <v>0.0</v>
      </c>
      <c r="K385" s="179">
        <v>0.0</v>
      </c>
      <c r="L385" s="179">
        <v>500.0</v>
      </c>
      <c r="M385" s="179">
        <v>300.0</v>
      </c>
      <c r="N385" s="21">
        <f t="shared" si="1"/>
        <v>81554</v>
      </c>
      <c r="O385" s="33">
        <v>0.0</v>
      </c>
      <c r="P385" s="22">
        <v>0.0</v>
      </c>
      <c r="Q385" s="22">
        <v>0.0</v>
      </c>
      <c r="R385" s="23">
        <f t="shared" si="2"/>
        <v>81554</v>
      </c>
      <c r="S385" s="35">
        <v>10498.0</v>
      </c>
      <c r="T385" s="22" t="s">
        <v>28</v>
      </c>
      <c r="U385" s="25">
        <f>R385</f>
        <v>81554</v>
      </c>
      <c r="V385" s="26" t="s">
        <v>66</v>
      </c>
      <c r="W385" s="42"/>
      <c r="X385" s="89"/>
    </row>
    <row r="386">
      <c r="A386" s="181">
        <v>138.0</v>
      </c>
      <c r="B386" s="182" t="s">
        <v>539</v>
      </c>
      <c r="C386" s="183">
        <v>3.2090531062E10</v>
      </c>
      <c r="D386" s="178" t="s">
        <v>196</v>
      </c>
      <c r="E386" s="179">
        <v>27190.0</v>
      </c>
      <c r="F386" s="180">
        <v>49214.0</v>
      </c>
      <c r="G386" s="179">
        <v>2719.0</v>
      </c>
      <c r="H386" s="179">
        <v>1631.0</v>
      </c>
      <c r="I386" s="179">
        <v>0.0</v>
      </c>
      <c r="J386" s="179">
        <v>0.0</v>
      </c>
      <c r="K386" s="179">
        <v>0.0</v>
      </c>
      <c r="L386" s="179">
        <v>500.0</v>
      </c>
      <c r="M386" s="179">
        <v>300.0</v>
      </c>
      <c r="N386" s="21">
        <f t="shared" si="1"/>
        <v>81554</v>
      </c>
      <c r="O386" s="33">
        <v>0.0</v>
      </c>
      <c r="P386" s="22">
        <v>0.0</v>
      </c>
      <c r="Q386" s="22">
        <v>0.0</v>
      </c>
      <c r="R386" s="23">
        <f t="shared" si="2"/>
        <v>81554</v>
      </c>
      <c r="S386" s="35">
        <v>101060.0</v>
      </c>
      <c r="T386" s="22" t="s">
        <v>52</v>
      </c>
      <c r="U386" s="25">
        <f>R386+R387</f>
        <v>163108</v>
      </c>
      <c r="V386" s="26" t="s">
        <v>52</v>
      </c>
      <c r="W386" s="42"/>
      <c r="X386" s="89"/>
    </row>
    <row r="387">
      <c r="A387" s="175"/>
      <c r="B387" s="176"/>
      <c r="C387" s="177"/>
      <c r="D387" s="178" t="s">
        <v>540</v>
      </c>
      <c r="E387" s="179">
        <v>27190.0</v>
      </c>
      <c r="F387" s="180">
        <v>49214.0</v>
      </c>
      <c r="G387" s="179">
        <v>2719.0</v>
      </c>
      <c r="H387" s="179">
        <v>1631.0</v>
      </c>
      <c r="I387" s="179">
        <v>0.0</v>
      </c>
      <c r="J387" s="179">
        <v>0.0</v>
      </c>
      <c r="K387" s="179">
        <v>0.0</v>
      </c>
      <c r="L387" s="179">
        <v>500.0</v>
      </c>
      <c r="M387" s="179">
        <v>300.0</v>
      </c>
      <c r="N387" s="21">
        <f t="shared" si="1"/>
        <v>81554</v>
      </c>
      <c r="O387" s="33">
        <v>0.0</v>
      </c>
      <c r="P387" s="22">
        <v>0.0</v>
      </c>
      <c r="Q387" s="22">
        <v>0.0</v>
      </c>
      <c r="R387" s="23">
        <f t="shared" si="2"/>
        <v>81554</v>
      </c>
      <c r="S387" s="35">
        <v>89183.0</v>
      </c>
      <c r="T387" s="22" t="s">
        <v>52</v>
      </c>
      <c r="U387" s="36"/>
      <c r="V387" s="37" t="s">
        <v>31</v>
      </c>
      <c r="W387" s="27"/>
      <c r="X387" s="89"/>
    </row>
    <row r="388">
      <c r="A388" s="181">
        <v>139.0</v>
      </c>
      <c r="B388" s="182" t="s">
        <v>541</v>
      </c>
      <c r="C388" s="183">
        <v>3.2037333009E10</v>
      </c>
      <c r="D388" s="178" t="s">
        <v>542</v>
      </c>
      <c r="E388" s="179">
        <v>27190.0</v>
      </c>
      <c r="F388" s="180">
        <v>49214.0</v>
      </c>
      <c r="G388" s="179">
        <v>2719.0</v>
      </c>
      <c r="H388" s="179">
        <v>1631.0</v>
      </c>
      <c r="I388" s="179">
        <v>0.0</v>
      </c>
      <c r="J388" s="179">
        <v>1360.0</v>
      </c>
      <c r="K388" s="179">
        <v>0.0</v>
      </c>
      <c r="L388" s="179">
        <v>500.0</v>
      </c>
      <c r="M388" s="179">
        <v>300.0</v>
      </c>
      <c r="N388" s="21">
        <f t="shared" si="1"/>
        <v>82914</v>
      </c>
      <c r="O388" s="33">
        <v>1800.0</v>
      </c>
      <c r="P388" s="22">
        <v>0.0</v>
      </c>
      <c r="Q388" s="22">
        <v>0.0</v>
      </c>
      <c r="R388" s="23">
        <f t="shared" si="2"/>
        <v>81114</v>
      </c>
      <c r="S388" s="35">
        <v>17528.0</v>
      </c>
      <c r="T388" s="22" t="s">
        <v>28</v>
      </c>
      <c r="U388" s="25">
        <f>R388</f>
        <v>81114</v>
      </c>
      <c r="V388" s="124"/>
      <c r="W388" s="184"/>
      <c r="X388" s="89"/>
    </row>
    <row r="389">
      <c r="A389" s="181">
        <v>140.0</v>
      </c>
      <c r="B389" s="182" t="s">
        <v>543</v>
      </c>
      <c r="C389" s="183">
        <v>3.1975531851E10</v>
      </c>
      <c r="D389" s="178" t="s">
        <v>544</v>
      </c>
      <c r="E389" s="179">
        <v>27190.0</v>
      </c>
      <c r="F389" s="180">
        <v>49214.0</v>
      </c>
      <c r="G389" s="179">
        <v>2719.0</v>
      </c>
      <c r="H389" s="179">
        <v>1631.0</v>
      </c>
      <c r="I389" s="179">
        <v>0.0</v>
      </c>
      <c r="J389" s="179">
        <v>0.0</v>
      </c>
      <c r="K389" s="179">
        <v>0.0</v>
      </c>
      <c r="L389" s="179">
        <v>500.0</v>
      </c>
      <c r="M389" s="179">
        <v>300.0</v>
      </c>
      <c r="N389" s="21">
        <f t="shared" si="1"/>
        <v>81554</v>
      </c>
      <c r="O389" s="33">
        <v>0.0</v>
      </c>
      <c r="P389" s="22">
        <v>0.0</v>
      </c>
      <c r="Q389" s="22">
        <v>0.0</v>
      </c>
      <c r="R389" s="23">
        <f t="shared" si="2"/>
        <v>81554</v>
      </c>
      <c r="S389" s="35">
        <v>17821.0</v>
      </c>
      <c r="T389" s="22"/>
      <c r="U389" s="25">
        <f>R389+R390</f>
        <v>160732</v>
      </c>
      <c r="V389" s="124"/>
      <c r="W389" s="184"/>
      <c r="X389" s="89"/>
    </row>
    <row r="390">
      <c r="A390" s="175"/>
      <c r="B390" s="176"/>
      <c r="C390" s="177"/>
      <c r="D390" s="178" t="s">
        <v>57</v>
      </c>
      <c r="E390" s="179">
        <v>26390.0</v>
      </c>
      <c r="F390" s="180">
        <v>47766.0</v>
      </c>
      <c r="G390" s="179">
        <v>2639.0</v>
      </c>
      <c r="H390" s="179">
        <v>1583.0</v>
      </c>
      <c r="I390" s="179">
        <v>0.0</v>
      </c>
      <c r="J390" s="179">
        <v>0.0</v>
      </c>
      <c r="K390" s="179">
        <v>0.0</v>
      </c>
      <c r="L390" s="179">
        <v>500.0</v>
      </c>
      <c r="M390" s="179">
        <v>300.0</v>
      </c>
      <c r="N390" s="21">
        <f t="shared" si="1"/>
        <v>79178</v>
      </c>
      <c r="O390" s="33">
        <v>0.0</v>
      </c>
      <c r="P390" s="22">
        <v>0.0</v>
      </c>
      <c r="Q390" s="22">
        <v>0.0</v>
      </c>
      <c r="R390" s="23">
        <f t="shared" si="2"/>
        <v>79178</v>
      </c>
      <c r="S390" s="35">
        <v>17820.0</v>
      </c>
      <c r="T390" s="22"/>
      <c r="U390" s="36"/>
      <c r="V390" s="124"/>
      <c r="W390" s="174"/>
      <c r="X390" s="108" t="s">
        <v>740</v>
      </c>
    </row>
    <row r="391">
      <c r="A391" s="181">
        <v>141.0</v>
      </c>
      <c r="B391" s="182" t="s">
        <v>545</v>
      </c>
      <c r="C391" s="183">
        <v>3.1849376864E10</v>
      </c>
      <c r="D391" s="178" t="s">
        <v>546</v>
      </c>
      <c r="E391" s="179">
        <v>27190.0</v>
      </c>
      <c r="F391" s="180">
        <v>49214.0</v>
      </c>
      <c r="G391" s="179">
        <v>2719.0</v>
      </c>
      <c r="H391" s="179">
        <v>1631.0</v>
      </c>
      <c r="I391" s="179">
        <v>0.0</v>
      </c>
      <c r="J391" s="179">
        <v>0.0</v>
      </c>
      <c r="K391" s="179">
        <v>0.0</v>
      </c>
      <c r="L391" s="179">
        <v>500.0</v>
      </c>
      <c r="M391" s="179">
        <v>300.0</v>
      </c>
      <c r="N391" s="21">
        <f t="shared" si="1"/>
        <v>81554</v>
      </c>
      <c r="O391" s="33">
        <v>0.0</v>
      </c>
      <c r="P391" s="22">
        <v>0.0</v>
      </c>
      <c r="Q391" s="22">
        <v>0.0</v>
      </c>
      <c r="R391" s="23">
        <f t="shared" si="2"/>
        <v>81554</v>
      </c>
      <c r="S391" s="35">
        <v>102139.0</v>
      </c>
      <c r="T391" s="22" t="s">
        <v>28</v>
      </c>
      <c r="U391" s="25">
        <f>R391+R392+R393</f>
        <v>240486</v>
      </c>
      <c r="V391" s="124"/>
      <c r="W391" s="174"/>
      <c r="X391" s="89"/>
    </row>
    <row r="392">
      <c r="A392" s="175"/>
      <c r="B392" s="176"/>
      <c r="C392" s="177"/>
      <c r="D392" s="178" t="s">
        <v>547</v>
      </c>
      <c r="E392" s="179">
        <v>27190.0</v>
      </c>
      <c r="F392" s="180">
        <v>49214.0</v>
      </c>
      <c r="G392" s="179">
        <v>2719.0</v>
      </c>
      <c r="H392" s="179">
        <v>1631.0</v>
      </c>
      <c r="I392" s="179">
        <v>0.0</v>
      </c>
      <c r="J392" s="179">
        <v>0.0</v>
      </c>
      <c r="K392" s="179">
        <v>0.0</v>
      </c>
      <c r="L392" s="179">
        <v>500.0</v>
      </c>
      <c r="M392" s="179">
        <v>300.0</v>
      </c>
      <c r="N392" s="21">
        <f t="shared" si="1"/>
        <v>81554</v>
      </c>
      <c r="O392" s="33">
        <v>1800.0</v>
      </c>
      <c r="P392" s="22">
        <v>0.0</v>
      </c>
      <c r="Q392" s="22">
        <v>0.0</v>
      </c>
      <c r="R392" s="23">
        <f t="shared" si="2"/>
        <v>79754</v>
      </c>
      <c r="S392" s="35">
        <v>96532.0</v>
      </c>
      <c r="T392" s="22" t="s">
        <v>28</v>
      </c>
      <c r="U392" s="36"/>
      <c r="V392" s="124"/>
      <c r="W392" s="174"/>
      <c r="X392" s="89"/>
    </row>
    <row r="393">
      <c r="A393" s="175"/>
      <c r="B393" s="176"/>
      <c r="C393" s="177"/>
      <c r="D393" s="178" t="s">
        <v>548</v>
      </c>
      <c r="E393" s="179">
        <v>26390.0</v>
      </c>
      <c r="F393" s="180">
        <v>47766.0</v>
      </c>
      <c r="G393" s="179">
        <v>2639.0</v>
      </c>
      <c r="H393" s="179">
        <v>1583.0</v>
      </c>
      <c r="I393" s="179">
        <v>0.0</v>
      </c>
      <c r="J393" s="179">
        <v>0.0</v>
      </c>
      <c r="K393" s="179">
        <v>0.0</v>
      </c>
      <c r="L393" s="179">
        <v>500.0</v>
      </c>
      <c r="M393" s="179">
        <v>300.0</v>
      </c>
      <c r="N393" s="21">
        <f t="shared" si="1"/>
        <v>79178</v>
      </c>
      <c r="O393" s="33">
        <v>0.0</v>
      </c>
      <c r="P393" s="22">
        <v>0.0</v>
      </c>
      <c r="Q393" s="22">
        <v>0.0</v>
      </c>
      <c r="R393" s="23">
        <f t="shared" si="2"/>
        <v>79178</v>
      </c>
      <c r="S393" s="35">
        <v>13550.0</v>
      </c>
      <c r="T393" s="22" t="s">
        <v>28</v>
      </c>
      <c r="U393" s="36"/>
      <c r="V393" s="124"/>
      <c r="W393" s="174"/>
      <c r="X393" s="89"/>
    </row>
    <row r="394">
      <c r="A394" s="181">
        <v>142.0</v>
      </c>
      <c r="B394" s="182" t="s">
        <v>549</v>
      </c>
      <c r="C394" s="183">
        <v>3.1931412155E10</v>
      </c>
      <c r="D394" s="178" t="s">
        <v>550</v>
      </c>
      <c r="E394" s="179">
        <v>27190.0</v>
      </c>
      <c r="F394" s="180">
        <v>49214.0</v>
      </c>
      <c r="G394" s="179">
        <v>2719.0</v>
      </c>
      <c r="H394" s="179">
        <v>1631.0</v>
      </c>
      <c r="I394" s="179">
        <v>0.0</v>
      </c>
      <c r="J394" s="179">
        <v>0.0</v>
      </c>
      <c r="K394" s="179">
        <v>0.0</v>
      </c>
      <c r="L394" s="179">
        <v>500.0</v>
      </c>
      <c r="M394" s="179">
        <v>300.0</v>
      </c>
      <c r="N394" s="21">
        <f t="shared" si="1"/>
        <v>81554</v>
      </c>
      <c r="O394" s="33">
        <v>1800.0</v>
      </c>
      <c r="P394" s="22">
        <v>0.0</v>
      </c>
      <c r="Q394" s="22">
        <v>0.0</v>
      </c>
      <c r="R394" s="23">
        <f t="shared" si="2"/>
        <v>79754</v>
      </c>
      <c r="S394" s="35">
        <v>18062.0</v>
      </c>
      <c r="T394" s="22" t="s">
        <v>71</v>
      </c>
      <c r="U394" s="25">
        <f>R394</f>
        <v>79754</v>
      </c>
      <c r="V394" s="124" t="s">
        <v>71</v>
      </c>
      <c r="W394" s="184"/>
      <c r="X394" s="89"/>
    </row>
    <row r="395">
      <c r="A395" s="181">
        <v>143.0</v>
      </c>
      <c r="B395" s="182" t="s">
        <v>551</v>
      </c>
      <c r="C395" s="183">
        <v>3.1848254837E10</v>
      </c>
      <c r="D395" s="178" t="s">
        <v>372</v>
      </c>
      <c r="E395" s="179">
        <v>27190.0</v>
      </c>
      <c r="F395" s="180">
        <v>49214.0</v>
      </c>
      <c r="G395" s="179">
        <v>5438.0</v>
      </c>
      <c r="H395" s="179">
        <v>0.0</v>
      </c>
      <c r="I395" s="179">
        <v>120.0</v>
      </c>
      <c r="J395" s="179">
        <v>0.0</v>
      </c>
      <c r="K395" s="179">
        <v>0.0</v>
      </c>
      <c r="L395" s="179">
        <v>500.0</v>
      </c>
      <c r="M395" s="179">
        <v>300.0</v>
      </c>
      <c r="N395" s="21">
        <f t="shared" si="1"/>
        <v>82762</v>
      </c>
      <c r="O395" s="33">
        <v>1800.0</v>
      </c>
      <c r="P395" s="22">
        <v>0.0</v>
      </c>
      <c r="Q395" s="22">
        <v>0.0</v>
      </c>
      <c r="R395" s="23">
        <f t="shared" si="2"/>
        <v>80962</v>
      </c>
      <c r="S395" s="35">
        <v>18329.0</v>
      </c>
      <c r="T395" s="22" t="s">
        <v>71</v>
      </c>
      <c r="U395" s="25">
        <f>R395+R396+R397</f>
        <v>242886</v>
      </c>
      <c r="V395" s="26" t="s">
        <v>711</v>
      </c>
      <c r="W395" s="42"/>
      <c r="X395" s="89"/>
    </row>
    <row r="396">
      <c r="A396" s="175"/>
      <c r="B396" s="176"/>
      <c r="C396" s="177"/>
      <c r="D396" s="178" t="s">
        <v>552</v>
      </c>
      <c r="E396" s="179">
        <v>27190.0</v>
      </c>
      <c r="F396" s="180">
        <v>49214.0</v>
      </c>
      <c r="G396" s="179">
        <v>5438.0</v>
      </c>
      <c r="H396" s="179">
        <v>0.0</v>
      </c>
      <c r="I396" s="179">
        <v>120.0</v>
      </c>
      <c r="J396" s="179">
        <v>0.0</v>
      </c>
      <c r="K396" s="179">
        <v>0.0</v>
      </c>
      <c r="L396" s="179">
        <v>500.0</v>
      </c>
      <c r="M396" s="179">
        <v>300.0</v>
      </c>
      <c r="N396" s="21">
        <f t="shared" si="1"/>
        <v>82762</v>
      </c>
      <c r="O396" s="33">
        <v>1800.0</v>
      </c>
      <c r="P396" s="22">
        <v>0.0</v>
      </c>
      <c r="Q396" s="22">
        <v>0.0</v>
      </c>
      <c r="R396" s="23">
        <f t="shared" si="2"/>
        <v>80962</v>
      </c>
      <c r="S396" s="35">
        <v>18328.0</v>
      </c>
      <c r="T396" s="22" t="s">
        <v>711</v>
      </c>
      <c r="U396" s="36"/>
      <c r="V396" s="37" t="s">
        <v>31</v>
      </c>
      <c r="W396" s="42"/>
      <c r="X396" s="89"/>
    </row>
    <row r="397">
      <c r="A397" s="175"/>
      <c r="B397" s="176"/>
      <c r="C397" s="177"/>
      <c r="D397" s="178" t="s">
        <v>119</v>
      </c>
      <c r="E397" s="179">
        <v>27190.0</v>
      </c>
      <c r="F397" s="180">
        <v>49214.0</v>
      </c>
      <c r="G397" s="179">
        <v>5438.0</v>
      </c>
      <c r="H397" s="179">
        <v>0.0</v>
      </c>
      <c r="I397" s="179">
        <v>120.0</v>
      </c>
      <c r="J397" s="179">
        <v>0.0</v>
      </c>
      <c r="K397" s="179">
        <v>0.0</v>
      </c>
      <c r="L397" s="179">
        <v>500.0</v>
      </c>
      <c r="M397" s="179">
        <v>300.0</v>
      </c>
      <c r="N397" s="21">
        <f t="shared" si="1"/>
        <v>82762</v>
      </c>
      <c r="O397" s="33">
        <v>1800.0</v>
      </c>
      <c r="P397" s="22">
        <v>0.0</v>
      </c>
      <c r="Q397" s="22">
        <v>0.0</v>
      </c>
      <c r="R397" s="23">
        <f t="shared" si="2"/>
        <v>80962</v>
      </c>
      <c r="S397" s="35">
        <v>18338.0</v>
      </c>
      <c r="T397" s="22" t="s">
        <v>711</v>
      </c>
      <c r="U397" s="36"/>
      <c r="V397" s="37" t="s">
        <v>31</v>
      </c>
      <c r="W397" s="42"/>
      <c r="X397" s="89"/>
    </row>
    <row r="398">
      <c r="A398" s="181">
        <v>144.0</v>
      </c>
      <c r="B398" s="182" t="s">
        <v>553</v>
      </c>
      <c r="C398" s="183">
        <v>3.1867834134E10</v>
      </c>
      <c r="D398" s="178" t="s">
        <v>554</v>
      </c>
      <c r="E398" s="179">
        <v>27190.0</v>
      </c>
      <c r="F398" s="180">
        <v>49214.0</v>
      </c>
      <c r="G398" s="179">
        <v>2719.0</v>
      </c>
      <c r="H398" s="179">
        <v>1631.0</v>
      </c>
      <c r="I398" s="179">
        <v>0.0</v>
      </c>
      <c r="J398" s="179">
        <v>1360.0</v>
      </c>
      <c r="K398" s="179">
        <v>0.0</v>
      </c>
      <c r="L398" s="179">
        <v>500.0</v>
      </c>
      <c r="M398" s="179">
        <v>300.0</v>
      </c>
      <c r="N398" s="21">
        <f t="shared" si="1"/>
        <v>82914</v>
      </c>
      <c r="O398" s="33">
        <v>0.0</v>
      </c>
      <c r="P398" s="22">
        <v>0.0</v>
      </c>
      <c r="Q398" s="22">
        <v>0.0</v>
      </c>
      <c r="R398" s="23">
        <f t="shared" si="2"/>
        <v>82914</v>
      </c>
      <c r="S398" s="35">
        <v>18268.0</v>
      </c>
      <c r="T398" s="22"/>
      <c r="U398" s="25">
        <f t="shared" ref="U398:U399" si="3">R398</f>
        <v>82914</v>
      </c>
      <c r="V398" s="124" t="s">
        <v>71</v>
      </c>
      <c r="W398" s="174"/>
      <c r="X398" s="89"/>
    </row>
    <row r="399">
      <c r="A399" s="181">
        <v>145.0</v>
      </c>
      <c r="B399" s="182" t="s">
        <v>555</v>
      </c>
      <c r="C399" s="183">
        <v>3.1851154178E10</v>
      </c>
      <c r="D399" s="178" t="s">
        <v>556</v>
      </c>
      <c r="E399" s="179">
        <v>27190.0</v>
      </c>
      <c r="F399" s="180">
        <v>49214.0</v>
      </c>
      <c r="G399" s="179">
        <v>2719.0</v>
      </c>
      <c r="H399" s="179">
        <v>1631.0</v>
      </c>
      <c r="I399" s="179">
        <v>0.0</v>
      </c>
      <c r="J399" s="179">
        <v>1360.0</v>
      </c>
      <c r="K399" s="179">
        <v>0.0</v>
      </c>
      <c r="L399" s="179">
        <v>500.0</v>
      </c>
      <c r="M399" s="179">
        <v>300.0</v>
      </c>
      <c r="N399" s="21">
        <f t="shared" si="1"/>
        <v>82914</v>
      </c>
      <c r="O399" s="33">
        <v>0.0</v>
      </c>
      <c r="P399" s="22">
        <v>0.0</v>
      </c>
      <c r="Q399" s="22">
        <v>0.0</v>
      </c>
      <c r="R399" s="23">
        <f t="shared" si="2"/>
        <v>82914</v>
      </c>
      <c r="S399" s="35">
        <v>18655.0</v>
      </c>
      <c r="T399" s="22" t="s">
        <v>52</v>
      </c>
      <c r="U399" s="25">
        <f t="shared" si="3"/>
        <v>82914</v>
      </c>
      <c r="V399" s="124" t="s">
        <v>52</v>
      </c>
      <c r="W399" s="184"/>
      <c r="X399" s="89"/>
    </row>
    <row r="400">
      <c r="A400" s="181">
        <v>146.0</v>
      </c>
      <c r="B400" s="182" t="s">
        <v>557</v>
      </c>
      <c r="C400" s="183">
        <v>3.1974107945E10</v>
      </c>
      <c r="D400" s="178" t="s">
        <v>558</v>
      </c>
      <c r="E400" s="179">
        <v>27190.0</v>
      </c>
      <c r="F400" s="180">
        <v>49214.0</v>
      </c>
      <c r="G400" s="179">
        <v>5438.0</v>
      </c>
      <c r="H400" s="179">
        <v>0.0</v>
      </c>
      <c r="I400" s="179">
        <v>120.0</v>
      </c>
      <c r="J400" s="179">
        <v>0.0</v>
      </c>
      <c r="K400" s="179">
        <v>0.0</v>
      </c>
      <c r="L400" s="179">
        <v>500.0</v>
      </c>
      <c r="M400" s="179">
        <v>300.0</v>
      </c>
      <c r="N400" s="21">
        <f t="shared" si="1"/>
        <v>82762</v>
      </c>
      <c r="O400" s="33">
        <v>1800.0</v>
      </c>
      <c r="P400" s="22">
        <v>0.0</v>
      </c>
      <c r="Q400" s="22">
        <v>0.0</v>
      </c>
      <c r="R400" s="23">
        <f t="shared" si="2"/>
        <v>80962</v>
      </c>
      <c r="S400" s="35">
        <v>14878.0</v>
      </c>
      <c r="T400" s="22" t="s">
        <v>52</v>
      </c>
      <c r="U400" s="25">
        <f>R400+R401</f>
        <v>161924</v>
      </c>
      <c r="V400" s="124" t="s">
        <v>52</v>
      </c>
      <c r="W400" s="184"/>
      <c r="X400" s="89"/>
    </row>
    <row r="401">
      <c r="A401" s="175"/>
      <c r="B401" s="176"/>
      <c r="C401" s="177"/>
      <c r="D401" s="178" t="s">
        <v>559</v>
      </c>
      <c r="E401" s="179">
        <v>27190.0</v>
      </c>
      <c r="F401" s="180">
        <v>49214.0</v>
      </c>
      <c r="G401" s="179">
        <v>5438.0</v>
      </c>
      <c r="H401" s="179">
        <v>0.0</v>
      </c>
      <c r="I401" s="179">
        <v>120.0</v>
      </c>
      <c r="J401" s="179">
        <v>0.0</v>
      </c>
      <c r="K401" s="179">
        <v>0.0</v>
      </c>
      <c r="L401" s="179">
        <v>500.0</v>
      </c>
      <c r="M401" s="179">
        <v>300.0</v>
      </c>
      <c r="N401" s="21">
        <f t="shared" si="1"/>
        <v>82762</v>
      </c>
      <c r="O401" s="33">
        <v>1800.0</v>
      </c>
      <c r="P401" s="22">
        <v>0.0</v>
      </c>
      <c r="Q401" s="22">
        <v>0.0</v>
      </c>
      <c r="R401" s="23">
        <f t="shared" si="2"/>
        <v>80962</v>
      </c>
      <c r="S401" s="35">
        <v>14875.0</v>
      </c>
      <c r="T401" s="22" t="s">
        <v>52</v>
      </c>
      <c r="U401" s="36"/>
      <c r="V401" s="37" t="s">
        <v>31</v>
      </c>
      <c r="W401" s="42"/>
      <c r="X401" s="89"/>
    </row>
    <row r="402">
      <c r="A402" s="181">
        <v>147.0</v>
      </c>
      <c r="B402" s="182" t="s">
        <v>560</v>
      </c>
      <c r="C402" s="183">
        <v>3.1867783063E10</v>
      </c>
      <c r="D402" s="178" t="s">
        <v>324</v>
      </c>
      <c r="E402" s="179">
        <v>27190.0</v>
      </c>
      <c r="F402" s="180">
        <v>49214.0</v>
      </c>
      <c r="G402" s="179">
        <v>5438.0</v>
      </c>
      <c r="H402" s="179">
        <v>0.0</v>
      </c>
      <c r="I402" s="179">
        <v>120.0</v>
      </c>
      <c r="J402" s="179">
        <v>0.0</v>
      </c>
      <c r="K402" s="179">
        <v>0.0</v>
      </c>
      <c r="L402" s="179">
        <v>500.0</v>
      </c>
      <c r="M402" s="179">
        <v>300.0</v>
      </c>
      <c r="N402" s="21">
        <f t="shared" si="1"/>
        <v>82762</v>
      </c>
      <c r="O402" s="33">
        <v>1800.0</v>
      </c>
      <c r="P402" s="22">
        <v>0.0</v>
      </c>
      <c r="Q402" s="22">
        <v>0.0</v>
      </c>
      <c r="R402" s="23">
        <f t="shared" si="2"/>
        <v>80962</v>
      </c>
      <c r="S402" s="35">
        <v>103989.0</v>
      </c>
      <c r="T402" s="22" t="s">
        <v>52</v>
      </c>
      <c r="U402" s="25">
        <f>R402+R403</f>
        <v>161924</v>
      </c>
      <c r="V402" s="124" t="s">
        <v>28</v>
      </c>
      <c r="W402" s="184"/>
      <c r="X402" s="89"/>
    </row>
    <row r="403">
      <c r="A403" s="175"/>
      <c r="B403" s="176"/>
      <c r="C403" s="177"/>
      <c r="D403" s="178" t="s">
        <v>561</v>
      </c>
      <c r="E403" s="179">
        <v>27190.0</v>
      </c>
      <c r="F403" s="180">
        <v>49214.0</v>
      </c>
      <c r="G403" s="179">
        <v>5438.0</v>
      </c>
      <c r="H403" s="179">
        <v>0.0</v>
      </c>
      <c r="I403" s="179">
        <v>120.0</v>
      </c>
      <c r="J403" s="179">
        <v>0.0</v>
      </c>
      <c r="K403" s="179">
        <v>0.0</v>
      </c>
      <c r="L403" s="179">
        <v>500.0</v>
      </c>
      <c r="M403" s="179">
        <v>300.0</v>
      </c>
      <c r="N403" s="21">
        <f t="shared" si="1"/>
        <v>82762</v>
      </c>
      <c r="O403" s="33">
        <v>1800.0</v>
      </c>
      <c r="P403" s="22">
        <v>0.0</v>
      </c>
      <c r="Q403" s="22">
        <v>0.0</v>
      </c>
      <c r="R403" s="23">
        <f t="shared" si="2"/>
        <v>80962</v>
      </c>
      <c r="S403" s="35">
        <v>103991.0</v>
      </c>
      <c r="T403" s="22" t="s">
        <v>52</v>
      </c>
      <c r="U403" s="36"/>
      <c r="V403" s="124" t="s">
        <v>28</v>
      </c>
      <c r="W403" s="184"/>
      <c r="X403" s="89"/>
    </row>
    <row r="404">
      <c r="A404" s="181">
        <v>148.0</v>
      </c>
      <c r="B404" s="182" t="s">
        <v>562</v>
      </c>
      <c r="C404" s="183">
        <v>3.1064519454E10</v>
      </c>
      <c r="D404" s="178" t="s">
        <v>563</v>
      </c>
      <c r="E404" s="179">
        <v>27190.0</v>
      </c>
      <c r="F404" s="180">
        <v>49214.0</v>
      </c>
      <c r="G404" s="179">
        <v>2719.0</v>
      </c>
      <c r="H404" s="179">
        <v>1631.0</v>
      </c>
      <c r="I404" s="179">
        <v>0.0</v>
      </c>
      <c r="J404" s="179">
        <v>0.0</v>
      </c>
      <c r="K404" s="179">
        <v>0.0</v>
      </c>
      <c r="L404" s="179">
        <v>500.0</v>
      </c>
      <c r="M404" s="179">
        <v>300.0</v>
      </c>
      <c r="N404" s="21">
        <f t="shared" si="1"/>
        <v>81554</v>
      </c>
      <c r="O404" s="33">
        <v>0.0</v>
      </c>
      <c r="P404" s="22">
        <v>0.0</v>
      </c>
      <c r="Q404" s="22">
        <v>0.0</v>
      </c>
      <c r="R404" s="23">
        <f t="shared" si="2"/>
        <v>81554</v>
      </c>
      <c r="S404" s="35">
        <v>11750.0</v>
      </c>
      <c r="T404" s="22" t="s">
        <v>52</v>
      </c>
      <c r="U404" s="25">
        <f>R404+R405</f>
        <v>163108</v>
      </c>
      <c r="V404" s="124" t="s">
        <v>71</v>
      </c>
      <c r="W404" s="184"/>
      <c r="X404" s="89"/>
    </row>
    <row r="405">
      <c r="A405" s="175"/>
      <c r="B405" s="176"/>
      <c r="C405" s="177"/>
      <c r="D405" s="178" t="s">
        <v>429</v>
      </c>
      <c r="E405" s="179">
        <v>27190.0</v>
      </c>
      <c r="F405" s="180">
        <v>49214.0</v>
      </c>
      <c r="G405" s="179">
        <v>2719.0</v>
      </c>
      <c r="H405" s="179">
        <v>1631.0</v>
      </c>
      <c r="I405" s="179">
        <v>0.0</v>
      </c>
      <c r="J405" s="179">
        <v>0.0</v>
      </c>
      <c r="K405" s="179">
        <v>0.0</v>
      </c>
      <c r="L405" s="179">
        <v>500.0</v>
      </c>
      <c r="M405" s="179">
        <v>300.0</v>
      </c>
      <c r="N405" s="21">
        <f t="shared" si="1"/>
        <v>81554</v>
      </c>
      <c r="O405" s="33">
        <v>0.0</v>
      </c>
      <c r="P405" s="22">
        <v>0.0</v>
      </c>
      <c r="Q405" s="22">
        <v>0.0</v>
      </c>
      <c r="R405" s="23">
        <f t="shared" si="2"/>
        <v>81554</v>
      </c>
      <c r="S405" s="35">
        <v>19635.0</v>
      </c>
      <c r="T405" s="22" t="s">
        <v>52</v>
      </c>
      <c r="U405" s="36"/>
      <c r="V405" s="37" t="s">
        <v>31</v>
      </c>
      <c r="W405" s="42"/>
      <c r="X405" s="89"/>
    </row>
    <row r="406">
      <c r="A406" s="181">
        <v>149.0</v>
      </c>
      <c r="B406" s="182" t="s">
        <v>564</v>
      </c>
      <c r="C406" s="183">
        <v>3.1975611727E10</v>
      </c>
      <c r="D406" s="178" t="s">
        <v>478</v>
      </c>
      <c r="E406" s="179">
        <v>27190.0</v>
      </c>
      <c r="F406" s="180">
        <v>49214.0</v>
      </c>
      <c r="G406" s="179">
        <v>2719.0</v>
      </c>
      <c r="H406" s="179">
        <v>1631.0</v>
      </c>
      <c r="I406" s="179">
        <v>0.0</v>
      </c>
      <c r="J406" s="179">
        <v>1360.0</v>
      </c>
      <c r="K406" s="179">
        <v>0.0</v>
      </c>
      <c r="L406" s="179">
        <v>500.0</v>
      </c>
      <c r="M406" s="179">
        <v>300.0</v>
      </c>
      <c r="N406" s="21">
        <f t="shared" si="1"/>
        <v>82914</v>
      </c>
      <c r="O406" s="33">
        <v>0.0</v>
      </c>
      <c r="P406" s="22">
        <v>0.0</v>
      </c>
      <c r="Q406" s="22">
        <v>0.0</v>
      </c>
      <c r="R406" s="23">
        <f t="shared" si="2"/>
        <v>82914</v>
      </c>
      <c r="S406" s="35">
        <v>19740.0</v>
      </c>
      <c r="T406" s="22" t="s">
        <v>364</v>
      </c>
      <c r="U406" s="25">
        <f>R406</f>
        <v>82914</v>
      </c>
      <c r="V406" s="124" t="s">
        <v>364</v>
      </c>
      <c r="W406" s="184"/>
      <c r="X406" s="89"/>
    </row>
    <row r="407">
      <c r="A407" s="181">
        <v>150.0</v>
      </c>
      <c r="B407" s="182" t="s">
        <v>565</v>
      </c>
      <c r="C407" s="183">
        <v>3.2063043411E10</v>
      </c>
      <c r="D407" s="178" t="s">
        <v>566</v>
      </c>
      <c r="E407" s="179">
        <v>27190.0</v>
      </c>
      <c r="F407" s="180">
        <v>49214.0</v>
      </c>
      <c r="G407" s="179">
        <v>2719.0</v>
      </c>
      <c r="H407" s="179">
        <v>1631.0</v>
      </c>
      <c r="I407" s="179">
        <v>0.0</v>
      </c>
      <c r="J407" s="179">
        <v>1360.0</v>
      </c>
      <c r="K407" s="179">
        <v>0.0</v>
      </c>
      <c r="L407" s="179">
        <v>500.0</v>
      </c>
      <c r="M407" s="179">
        <v>300.0</v>
      </c>
      <c r="N407" s="21">
        <f t="shared" si="1"/>
        <v>82914</v>
      </c>
      <c r="O407" s="33">
        <v>1800.0</v>
      </c>
      <c r="P407" s="22">
        <v>0.0</v>
      </c>
      <c r="Q407" s="22">
        <v>0.0</v>
      </c>
      <c r="R407" s="23">
        <f t="shared" si="2"/>
        <v>81114</v>
      </c>
      <c r="S407" s="35">
        <v>19965.0</v>
      </c>
      <c r="T407" s="22" t="s">
        <v>28</v>
      </c>
      <c r="U407" s="25">
        <f>R407+R408+R409</f>
        <v>244342</v>
      </c>
      <c r="V407" s="124" t="s">
        <v>364</v>
      </c>
      <c r="W407" s="184"/>
      <c r="X407" s="89"/>
    </row>
    <row r="408">
      <c r="A408" s="175"/>
      <c r="B408" s="176"/>
      <c r="C408" s="177"/>
      <c r="D408" s="178" t="s">
        <v>131</v>
      </c>
      <c r="E408" s="179">
        <v>27190.0</v>
      </c>
      <c r="F408" s="180">
        <v>49214.0</v>
      </c>
      <c r="G408" s="179">
        <v>2719.0</v>
      </c>
      <c r="H408" s="179">
        <v>1631.0</v>
      </c>
      <c r="I408" s="179">
        <v>0.0</v>
      </c>
      <c r="J408" s="179">
        <v>1360.0</v>
      </c>
      <c r="K408" s="179">
        <v>0.0</v>
      </c>
      <c r="L408" s="179">
        <v>500.0</v>
      </c>
      <c r="M408" s="179">
        <v>300.0</v>
      </c>
      <c r="N408" s="21">
        <f t="shared" si="1"/>
        <v>82914</v>
      </c>
      <c r="O408" s="33">
        <v>1800.0</v>
      </c>
      <c r="P408" s="22">
        <v>0.0</v>
      </c>
      <c r="Q408" s="22">
        <v>0.0</v>
      </c>
      <c r="R408" s="23">
        <f t="shared" si="2"/>
        <v>81114</v>
      </c>
      <c r="S408" s="35">
        <v>19963.0</v>
      </c>
      <c r="T408" s="22" t="s">
        <v>28</v>
      </c>
      <c r="U408" s="36"/>
      <c r="V408" s="124" t="s">
        <v>364</v>
      </c>
      <c r="W408" s="184"/>
      <c r="X408" s="89"/>
    </row>
    <row r="409">
      <c r="A409" s="175"/>
      <c r="B409" s="176"/>
      <c r="C409" s="177"/>
      <c r="D409" s="178" t="s">
        <v>567</v>
      </c>
      <c r="E409" s="179">
        <v>27190.0</v>
      </c>
      <c r="F409" s="180">
        <v>49214.0</v>
      </c>
      <c r="G409" s="179">
        <v>2719.0</v>
      </c>
      <c r="H409" s="179">
        <v>1631.0</v>
      </c>
      <c r="I409" s="179">
        <v>0.0</v>
      </c>
      <c r="J409" s="179">
        <v>1360.0</v>
      </c>
      <c r="K409" s="179">
        <v>1000.0</v>
      </c>
      <c r="L409" s="179">
        <v>500.0</v>
      </c>
      <c r="M409" s="179">
        <v>300.0</v>
      </c>
      <c r="N409" s="21">
        <f t="shared" si="1"/>
        <v>83914</v>
      </c>
      <c r="O409" s="33">
        <v>1800.0</v>
      </c>
      <c r="P409" s="22">
        <v>0.0</v>
      </c>
      <c r="Q409" s="22">
        <v>0.0</v>
      </c>
      <c r="R409" s="23">
        <f t="shared" si="2"/>
        <v>82114</v>
      </c>
      <c r="S409" s="35">
        <v>19962.0</v>
      </c>
      <c r="T409" s="22" t="s">
        <v>28</v>
      </c>
      <c r="U409" s="36"/>
      <c r="V409" s="124" t="s">
        <v>364</v>
      </c>
      <c r="W409" s="184"/>
      <c r="X409" s="89"/>
    </row>
    <row r="410">
      <c r="A410" s="181">
        <v>151.0</v>
      </c>
      <c r="B410" s="182" t="s">
        <v>568</v>
      </c>
      <c r="C410" s="183">
        <v>3.1938906655E10</v>
      </c>
      <c r="D410" s="178" t="s">
        <v>569</v>
      </c>
      <c r="E410" s="179">
        <v>27190.0</v>
      </c>
      <c r="F410" s="180">
        <v>49214.0</v>
      </c>
      <c r="G410" s="179">
        <v>2719.0</v>
      </c>
      <c r="H410" s="179">
        <v>1631.0</v>
      </c>
      <c r="I410" s="179">
        <v>0.0</v>
      </c>
      <c r="J410" s="179">
        <v>0.0</v>
      </c>
      <c r="K410" s="179">
        <v>0.0</v>
      </c>
      <c r="L410" s="179">
        <v>500.0</v>
      </c>
      <c r="M410" s="179">
        <v>300.0</v>
      </c>
      <c r="N410" s="21">
        <f t="shared" si="1"/>
        <v>81554</v>
      </c>
      <c r="O410" s="33">
        <v>0.0</v>
      </c>
      <c r="P410" s="22">
        <v>0.0</v>
      </c>
      <c r="Q410" s="22">
        <v>0.0</v>
      </c>
      <c r="R410" s="23">
        <f t="shared" si="2"/>
        <v>81554</v>
      </c>
      <c r="S410" s="35">
        <v>20657.0</v>
      </c>
      <c r="T410" s="22" t="s">
        <v>71</v>
      </c>
      <c r="U410" s="25">
        <f>R410+R411</f>
        <v>163108</v>
      </c>
      <c r="V410" s="124" t="s">
        <v>71</v>
      </c>
      <c r="W410" s="184"/>
      <c r="X410" s="89"/>
    </row>
    <row r="411">
      <c r="A411" s="175"/>
      <c r="B411" s="176"/>
      <c r="C411" s="177"/>
      <c r="D411" s="178" t="s">
        <v>570</v>
      </c>
      <c r="E411" s="179">
        <v>27190.0</v>
      </c>
      <c r="F411" s="180">
        <v>49214.0</v>
      </c>
      <c r="G411" s="179">
        <v>2719.0</v>
      </c>
      <c r="H411" s="179">
        <v>1631.0</v>
      </c>
      <c r="I411" s="179">
        <v>0.0</v>
      </c>
      <c r="J411" s="179">
        <v>0.0</v>
      </c>
      <c r="K411" s="179">
        <v>0.0</v>
      </c>
      <c r="L411" s="179">
        <v>500.0</v>
      </c>
      <c r="M411" s="179">
        <v>300.0</v>
      </c>
      <c r="N411" s="21">
        <f t="shared" si="1"/>
        <v>81554</v>
      </c>
      <c r="O411" s="33">
        <v>0.0</v>
      </c>
      <c r="P411" s="22">
        <v>0.0</v>
      </c>
      <c r="Q411" s="22">
        <v>0.0</v>
      </c>
      <c r="R411" s="23">
        <f t="shared" si="2"/>
        <v>81554</v>
      </c>
      <c r="S411" s="35">
        <v>20652.0</v>
      </c>
      <c r="T411" s="22" t="s">
        <v>71</v>
      </c>
      <c r="U411" s="36"/>
      <c r="V411" s="37" t="s">
        <v>31</v>
      </c>
      <c r="W411" s="42"/>
      <c r="X411" s="89"/>
    </row>
    <row r="412">
      <c r="A412" s="181">
        <v>152.0</v>
      </c>
      <c r="B412" s="182" t="s">
        <v>571</v>
      </c>
      <c r="C412" s="183">
        <v>3.2025482126E10</v>
      </c>
      <c r="D412" s="178" t="s">
        <v>572</v>
      </c>
      <c r="E412" s="179">
        <v>27190.0</v>
      </c>
      <c r="F412" s="180">
        <v>49214.0</v>
      </c>
      <c r="G412" s="179">
        <v>2719.0</v>
      </c>
      <c r="H412" s="179">
        <v>1631.0</v>
      </c>
      <c r="I412" s="179">
        <v>0.0</v>
      </c>
      <c r="J412" s="179">
        <v>0.0</v>
      </c>
      <c r="K412" s="179">
        <v>0.0</v>
      </c>
      <c r="L412" s="179">
        <v>500.0</v>
      </c>
      <c r="M412" s="179">
        <v>300.0</v>
      </c>
      <c r="N412" s="21">
        <f t="shared" si="1"/>
        <v>81554</v>
      </c>
      <c r="O412" s="33">
        <v>1800.0</v>
      </c>
      <c r="P412" s="22">
        <v>0.0</v>
      </c>
      <c r="Q412" s="22">
        <v>0.0</v>
      </c>
      <c r="R412" s="23">
        <f t="shared" si="2"/>
        <v>79754</v>
      </c>
      <c r="S412" s="35">
        <v>20910.0</v>
      </c>
      <c r="T412" s="22" t="s">
        <v>52</v>
      </c>
      <c r="U412" s="25">
        <f>R412+R413</f>
        <v>158932</v>
      </c>
      <c r="V412" s="124" t="s">
        <v>52</v>
      </c>
      <c r="W412" s="184"/>
      <c r="X412" s="89"/>
    </row>
    <row r="413">
      <c r="A413" s="175"/>
      <c r="B413" s="176"/>
      <c r="C413" s="177"/>
      <c r="D413" s="178" t="s">
        <v>574</v>
      </c>
      <c r="E413" s="179">
        <v>26390.0</v>
      </c>
      <c r="F413" s="180">
        <v>47766.0</v>
      </c>
      <c r="G413" s="179">
        <v>2639.0</v>
      </c>
      <c r="H413" s="179">
        <v>1583.0</v>
      </c>
      <c r="I413" s="179">
        <v>0.0</v>
      </c>
      <c r="J413" s="179">
        <v>0.0</v>
      </c>
      <c r="K413" s="179">
        <v>0.0</v>
      </c>
      <c r="L413" s="179">
        <v>500.0</v>
      </c>
      <c r="M413" s="179">
        <v>300.0</v>
      </c>
      <c r="N413" s="21">
        <f t="shared" si="1"/>
        <v>79178</v>
      </c>
      <c r="O413" s="33">
        <v>0.0</v>
      </c>
      <c r="P413" s="22">
        <v>0.0</v>
      </c>
      <c r="Q413" s="22">
        <v>0.0</v>
      </c>
      <c r="R413" s="23">
        <f t="shared" si="2"/>
        <v>79178</v>
      </c>
      <c r="S413" s="35">
        <v>29760.0</v>
      </c>
      <c r="T413" s="22" t="s">
        <v>52</v>
      </c>
      <c r="U413" s="36"/>
      <c r="V413" s="37" t="s">
        <v>31</v>
      </c>
      <c r="W413" s="42"/>
      <c r="X413" s="89"/>
    </row>
    <row r="414">
      <c r="A414" s="181">
        <v>153.0</v>
      </c>
      <c r="B414" s="182" t="s">
        <v>575</v>
      </c>
      <c r="C414" s="183">
        <v>3.1965833548E10</v>
      </c>
      <c r="D414" s="178" t="s">
        <v>576</v>
      </c>
      <c r="E414" s="179">
        <v>27190.0</v>
      </c>
      <c r="F414" s="180">
        <v>49214.0</v>
      </c>
      <c r="G414" s="179">
        <v>2719.0</v>
      </c>
      <c r="H414" s="179">
        <v>1631.0</v>
      </c>
      <c r="I414" s="179">
        <v>0.0</v>
      </c>
      <c r="J414" s="179">
        <v>1360.0</v>
      </c>
      <c r="K414" s="179">
        <v>0.0</v>
      </c>
      <c r="L414" s="179">
        <v>500.0</v>
      </c>
      <c r="M414" s="179">
        <v>300.0</v>
      </c>
      <c r="N414" s="21">
        <f t="shared" si="1"/>
        <v>82914</v>
      </c>
      <c r="O414" s="33">
        <v>1800.0</v>
      </c>
      <c r="P414" s="22">
        <v>0.0</v>
      </c>
      <c r="Q414" s="22">
        <v>0.0</v>
      </c>
      <c r="R414" s="23">
        <f t="shared" si="2"/>
        <v>81114</v>
      </c>
      <c r="S414" s="35">
        <v>22101.0</v>
      </c>
      <c r="T414" s="22" t="s">
        <v>52</v>
      </c>
      <c r="U414" s="25">
        <f t="shared" ref="U414:U415" si="4">R414</f>
        <v>81114</v>
      </c>
      <c r="V414" s="124" t="s">
        <v>52</v>
      </c>
      <c r="W414" s="184"/>
      <c r="X414" s="89"/>
    </row>
    <row r="415">
      <c r="A415" s="181">
        <v>154.0</v>
      </c>
      <c r="B415" s="182" t="s">
        <v>577</v>
      </c>
      <c r="C415" s="183">
        <v>3.203613464E10</v>
      </c>
      <c r="D415" s="178" t="s">
        <v>578</v>
      </c>
      <c r="E415" s="179">
        <v>27190.0</v>
      </c>
      <c r="F415" s="180">
        <v>49214.0</v>
      </c>
      <c r="G415" s="179">
        <v>2719.0</v>
      </c>
      <c r="H415" s="179">
        <v>1631.0</v>
      </c>
      <c r="I415" s="179">
        <v>0.0</v>
      </c>
      <c r="J415" s="179">
        <v>0.0</v>
      </c>
      <c r="K415" s="179">
        <v>0.0</v>
      </c>
      <c r="L415" s="179">
        <v>500.0</v>
      </c>
      <c r="M415" s="179">
        <v>300.0</v>
      </c>
      <c r="N415" s="21">
        <f t="shared" si="1"/>
        <v>81554</v>
      </c>
      <c r="O415" s="33">
        <v>1800.0</v>
      </c>
      <c r="P415" s="22">
        <v>0.0</v>
      </c>
      <c r="Q415" s="22">
        <v>0.0</v>
      </c>
      <c r="R415" s="23">
        <f t="shared" si="2"/>
        <v>79754</v>
      </c>
      <c r="S415" s="35">
        <v>109959.0</v>
      </c>
      <c r="T415" s="22" t="s">
        <v>28</v>
      </c>
      <c r="U415" s="25">
        <f t="shared" si="4"/>
        <v>79754</v>
      </c>
      <c r="V415" s="124" t="s">
        <v>159</v>
      </c>
      <c r="W415" s="184"/>
      <c r="X415" s="89"/>
    </row>
    <row r="416">
      <c r="A416" s="181">
        <v>155.0</v>
      </c>
      <c r="B416" s="182" t="s">
        <v>579</v>
      </c>
      <c r="C416" s="183">
        <v>3.1811481422E10</v>
      </c>
      <c r="D416" s="178" t="s">
        <v>580</v>
      </c>
      <c r="E416" s="179">
        <v>27190.0</v>
      </c>
      <c r="F416" s="180">
        <v>49214.0</v>
      </c>
      <c r="G416" s="179">
        <v>2719.0</v>
      </c>
      <c r="H416" s="179">
        <v>1631.0</v>
      </c>
      <c r="I416" s="179">
        <v>0.0</v>
      </c>
      <c r="J416" s="179">
        <v>0.0</v>
      </c>
      <c r="K416" s="179">
        <v>1000.0</v>
      </c>
      <c r="L416" s="179">
        <v>500.0</v>
      </c>
      <c r="M416" s="179">
        <v>300.0</v>
      </c>
      <c r="N416" s="21">
        <f t="shared" si="1"/>
        <v>82554</v>
      </c>
      <c r="O416" s="33">
        <v>1800.0</v>
      </c>
      <c r="P416" s="22">
        <v>0.0</v>
      </c>
      <c r="Q416" s="22">
        <v>0.0</v>
      </c>
      <c r="R416" s="23">
        <f t="shared" si="2"/>
        <v>80754</v>
      </c>
      <c r="S416" s="35">
        <v>23613.0</v>
      </c>
      <c r="T416" s="22" t="s">
        <v>52</v>
      </c>
      <c r="U416" s="25">
        <f>R416+R417</f>
        <v>162308</v>
      </c>
      <c r="V416" s="124" t="s">
        <v>66</v>
      </c>
      <c r="W416" s="207"/>
      <c r="X416" s="89"/>
    </row>
    <row r="417">
      <c r="A417" s="175"/>
      <c r="B417" s="176"/>
      <c r="C417" s="177"/>
      <c r="D417" s="178" t="s">
        <v>581</v>
      </c>
      <c r="E417" s="179">
        <v>27190.0</v>
      </c>
      <c r="F417" s="180">
        <v>49214.0</v>
      </c>
      <c r="G417" s="179">
        <v>2719.0</v>
      </c>
      <c r="H417" s="179">
        <v>1631.0</v>
      </c>
      <c r="I417" s="179">
        <v>0.0</v>
      </c>
      <c r="J417" s="179">
        <v>0.0</v>
      </c>
      <c r="K417" s="179">
        <v>0.0</v>
      </c>
      <c r="L417" s="179">
        <v>500.0</v>
      </c>
      <c r="M417" s="179">
        <v>300.0</v>
      </c>
      <c r="N417" s="21">
        <f t="shared" si="1"/>
        <v>81554</v>
      </c>
      <c r="O417" s="33">
        <v>0.0</v>
      </c>
      <c r="P417" s="22">
        <v>0.0</v>
      </c>
      <c r="Q417" s="22">
        <v>0.0</v>
      </c>
      <c r="R417" s="23">
        <f t="shared" si="2"/>
        <v>81554</v>
      </c>
      <c r="S417" s="35">
        <v>23614.0</v>
      </c>
      <c r="T417" s="22" t="s">
        <v>52</v>
      </c>
      <c r="U417" s="36"/>
      <c r="V417" s="37" t="s">
        <v>31</v>
      </c>
      <c r="W417" s="42"/>
      <c r="X417" s="89"/>
    </row>
    <row r="418">
      <c r="A418" s="181">
        <v>156.0</v>
      </c>
      <c r="B418" s="182" t="s">
        <v>582</v>
      </c>
      <c r="C418" s="183">
        <v>3.1788896576E10</v>
      </c>
      <c r="D418" s="178" t="s">
        <v>583</v>
      </c>
      <c r="E418" s="179">
        <v>27190.0</v>
      </c>
      <c r="F418" s="180">
        <v>49214.0</v>
      </c>
      <c r="G418" s="179">
        <v>2719.0</v>
      </c>
      <c r="H418" s="179">
        <v>1631.0</v>
      </c>
      <c r="I418" s="179">
        <v>0.0</v>
      </c>
      <c r="J418" s="179">
        <v>0.0</v>
      </c>
      <c r="K418" s="179">
        <v>0.0</v>
      </c>
      <c r="L418" s="179">
        <v>500.0</v>
      </c>
      <c r="M418" s="179">
        <v>300.0</v>
      </c>
      <c r="N418" s="21">
        <f t="shared" si="1"/>
        <v>81554</v>
      </c>
      <c r="O418" s="33">
        <v>1800.0</v>
      </c>
      <c r="P418" s="22">
        <v>0.0</v>
      </c>
      <c r="Q418" s="22">
        <v>0.0</v>
      </c>
      <c r="R418" s="23">
        <f t="shared" si="2"/>
        <v>79754</v>
      </c>
      <c r="S418" s="35">
        <v>22304.0</v>
      </c>
      <c r="T418" s="22" t="s">
        <v>28</v>
      </c>
      <c r="U418" s="25">
        <f>R418+R419</f>
        <v>161308</v>
      </c>
      <c r="V418" s="124" t="s">
        <v>28</v>
      </c>
      <c r="W418" s="184"/>
      <c r="X418" s="89"/>
    </row>
    <row r="419">
      <c r="A419" s="175"/>
      <c r="B419" s="176"/>
      <c r="C419" s="177"/>
      <c r="D419" s="178" t="s">
        <v>584</v>
      </c>
      <c r="E419" s="179">
        <v>27190.0</v>
      </c>
      <c r="F419" s="180">
        <v>49214.0</v>
      </c>
      <c r="G419" s="179">
        <v>2719.0</v>
      </c>
      <c r="H419" s="179">
        <v>1631.0</v>
      </c>
      <c r="I419" s="179">
        <v>0.0</v>
      </c>
      <c r="J419" s="179">
        <v>0.0</v>
      </c>
      <c r="K419" s="179">
        <v>0.0</v>
      </c>
      <c r="L419" s="179">
        <v>500.0</v>
      </c>
      <c r="M419" s="179">
        <v>300.0</v>
      </c>
      <c r="N419" s="21">
        <f t="shared" si="1"/>
        <v>81554</v>
      </c>
      <c r="O419" s="33">
        <v>0.0</v>
      </c>
      <c r="P419" s="22">
        <v>0.0</v>
      </c>
      <c r="Q419" s="22">
        <v>0.0</v>
      </c>
      <c r="R419" s="23">
        <f t="shared" si="2"/>
        <v>81554</v>
      </c>
      <c r="S419" s="35">
        <v>22311.0</v>
      </c>
      <c r="T419" s="22" t="s">
        <v>28</v>
      </c>
      <c r="U419" s="36"/>
      <c r="V419" s="37" t="s">
        <v>454</v>
      </c>
      <c r="W419" s="27"/>
      <c r="X419" s="89"/>
    </row>
    <row r="420">
      <c r="A420" s="181">
        <v>157.0</v>
      </c>
      <c r="B420" s="182" t="s">
        <v>585</v>
      </c>
      <c r="C420" s="183">
        <v>3.2057470257E10</v>
      </c>
      <c r="D420" s="178" t="s">
        <v>586</v>
      </c>
      <c r="E420" s="179">
        <v>27190.0</v>
      </c>
      <c r="F420" s="180">
        <v>49214.0</v>
      </c>
      <c r="G420" s="179">
        <v>2719.0</v>
      </c>
      <c r="H420" s="179">
        <v>1631.0</v>
      </c>
      <c r="I420" s="179">
        <v>0.0</v>
      </c>
      <c r="J420" s="179">
        <v>0.0</v>
      </c>
      <c r="K420" s="179">
        <v>0.0</v>
      </c>
      <c r="L420" s="179">
        <v>500.0</v>
      </c>
      <c r="M420" s="179">
        <v>300.0</v>
      </c>
      <c r="N420" s="21">
        <f t="shared" si="1"/>
        <v>81554</v>
      </c>
      <c r="O420" s="33">
        <v>1800.0</v>
      </c>
      <c r="P420" s="22">
        <v>0.0</v>
      </c>
      <c r="Q420" s="22">
        <v>0.0</v>
      </c>
      <c r="R420" s="23">
        <f t="shared" si="2"/>
        <v>79754</v>
      </c>
      <c r="S420" s="35">
        <v>22581.0</v>
      </c>
      <c r="T420" s="22" t="s">
        <v>28</v>
      </c>
      <c r="U420" s="25">
        <f t="shared" ref="U420:U421" si="5">R420</f>
        <v>79754</v>
      </c>
      <c r="V420" s="124" t="s">
        <v>28</v>
      </c>
      <c r="W420" s="184"/>
      <c r="X420" s="89"/>
    </row>
    <row r="421">
      <c r="A421" s="181">
        <v>158.0</v>
      </c>
      <c r="B421" s="182" t="s">
        <v>587</v>
      </c>
      <c r="C421" s="183">
        <v>3.2037021114E10</v>
      </c>
      <c r="D421" s="178" t="s">
        <v>588</v>
      </c>
      <c r="E421" s="179">
        <v>27190.0</v>
      </c>
      <c r="F421" s="180">
        <v>49214.0</v>
      </c>
      <c r="G421" s="179">
        <v>2719.0</v>
      </c>
      <c r="H421" s="179">
        <v>1631.0</v>
      </c>
      <c r="I421" s="179">
        <v>0.0</v>
      </c>
      <c r="J421" s="179">
        <v>0.0</v>
      </c>
      <c r="K421" s="179">
        <v>0.0</v>
      </c>
      <c r="L421" s="179">
        <v>500.0</v>
      </c>
      <c r="M421" s="179">
        <v>300.0</v>
      </c>
      <c r="N421" s="21">
        <f t="shared" si="1"/>
        <v>81554</v>
      </c>
      <c r="O421" s="33">
        <v>0.0</v>
      </c>
      <c r="P421" s="22">
        <v>0.0</v>
      </c>
      <c r="Q421" s="22">
        <v>0.0</v>
      </c>
      <c r="R421" s="23">
        <f t="shared" si="2"/>
        <v>81554</v>
      </c>
      <c r="S421" s="35">
        <v>108770.0</v>
      </c>
      <c r="T421" s="22" t="s">
        <v>28</v>
      </c>
      <c r="U421" s="25">
        <f t="shared" si="5"/>
        <v>81554</v>
      </c>
      <c r="V421" s="124" t="s">
        <v>66</v>
      </c>
      <c r="W421" s="184"/>
      <c r="X421" s="89"/>
    </row>
    <row r="422">
      <c r="A422" s="181">
        <v>159.0</v>
      </c>
      <c r="B422" s="182" t="s">
        <v>589</v>
      </c>
      <c r="C422" s="183">
        <v>3.1960902063E10</v>
      </c>
      <c r="D422" s="178" t="s">
        <v>590</v>
      </c>
      <c r="E422" s="179">
        <v>27190.0</v>
      </c>
      <c r="F422" s="180">
        <v>49214.0</v>
      </c>
      <c r="G422" s="179">
        <v>2719.0</v>
      </c>
      <c r="H422" s="179">
        <v>1631.0</v>
      </c>
      <c r="I422" s="179">
        <v>0.0</v>
      </c>
      <c r="J422" s="179">
        <v>1360.0</v>
      </c>
      <c r="K422" s="179">
        <v>0.0</v>
      </c>
      <c r="L422" s="179">
        <v>500.0</v>
      </c>
      <c r="M422" s="179">
        <v>300.0</v>
      </c>
      <c r="N422" s="21">
        <f t="shared" si="1"/>
        <v>82914</v>
      </c>
      <c r="O422" s="33">
        <v>1800.0</v>
      </c>
      <c r="P422" s="22">
        <v>0.0</v>
      </c>
      <c r="Q422" s="22">
        <v>0.0</v>
      </c>
      <c r="R422" s="23">
        <f t="shared" si="2"/>
        <v>81114</v>
      </c>
      <c r="S422" s="35">
        <v>367853.0</v>
      </c>
      <c r="T422" s="22" t="s">
        <v>52</v>
      </c>
      <c r="U422" s="25">
        <f>R422+R423</f>
        <v>162228</v>
      </c>
      <c r="V422" s="124" t="s">
        <v>61</v>
      </c>
      <c r="W422" s="184"/>
      <c r="X422" s="89"/>
    </row>
    <row r="423">
      <c r="A423" s="175"/>
      <c r="B423" s="176"/>
      <c r="C423" s="177"/>
      <c r="D423" s="178" t="s">
        <v>591</v>
      </c>
      <c r="E423" s="179">
        <v>27190.0</v>
      </c>
      <c r="F423" s="180">
        <v>49214.0</v>
      </c>
      <c r="G423" s="179">
        <v>2719.0</v>
      </c>
      <c r="H423" s="179">
        <v>1631.0</v>
      </c>
      <c r="I423" s="179">
        <v>0.0</v>
      </c>
      <c r="J423" s="179">
        <v>1360.0</v>
      </c>
      <c r="K423" s="179">
        <v>0.0</v>
      </c>
      <c r="L423" s="179">
        <v>500.0</v>
      </c>
      <c r="M423" s="179">
        <v>300.0</v>
      </c>
      <c r="N423" s="21">
        <f t="shared" si="1"/>
        <v>82914</v>
      </c>
      <c r="O423" s="33">
        <v>1800.0</v>
      </c>
      <c r="P423" s="22">
        <v>0.0</v>
      </c>
      <c r="Q423" s="22">
        <v>0.0</v>
      </c>
      <c r="R423" s="23">
        <f t="shared" si="2"/>
        <v>81114</v>
      </c>
      <c r="S423" s="35">
        <v>22618.0</v>
      </c>
      <c r="T423" s="22" t="s">
        <v>52</v>
      </c>
      <c r="U423" s="36"/>
      <c r="V423" s="37" t="s">
        <v>31</v>
      </c>
      <c r="W423" s="42"/>
      <c r="X423" s="89"/>
    </row>
    <row r="424">
      <c r="A424" s="181">
        <v>160.0</v>
      </c>
      <c r="B424" s="182" t="s">
        <v>592</v>
      </c>
      <c r="C424" s="183">
        <v>3.1794063103E10</v>
      </c>
      <c r="D424" s="178" t="s">
        <v>593</v>
      </c>
      <c r="E424" s="179">
        <v>27190.0</v>
      </c>
      <c r="F424" s="180">
        <v>49214.0</v>
      </c>
      <c r="G424" s="179">
        <v>5438.0</v>
      </c>
      <c r="H424" s="179">
        <v>0.0</v>
      </c>
      <c r="I424" s="179">
        <v>120.0</v>
      </c>
      <c r="J424" s="179">
        <v>0.0</v>
      </c>
      <c r="K424" s="179">
        <v>0.0</v>
      </c>
      <c r="L424" s="179">
        <v>500.0</v>
      </c>
      <c r="M424" s="179">
        <v>300.0</v>
      </c>
      <c r="N424" s="21">
        <f t="shared" si="1"/>
        <v>82762</v>
      </c>
      <c r="O424" s="33">
        <v>1800.0</v>
      </c>
      <c r="P424" s="22">
        <v>0.0</v>
      </c>
      <c r="Q424" s="22">
        <v>0.0</v>
      </c>
      <c r="R424" s="23">
        <f t="shared" si="2"/>
        <v>80962</v>
      </c>
      <c r="S424" s="35">
        <v>31277.0</v>
      </c>
      <c r="T424" s="22" t="s">
        <v>28</v>
      </c>
      <c r="U424" s="25">
        <f>R424+R425</f>
        <v>161924</v>
      </c>
      <c r="V424" s="26"/>
      <c r="W424" s="42"/>
      <c r="X424" s="89"/>
    </row>
    <row r="425">
      <c r="A425" s="175"/>
      <c r="B425" s="176"/>
      <c r="C425" s="177"/>
      <c r="D425" s="178" t="s">
        <v>594</v>
      </c>
      <c r="E425" s="179">
        <v>27190.0</v>
      </c>
      <c r="F425" s="180">
        <v>49214.0</v>
      </c>
      <c r="G425" s="179">
        <v>5438.0</v>
      </c>
      <c r="H425" s="179">
        <v>0.0</v>
      </c>
      <c r="I425" s="179">
        <v>120.0</v>
      </c>
      <c r="J425" s="179">
        <v>0.0</v>
      </c>
      <c r="K425" s="179">
        <v>0.0</v>
      </c>
      <c r="L425" s="179">
        <v>500.0</v>
      </c>
      <c r="M425" s="179">
        <v>300.0</v>
      </c>
      <c r="N425" s="21">
        <f t="shared" si="1"/>
        <v>82762</v>
      </c>
      <c r="O425" s="33">
        <v>1800.0</v>
      </c>
      <c r="P425" s="22">
        <v>0.0</v>
      </c>
      <c r="Q425" s="22">
        <v>0.0</v>
      </c>
      <c r="R425" s="23">
        <f t="shared" si="2"/>
        <v>80962</v>
      </c>
      <c r="S425" s="35">
        <v>23125.0</v>
      </c>
      <c r="T425" s="22" t="s">
        <v>28</v>
      </c>
      <c r="U425" s="36"/>
      <c r="V425" s="37" t="s">
        <v>31</v>
      </c>
      <c r="W425" s="27"/>
      <c r="X425" s="89"/>
    </row>
    <row r="426">
      <c r="A426" s="181">
        <v>161.0</v>
      </c>
      <c r="B426" s="182" t="s">
        <v>595</v>
      </c>
      <c r="C426" s="183">
        <v>3.184811114E10</v>
      </c>
      <c r="D426" s="178" t="s">
        <v>596</v>
      </c>
      <c r="E426" s="179">
        <v>27190.0</v>
      </c>
      <c r="F426" s="180">
        <v>49214.0</v>
      </c>
      <c r="G426" s="179">
        <v>2719.0</v>
      </c>
      <c r="H426" s="179">
        <v>1631.0</v>
      </c>
      <c r="I426" s="179">
        <v>0.0</v>
      </c>
      <c r="J426" s="179">
        <v>0.0</v>
      </c>
      <c r="K426" s="179">
        <v>0.0</v>
      </c>
      <c r="L426" s="179">
        <v>500.0</v>
      </c>
      <c r="M426" s="179">
        <v>300.0</v>
      </c>
      <c r="N426" s="21">
        <f t="shared" si="1"/>
        <v>81554</v>
      </c>
      <c r="O426" s="33">
        <v>0.0</v>
      </c>
      <c r="P426" s="22">
        <v>0.0</v>
      </c>
      <c r="Q426" s="22">
        <v>0.0</v>
      </c>
      <c r="R426" s="23">
        <f t="shared" si="2"/>
        <v>81554</v>
      </c>
      <c r="S426" s="35">
        <v>109769.0</v>
      </c>
      <c r="T426" s="22" t="s">
        <v>52</v>
      </c>
      <c r="U426" s="25">
        <f>R426+R427</f>
        <v>163108</v>
      </c>
      <c r="V426" s="26"/>
      <c r="W426" s="42"/>
      <c r="X426" s="108"/>
    </row>
    <row r="427">
      <c r="A427" s="175"/>
      <c r="B427" s="176"/>
      <c r="C427" s="177"/>
      <c r="D427" s="178" t="s">
        <v>597</v>
      </c>
      <c r="E427" s="179">
        <v>27190.0</v>
      </c>
      <c r="F427" s="180">
        <v>49214.0</v>
      </c>
      <c r="G427" s="179">
        <v>2719.0</v>
      </c>
      <c r="H427" s="179">
        <v>1631.0</v>
      </c>
      <c r="I427" s="179">
        <v>0.0</v>
      </c>
      <c r="J427" s="179">
        <v>0.0</v>
      </c>
      <c r="K427" s="179">
        <v>0.0</v>
      </c>
      <c r="L427" s="179">
        <v>500.0</v>
      </c>
      <c r="M427" s="179">
        <v>300.0</v>
      </c>
      <c r="N427" s="21">
        <f t="shared" si="1"/>
        <v>81554</v>
      </c>
      <c r="O427" s="33">
        <v>0.0</v>
      </c>
      <c r="P427" s="22">
        <v>0.0</v>
      </c>
      <c r="Q427" s="22">
        <v>0.0</v>
      </c>
      <c r="R427" s="23">
        <f t="shared" si="2"/>
        <v>81554</v>
      </c>
      <c r="S427" s="35">
        <v>109767.0</v>
      </c>
      <c r="T427" s="22" t="s">
        <v>52</v>
      </c>
      <c r="U427" s="36"/>
      <c r="V427" s="37" t="s">
        <v>31</v>
      </c>
      <c r="W427" s="42"/>
      <c r="X427" s="89"/>
    </row>
    <row r="428">
      <c r="A428" s="181">
        <v>162.0</v>
      </c>
      <c r="B428" s="182" t="s">
        <v>598</v>
      </c>
      <c r="C428" s="183">
        <v>3.1959032657E10</v>
      </c>
      <c r="D428" s="178" t="s">
        <v>599</v>
      </c>
      <c r="E428" s="179">
        <v>27190.0</v>
      </c>
      <c r="F428" s="180">
        <v>49214.0</v>
      </c>
      <c r="G428" s="179">
        <v>2719.0</v>
      </c>
      <c r="H428" s="179">
        <v>1631.0</v>
      </c>
      <c r="I428" s="179">
        <v>0.0</v>
      </c>
      <c r="J428" s="179">
        <v>0.0</v>
      </c>
      <c r="K428" s="179">
        <v>0.0</v>
      </c>
      <c r="L428" s="179">
        <v>500.0</v>
      </c>
      <c r="M428" s="179">
        <v>300.0</v>
      </c>
      <c r="N428" s="21">
        <f t="shared" si="1"/>
        <v>81554</v>
      </c>
      <c r="O428" s="33">
        <v>1800.0</v>
      </c>
      <c r="P428" s="22">
        <v>0.0</v>
      </c>
      <c r="Q428" s="22">
        <v>0.0</v>
      </c>
      <c r="R428" s="23">
        <f t="shared" si="2"/>
        <v>79754</v>
      </c>
      <c r="S428" s="35">
        <v>23549.0</v>
      </c>
      <c r="T428" s="22" t="s">
        <v>28</v>
      </c>
      <c r="U428" s="25">
        <f>R428+R429</f>
        <v>161308</v>
      </c>
      <c r="V428" s="124"/>
      <c r="W428" s="184"/>
      <c r="X428" s="89"/>
    </row>
    <row r="429">
      <c r="A429" s="175"/>
      <c r="B429" s="176"/>
      <c r="C429" s="177"/>
      <c r="D429" s="178" t="s">
        <v>600</v>
      </c>
      <c r="E429" s="179">
        <v>27190.0</v>
      </c>
      <c r="F429" s="180">
        <v>49214.0</v>
      </c>
      <c r="G429" s="179">
        <v>2719.0</v>
      </c>
      <c r="H429" s="179">
        <v>1631.0</v>
      </c>
      <c r="I429" s="179">
        <v>0.0</v>
      </c>
      <c r="J429" s="179">
        <v>0.0</v>
      </c>
      <c r="K429" s="179">
        <v>0.0</v>
      </c>
      <c r="L429" s="179">
        <v>500.0</v>
      </c>
      <c r="M429" s="179">
        <v>300.0</v>
      </c>
      <c r="N429" s="21">
        <f t="shared" si="1"/>
        <v>81554</v>
      </c>
      <c r="O429" s="33">
        <v>0.0</v>
      </c>
      <c r="P429" s="22">
        <v>0.0</v>
      </c>
      <c r="Q429" s="22">
        <v>0.0</v>
      </c>
      <c r="R429" s="23">
        <f t="shared" si="2"/>
        <v>81554</v>
      </c>
      <c r="S429" s="35">
        <v>31575.0</v>
      </c>
      <c r="T429" s="22" t="s">
        <v>28</v>
      </c>
      <c r="U429" s="36"/>
      <c r="V429" s="124"/>
      <c r="W429" s="184"/>
      <c r="X429" s="89"/>
    </row>
    <row r="430">
      <c r="A430" s="181">
        <v>163.0</v>
      </c>
      <c r="B430" s="182" t="s">
        <v>601</v>
      </c>
      <c r="C430" s="183">
        <v>3.182703187E10</v>
      </c>
      <c r="D430" s="178" t="s">
        <v>602</v>
      </c>
      <c r="E430" s="179">
        <v>27190.0</v>
      </c>
      <c r="F430" s="180">
        <v>49214.0</v>
      </c>
      <c r="G430" s="179">
        <v>2719.0</v>
      </c>
      <c r="H430" s="179">
        <v>1631.0</v>
      </c>
      <c r="I430" s="179">
        <v>0.0</v>
      </c>
      <c r="J430" s="179">
        <v>1360.0</v>
      </c>
      <c r="K430" s="179">
        <v>0.0</v>
      </c>
      <c r="L430" s="179">
        <v>500.0</v>
      </c>
      <c r="M430" s="179">
        <v>300.0</v>
      </c>
      <c r="N430" s="21">
        <f t="shared" si="1"/>
        <v>82914</v>
      </c>
      <c r="O430" s="33">
        <v>1800.0</v>
      </c>
      <c r="P430" s="22">
        <v>0.0</v>
      </c>
      <c r="Q430" s="22">
        <v>0.0</v>
      </c>
      <c r="R430" s="23">
        <f t="shared" si="2"/>
        <v>81114</v>
      </c>
      <c r="S430" s="35">
        <v>96870.0</v>
      </c>
      <c r="T430" s="22" t="s">
        <v>28</v>
      </c>
      <c r="U430" s="25">
        <f>R430</f>
        <v>81114</v>
      </c>
      <c r="V430" s="124" t="s">
        <v>159</v>
      </c>
      <c r="W430" s="184"/>
      <c r="X430" s="89"/>
    </row>
    <row r="431">
      <c r="A431" s="181">
        <v>164.0</v>
      </c>
      <c r="B431" s="182" t="s">
        <v>603</v>
      </c>
      <c r="C431" s="183">
        <v>3.1869942896E10</v>
      </c>
      <c r="D431" s="178" t="s">
        <v>604</v>
      </c>
      <c r="E431" s="179">
        <v>27190.0</v>
      </c>
      <c r="F431" s="180">
        <v>49214.0</v>
      </c>
      <c r="G431" s="179">
        <v>2719.0</v>
      </c>
      <c r="H431" s="179">
        <v>1631.0</v>
      </c>
      <c r="I431" s="179">
        <v>0.0</v>
      </c>
      <c r="J431" s="179">
        <v>1360.0</v>
      </c>
      <c r="K431" s="179">
        <v>0.0</v>
      </c>
      <c r="L431" s="179">
        <v>500.0</v>
      </c>
      <c r="M431" s="179">
        <v>300.0</v>
      </c>
      <c r="N431" s="21">
        <f t="shared" si="1"/>
        <v>82914</v>
      </c>
      <c r="O431" s="33">
        <v>1800.0</v>
      </c>
      <c r="P431" s="22">
        <v>0.0</v>
      </c>
      <c r="Q431" s="22">
        <v>0.0</v>
      </c>
      <c r="R431" s="23">
        <f t="shared" si="2"/>
        <v>81114</v>
      </c>
      <c r="S431" s="35">
        <v>23858.0</v>
      </c>
      <c r="T431" s="22" t="s">
        <v>28</v>
      </c>
      <c r="U431" s="25">
        <f>R431+R432</f>
        <v>162228</v>
      </c>
      <c r="V431" s="124" t="s">
        <v>159</v>
      </c>
      <c r="W431" s="184"/>
      <c r="X431" s="108"/>
    </row>
    <row r="432">
      <c r="A432" s="175"/>
      <c r="B432" s="176"/>
      <c r="C432" s="177"/>
      <c r="D432" s="178" t="s">
        <v>606</v>
      </c>
      <c r="E432" s="179">
        <v>27190.0</v>
      </c>
      <c r="F432" s="180">
        <v>49214.0</v>
      </c>
      <c r="G432" s="179">
        <v>2719.0</v>
      </c>
      <c r="H432" s="179">
        <v>1631.0</v>
      </c>
      <c r="I432" s="179">
        <v>0.0</v>
      </c>
      <c r="J432" s="179">
        <v>1360.0</v>
      </c>
      <c r="K432" s="179">
        <v>0.0</v>
      </c>
      <c r="L432" s="179">
        <v>500.0</v>
      </c>
      <c r="M432" s="179">
        <v>300.0</v>
      </c>
      <c r="N432" s="21">
        <f t="shared" si="1"/>
        <v>82914</v>
      </c>
      <c r="O432" s="33">
        <v>1800.0</v>
      </c>
      <c r="P432" s="22">
        <v>0.0</v>
      </c>
      <c r="Q432" s="22">
        <v>0.0</v>
      </c>
      <c r="R432" s="23">
        <f t="shared" si="2"/>
        <v>81114</v>
      </c>
      <c r="S432" s="35">
        <v>23855.0</v>
      </c>
      <c r="T432" s="22" t="s">
        <v>28</v>
      </c>
      <c r="U432" s="36"/>
      <c r="V432" s="37" t="s">
        <v>31</v>
      </c>
      <c r="W432" s="37"/>
      <c r="X432" s="108"/>
    </row>
    <row r="433">
      <c r="A433" s="181">
        <v>165.0</v>
      </c>
      <c r="B433" s="182" t="s">
        <v>608</v>
      </c>
      <c r="C433" s="183">
        <v>3.1846104699E10</v>
      </c>
      <c r="D433" s="178" t="s">
        <v>429</v>
      </c>
      <c r="E433" s="179">
        <v>27190.0</v>
      </c>
      <c r="F433" s="180">
        <v>49214.0</v>
      </c>
      <c r="G433" s="179">
        <v>2719.0</v>
      </c>
      <c r="H433" s="179">
        <v>1631.0</v>
      </c>
      <c r="I433" s="179">
        <v>0.0</v>
      </c>
      <c r="J433" s="179">
        <v>1360.0</v>
      </c>
      <c r="K433" s="179">
        <v>0.0</v>
      </c>
      <c r="L433" s="179">
        <v>500.0</v>
      </c>
      <c r="M433" s="179">
        <v>300.0</v>
      </c>
      <c r="N433" s="21">
        <f t="shared" si="1"/>
        <v>82914</v>
      </c>
      <c r="O433" s="33">
        <v>0.0</v>
      </c>
      <c r="P433" s="22">
        <v>0.0</v>
      </c>
      <c r="Q433" s="22">
        <v>0.0</v>
      </c>
      <c r="R433" s="23">
        <f t="shared" si="2"/>
        <v>82914</v>
      </c>
      <c r="S433" s="35">
        <v>23898.0</v>
      </c>
      <c r="T433" s="22" t="s">
        <v>52</v>
      </c>
      <c r="U433" s="25">
        <f>R433</f>
        <v>82914</v>
      </c>
      <c r="V433" s="124" t="s">
        <v>52</v>
      </c>
      <c r="W433" s="184"/>
      <c r="X433" s="108" t="s">
        <v>745</v>
      </c>
    </row>
    <row r="434">
      <c r="A434" s="181">
        <v>166.0</v>
      </c>
      <c r="B434" s="182" t="s">
        <v>609</v>
      </c>
      <c r="C434" s="183">
        <v>3.184983776E10</v>
      </c>
      <c r="D434" s="178" t="s">
        <v>610</v>
      </c>
      <c r="E434" s="179">
        <v>27190.0</v>
      </c>
      <c r="F434" s="180">
        <v>49214.0</v>
      </c>
      <c r="G434" s="179">
        <v>2719.0</v>
      </c>
      <c r="H434" s="179">
        <v>1631.0</v>
      </c>
      <c r="I434" s="179">
        <v>0.0</v>
      </c>
      <c r="J434" s="179">
        <v>0.0</v>
      </c>
      <c r="K434" s="179">
        <v>0.0</v>
      </c>
      <c r="L434" s="179">
        <v>500.0</v>
      </c>
      <c r="M434" s="179">
        <v>300.0</v>
      </c>
      <c r="N434" s="21">
        <f t="shared" si="1"/>
        <v>81554</v>
      </c>
      <c r="O434" s="33">
        <v>1800.0</v>
      </c>
      <c r="P434" s="22">
        <v>0.0</v>
      </c>
      <c r="Q434" s="22">
        <v>0.0</v>
      </c>
      <c r="R434" s="23">
        <f t="shared" si="2"/>
        <v>79754</v>
      </c>
      <c r="S434" s="35">
        <v>24081.0</v>
      </c>
      <c r="T434" s="22" t="s">
        <v>52</v>
      </c>
      <c r="U434" s="25">
        <f>R434+R435</f>
        <v>161308</v>
      </c>
      <c r="V434" s="124" t="s">
        <v>188</v>
      </c>
      <c r="W434" s="184"/>
      <c r="X434" s="89"/>
    </row>
    <row r="435">
      <c r="A435" s="175"/>
      <c r="B435" s="176"/>
      <c r="C435" s="177"/>
      <c r="D435" s="178" t="s">
        <v>611</v>
      </c>
      <c r="E435" s="179">
        <v>27190.0</v>
      </c>
      <c r="F435" s="180">
        <v>49214.0</v>
      </c>
      <c r="G435" s="179">
        <v>2719.0</v>
      </c>
      <c r="H435" s="179">
        <v>1631.0</v>
      </c>
      <c r="I435" s="179">
        <v>0.0</v>
      </c>
      <c r="J435" s="179">
        <v>0.0</v>
      </c>
      <c r="K435" s="179">
        <v>0.0</v>
      </c>
      <c r="L435" s="179">
        <v>500.0</v>
      </c>
      <c r="M435" s="179">
        <v>300.0</v>
      </c>
      <c r="N435" s="21">
        <f t="shared" si="1"/>
        <v>81554</v>
      </c>
      <c r="O435" s="33">
        <v>0.0</v>
      </c>
      <c r="P435" s="22">
        <v>0.0</v>
      </c>
      <c r="Q435" s="22">
        <v>0.0</v>
      </c>
      <c r="R435" s="23">
        <f t="shared" si="2"/>
        <v>81554</v>
      </c>
      <c r="S435" s="35">
        <v>24079.0</v>
      </c>
      <c r="T435" s="22" t="s">
        <v>52</v>
      </c>
      <c r="U435" s="36"/>
      <c r="V435" s="37" t="s">
        <v>31</v>
      </c>
      <c r="W435" s="42"/>
      <c r="X435" s="89"/>
    </row>
    <row r="436">
      <c r="A436" s="181">
        <v>167.0</v>
      </c>
      <c r="B436" s="182" t="s">
        <v>612</v>
      </c>
      <c r="C436" s="183">
        <v>3.1789132008E10</v>
      </c>
      <c r="D436" s="178" t="s">
        <v>613</v>
      </c>
      <c r="E436" s="179">
        <v>27190.0</v>
      </c>
      <c r="F436" s="180">
        <v>49214.0</v>
      </c>
      <c r="G436" s="179">
        <v>2719.0</v>
      </c>
      <c r="H436" s="179">
        <v>1631.0</v>
      </c>
      <c r="I436" s="179">
        <v>0.0</v>
      </c>
      <c r="J436" s="179">
        <v>0.0</v>
      </c>
      <c r="K436" s="179">
        <v>0.0</v>
      </c>
      <c r="L436" s="179">
        <v>500.0</v>
      </c>
      <c r="M436" s="179">
        <v>300.0</v>
      </c>
      <c r="N436" s="21">
        <f t="shared" si="1"/>
        <v>81554</v>
      </c>
      <c r="O436" s="33">
        <v>1800.0</v>
      </c>
      <c r="P436" s="22">
        <v>0.0</v>
      </c>
      <c r="Q436" s="22">
        <v>0.0</v>
      </c>
      <c r="R436" s="23">
        <f t="shared" si="2"/>
        <v>79754</v>
      </c>
      <c r="S436" s="35">
        <v>119147.0</v>
      </c>
      <c r="T436" s="22" t="s">
        <v>52</v>
      </c>
      <c r="U436" s="25">
        <f>R436+R437</f>
        <v>156645</v>
      </c>
      <c r="V436" s="124" t="s">
        <v>188</v>
      </c>
      <c r="W436" s="184"/>
      <c r="X436" s="89"/>
    </row>
    <row r="437">
      <c r="A437" s="175"/>
      <c r="B437" s="176"/>
      <c r="C437" s="177"/>
      <c r="D437" s="178" t="s">
        <v>614</v>
      </c>
      <c r="E437" s="179">
        <v>25620.0</v>
      </c>
      <c r="F437" s="180">
        <v>46372.0</v>
      </c>
      <c r="G437" s="179">
        <v>2562.0</v>
      </c>
      <c r="H437" s="179">
        <v>1537.0</v>
      </c>
      <c r="I437" s="179">
        <v>0.0</v>
      </c>
      <c r="J437" s="179">
        <v>0.0</v>
      </c>
      <c r="K437" s="179">
        <v>0.0</v>
      </c>
      <c r="L437" s="179">
        <v>500.0</v>
      </c>
      <c r="M437" s="179">
        <v>300.0</v>
      </c>
      <c r="N437" s="21">
        <f t="shared" si="1"/>
        <v>76891</v>
      </c>
      <c r="O437" s="33">
        <v>0.0</v>
      </c>
      <c r="P437" s="22">
        <v>0.0</v>
      </c>
      <c r="Q437" s="22">
        <v>0.0</v>
      </c>
      <c r="R437" s="23">
        <f t="shared" si="2"/>
        <v>76891</v>
      </c>
      <c r="S437" s="35">
        <v>13930.0</v>
      </c>
      <c r="T437" s="22" t="s">
        <v>52</v>
      </c>
      <c r="U437" s="36"/>
      <c r="V437" s="37" t="s">
        <v>31</v>
      </c>
      <c r="W437" s="27"/>
      <c r="X437" s="89"/>
    </row>
    <row r="438">
      <c r="A438" s="181">
        <v>168.0</v>
      </c>
      <c r="B438" s="182" t="s">
        <v>615</v>
      </c>
      <c r="C438" s="183">
        <v>3.1986686575E10</v>
      </c>
      <c r="D438" s="178" t="s">
        <v>616</v>
      </c>
      <c r="E438" s="179">
        <v>27190.0</v>
      </c>
      <c r="F438" s="180">
        <v>49214.0</v>
      </c>
      <c r="G438" s="179">
        <v>5438.0</v>
      </c>
      <c r="H438" s="179">
        <v>0.0</v>
      </c>
      <c r="I438" s="179">
        <v>120.0</v>
      </c>
      <c r="J438" s="179">
        <v>0.0</v>
      </c>
      <c r="K438" s="179">
        <v>0.0</v>
      </c>
      <c r="L438" s="179">
        <v>500.0</v>
      </c>
      <c r="M438" s="179">
        <v>300.0</v>
      </c>
      <c r="N438" s="21">
        <f t="shared" si="1"/>
        <v>82762</v>
      </c>
      <c r="O438" s="33">
        <v>1800.0</v>
      </c>
      <c r="P438" s="22">
        <v>0.0</v>
      </c>
      <c r="Q438" s="22">
        <v>0.0</v>
      </c>
      <c r="R438" s="23">
        <f t="shared" si="2"/>
        <v>80962</v>
      </c>
      <c r="S438" s="35">
        <v>24407.0</v>
      </c>
      <c r="T438" s="22" t="s">
        <v>28</v>
      </c>
      <c r="U438" s="25">
        <f>R438+R439</f>
        <v>163724</v>
      </c>
      <c r="V438" s="124" t="s">
        <v>159</v>
      </c>
      <c r="W438" s="184"/>
      <c r="X438" s="89"/>
    </row>
    <row r="439">
      <c r="A439" s="175"/>
      <c r="B439" s="176"/>
      <c r="C439" s="177"/>
      <c r="D439" s="178" t="s">
        <v>423</v>
      </c>
      <c r="E439" s="179">
        <v>27190.0</v>
      </c>
      <c r="F439" s="180">
        <v>49214.0</v>
      </c>
      <c r="G439" s="179">
        <v>5438.0</v>
      </c>
      <c r="H439" s="179">
        <v>0.0</v>
      </c>
      <c r="I439" s="179">
        <v>120.0</v>
      </c>
      <c r="J439" s="179">
        <v>0.0</v>
      </c>
      <c r="K439" s="179">
        <v>0.0</v>
      </c>
      <c r="L439" s="179">
        <v>500.0</v>
      </c>
      <c r="M439" s="179">
        <v>300.0</v>
      </c>
      <c r="N439" s="21">
        <f t="shared" si="1"/>
        <v>82762</v>
      </c>
      <c r="O439" s="33">
        <v>0.0</v>
      </c>
      <c r="P439" s="22">
        <v>0.0</v>
      </c>
      <c r="Q439" s="22">
        <v>0.0</v>
      </c>
      <c r="R439" s="23">
        <f t="shared" si="2"/>
        <v>82762</v>
      </c>
      <c r="S439" s="35">
        <v>24408.0</v>
      </c>
      <c r="T439" s="22" t="s">
        <v>28</v>
      </c>
      <c r="U439" s="36"/>
      <c r="V439" s="124"/>
      <c r="W439" s="184"/>
      <c r="X439" s="89"/>
    </row>
    <row r="440">
      <c r="A440" s="181">
        <v>169.0</v>
      </c>
      <c r="B440" s="182" t="s">
        <v>618</v>
      </c>
      <c r="C440" s="183">
        <v>3.1993285698E10</v>
      </c>
      <c r="D440" s="178" t="s">
        <v>619</v>
      </c>
      <c r="E440" s="179">
        <v>27190.0</v>
      </c>
      <c r="F440" s="180">
        <v>49214.0</v>
      </c>
      <c r="G440" s="179">
        <v>2719.0</v>
      </c>
      <c r="H440" s="179">
        <v>1631.0</v>
      </c>
      <c r="I440" s="179">
        <v>0.0</v>
      </c>
      <c r="J440" s="179">
        <v>0.0</v>
      </c>
      <c r="K440" s="179">
        <v>0.0</v>
      </c>
      <c r="L440" s="179">
        <v>500.0</v>
      </c>
      <c r="M440" s="179">
        <v>300.0</v>
      </c>
      <c r="N440" s="21">
        <f t="shared" si="1"/>
        <v>81554</v>
      </c>
      <c r="O440" s="33">
        <v>1800.0</v>
      </c>
      <c r="P440" s="22">
        <v>0.0</v>
      </c>
      <c r="Q440" s="22">
        <v>0.0</v>
      </c>
      <c r="R440" s="23">
        <f t="shared" si="2"/>
        <v>79754</v>
      </c>
      <c r="S440" s="35">
        <v>24832.0</v>
      </c>
      <c r="T440" s="22" t="s">
        <v>52</v>
      </c>
      <c r="U440" s="25">
        <f>R440+R441+R442</f>
        <v>240486</v>
      </c>
      <c r="V440" s="26"/>
      <c r="W440" s="42"/>
      <c r="X440" s="89"/>
    </row>
    <row r="441">
      <c r="A441" s="175"/>
      <c r="B441" s="176"/>
      <c r="C441" s="177"/>
      <c r="D441" s="178" t="s">
        <v>620</v>
      </c>
      <c r="E441" s="179">
        <v>27190.0</v>
      </c>
      <c r="F441" s="180">
        <v>49214.0</v>
      </c>
      <c r="G441" s="179">
        <v>2719.0</v>
      </c>
      <c r="H441" s="179">
        <v>1631.0</v>
      </c>
      <c r="I441" s="179">
        <v>0.0</v>
      </c>
      <c r="J441" s="179">
        <v>0.0</v>
      </c>
      <c r="K441" s="179">
        <v>0.0</v>
      </c>
      <c r="L441" s="179">
        <v>500.0</v>
      </c>
      <c r="M441" s="179">
        <v>300.0</v>
      </c>
      <c r="N441" s="21">
        <f t="shared" si="1"/>
        <v>81554</v>
      </c>
      <c r="O441" s="33">
        <v>0.0</v>
      </c>
      <c r="P441" s="22">
        <v>0.0</v>
      </c>
      <c r="Q441" s="22">
        <v>0.0</v>
      </c>
      <c r="R441" s="23">
        <f t="shared" si="2"/>
        <v>81554</v>
      </c>
      <c r="S441" s="35">
        <v>12261.0</v>
      </c>
      <c r="T441" s="22" t="s">
        <v>52</v>
      </c>
      <c r="U441" s="36"/>
      <c r="V441" s="37" t="s">
        <v>31</v>
      </c>
      <c r="W441" s="27"/>
      <c r="X441" s="89"/>
    </row>
    <row r="442">
      <c r="A442" s="175"/>
      <c r="B442" s="176"/>
      <c r="C442" s="177"/>
      <c r="D442" s="178" t="s">
        <v>621</v>
      </c>
      <c r="E442" s="179">
        <v>26390.0</v>
      </c>
      <c r="F442" s="180">
        <v>47766.0</v>
      </c>
      <c r="G442" s="179">
        <v>2639.0</v>
      </c>
      <c r="H442" s="179">
        <v>1583.0</v>
      </c>
      <c r="I442" s="179">
        <v>0.0</v>
      </c>
      <c r="J442" s="179">
        <v>0.0</v>
      </c>
      <c r="K442" s="179">
        <v>0.0</v>
      </c>
      <c r="L442" s="179">
        <v>500.0</v>
      </c>
      <c r="M442" s="179">
        <v>300.0</v>
      </c>
      <c r="N442" s="21">
        <f t="shared" si="1"/>
        <v>79178</v>
      </c>
      <c r="O442" s="33">
        <v>0.0</v>
      </c>
      <c r="P442" s="22">
        <v>0.0</v>
      </c>
      <c r="Q442" s="22">
        <v>0.0</v>
      </c>
      <c r="R442" s="23">
        <f t="shared" si="2"/>
        <v>79178</v>
      </c>
      <c r="S442" s="35">
        <v>101014.0</v>
      </c>
      <c r="T442" s="22" t="s">
        <v>52</v>
      </c>
      <c r="U442" s="36"/>
      <c r="V442" s="37" t="s">
        <v>31</v>
      </c>
      <c r="W442" s="27"/>
      <c r="X442" s="89"/>
    </row>
    <row r="443">
      <c r="A443" s="181">
        <v>170.0</v>
      </c>
      <c r="B443" s="182" t="s">
        <v>622</v>
      </c>
      <c r="C443" s="183">
        <v>3.1984519786E10</v>
      </c>
      <c r="D443" s="178" t="s">
        <v>623</v>
      </c>
      <c r="E443" s="179">
        <v>27190.0</v>
      </c>
      <c r="F443" s="180">
        <v>49214.0</v>
      </c>
      <c r="G443" s="179">
        <v>2719.0</v>
      </c>
      <c r="H443" s="179">
        <v>1631.0</v>
      </c>
      <c r="I443" s="179">
        <v>0.0</v>
      </c>
      <c r="J443" s="179">
        <v>0.0</v>
      </c>
      <c r="K443" s="179">
        <v>0.0</v>
      </c>
      <c r="L443" s="179">
        <v>500.0</v>
      </c>
      <c r="M443" s="179">
        <v>300.0</v>
      </c>
      <c r="N443" s="21">
        <f t="shared" si="1"/>
        <v>81554</v>
      </c>
      <c r="O443" s="33">
        <v>0.0</v>
      </c>
      <c r="P443" s="22">
        <v>0.0</v>
      </c>
      <c r="Q443" s="22">
        <v>0.0</v>
      </c>
      <c r="R443" s="23">
        <f t="shared" si="2"/>
        <v>81554</v>
      </c>
      <c r="S443" s="35">
        <v>10319.0</v>
      </c>
      <c r="T443" s="22" t="s">
        <v>28</v>
      </c>
      <c r="U443" s="25">
        <f>R443</f>
        <v>81554</v>
      </c>
      <c r="V443" s="124"/>
      <c r="W443" s="184"/>
      <c r="X443" s="108" t="s">
        <v>745</v>
      </c>
    </row>
    <row r="444">
      <c r="A444" s="181">
        <v>171.0</v>
      </c>
      <c r="B444" s="182" t="s">
        <v>624</v>
      </c>
      <c r="C444" s="183">
        <v>3.1925068254E10</v>
      </c>
      <c r="D444" s="178" t="s">
        <v>520</v>
      </c>
      <c r="E444" s="179">
        <v>27190.0</v>
      </c>
      <c r="F444" s="180">
        <v>49214.0</v>
      </c>
      <c r="G444" s="179">
        <v>2719.0</v>
      </c>
      <c r="H444" s="179">
        <v>1631.0</v>
      </c>
      <c r="I444" s="179">
        <v>0.0</v>
      </c>
      <c r="J444" s="179">
        <v>1360.0</v>
      </c>
      <c r="K444" s="179">
        <v>0.0</v>
      </c>
      <c r="L444" s="179">
        <v>500.0</v>
      </c>
      <c r="M444" s="179">
        <v>300.0</v>
      </c>
      <c r="N444" s="21">
        <f t="shared" si="1"/>
        <v>82914</v>
      </c>
      <c r="O444" s="33">
        <v>1800.0</v>
      </c>
      <c r="P444" s="22">
        <v>0.0</v>
      </c>
      <c r="Q444" s="22">
        <v>0.0</v>
      </c>
      <c r="R444" s="23">
        <f t="shared" si="2"/>
        <v>81114</v>
      </c>
      <c r="S444" s="35">
        <v>25448.0</v>
      </c>
      <c r="T444" s="22" t="s">
        <v>52</v>
      </c>
      <c r="U444" s="25">
        <f>R444+R445</f>
        <v>164028</v>
      </c>
      <c r="V444" s="124" t="s">
        <v>28</v>
      </c>
      <c r="W444" s="184"/>
      <c r="X444" s="89"/>
    </row>
    <row r="445">
      <c r="A445" s="175"/>
      <c r="B445" s="176"/>
      <c r="C445" s="177"/>
      <c r="D445" s="178" t="s">
        <v>625</v>
      </c>
      <c r="E445" s="179">
        <v>27190.0</v>
      </c>
      <c r="F445" s="180">
        <v>49214.0</v>
      </c>
      <c r="G445" s="179">
        <v>2719.0</v>
      </c>
      <c r="H445" s="179">
        <v>1631.0</v>
      </c>
      <c r="I445" s="179">
        <v>0.0</v>
      </c>
      <c r="J445" s="179">
        <v>1360.0</v>
      </c>
      <c r="K445" s="179">
        <v>0.0</v>
      </c>
      <c r="L445" s="179">
        <v>500.0</v>
      </c>
      <c r="M445" s="179">
        <v>300.0</v>
      </c>
      <c r="N445" s="21">
        <f t="shared" si="1"/>
        <v>82914</v>
      </c>
      <c r="O445" s="33">
        <v>0.0</v>
      </c>
      <c r="P445" s="22">
        <v>0.0</v>
      </c>
      <c r="Q445" s="22">
        <v>0.0</v>
      </c>
      <c r="R445" s="23">
        <f t="shared" si="2"/>
        <v>82914</v>
      </c>
      <c r="S445" s="35">
        <v>25456.0</v>
      </c>
      <c r="T445" s="22" t="s">
        <v>52</v>
      </c>
      <c r="U445" s="36"/>
      <c r="V445" s="37" t="s">
        <v>31</v>
      </c>
      <c r="W445" s="42"/>
      <c r="X445" s="89"/>
    </row>
    <row r="446">
      <c r="A446" s="181">
        <v>172.0</v>
      </c>
      <c r="B446" s="182" t="s">
        <v>626</v>
      </c>
      <c r="C446" s="183">
        <v>3.1795507402E10</v>
      </c>
      <c r="D446" s="178" t="s">
        <v>627</v>
      </c>
      <c r="E446" s="179">
        <v>27190.0</v>
      </c>
      <c r="F446" s="180">
        <v>49214.0</v>
      </c>
      <c r="G446" s="179">
        <v>2719.0</v>
      </c>
      <c r="H446" s="179">
        <v>1631.0</v>
      </c>
      <c r="I446" s="179">
        <v>0.0</v>
      </c>
      <c r="J446" s="179">
        <v>1360.0</v>
      </c>
      <c r="K446" s="179">
        <v>0.0</v>
      </c>
      <c r="L446" s="179">
        <v>500.0</v>
      </c>
      <c r="M446" s="179">
        <v>300.0</v>
      </c>
      <c r="N446" s="21">
        <f t="shared" si="1"/>
        <v>82914</v>
      </c>
      <c r="O446" s="33">
        <v>1800.0</v>
      </c>
      <c r="P446" s="22">
        <v>0.0</v>
      </c>
      <c r="Q446" s="22">
        <v>0.0</v>
      </c>
      <c r="R446" s="23">
        <f t="shared" si="2"/>
        <v>81114</v>
      </c>
      <c r="S446" s="35">
        <v>26385.0</v>
      </c>
      <c r="T446" s="22" t="s">
        <v>28</v>
      </c>
      <c r="U446" s="25">
        <f t="shared" ref="U446:U447" si="6">R446</f>
        <v>81114</v>
      </c>
      <c r="V446" s="124" t="s">
        <v>28</v>
      </c>
      <c r="W446" s="184"/>
      <c r="X446" s="89"/>
    </row>
    <row r="447">
      <c r="A447" s="181">
        <v>173.0</v>
      </c>
      <c r="B447" s="182" t="s">
        <v>628</v>
      </c>
      <c r="C447" s="183">
        <v>3.2024323483E10</v>
      </c>
      <c r="D447" s="178" t="s">
        <v>353</v>
      </c>
      <c r="E447" s="179">
        <v>27190.0</v>
      </c>
      <c r="F447" s="180">
        <v>49214.0</v>
      </c>
      <c r="G447" s="179">
        <v>2719.0</v>
      </c>
      <c r="H447" s="179">
        <v>1631.0</v>
      </c>
      <c r="I447" s="179">
        <v>0.0</v>
      </c>
      <c r="J447" s="179">
        <v>0.0</v>
      </c>
      <c r="K447" s="179">
        <v>0.0</v>
      </c>
      <c r="L447" s="179">
        <v>500.0</v>
      </c>
      <c r="M447" s="179">
        <v>300.0</v>
      </c>
      <c r="N447" s="21">
        <f t="shared" si="1"/>
        <v>81554</v>
      </c>
      <c r="O447" s="33">
        <v>1800.0</v>
      </c>
      <c r="P447" s="22">
        <v>0.0</v>
      </c>
      <c r="Q447" s="22">
        <v>0.0</v>
      </c>
      <c r="R447" s="23">
        <f t="shared" si="2"/>
        <v>79754</v>
      </c>
      <c r="S447" s="35">
        <v>27618.0</v>
      </c>
      <c r="T447" s="22" t="s">
        <v>52</v>
      </c>
      <c r="U447" s="25">
        <f t="shared" si="6"/>
        <v>79754</v>
      </c>
      <c r="V447" s="124" t="s">
        <v>52</v>
      </c>
      <c r="W447" s="174"/>
      <c r="X447" s="89"/>
    </row>
    <row r="448">
      <c r="A448" s="181">
        <v>174.0</v>
      </c>
      <c r="B448" s="182" t="s">
        <v>629</v>
      </c>
      <c r="C448" s="183">
        <v>3.1799585024E10</v>
      </c>
      <c r="D448" s="178" t="s">
        <v>630</v>
      </c>
      <c r="E448" s="179">
        <v>27190.0</v>
      </c>
      <c r="F448" s="180">
        <v>49214.0</v>
      </c>
      <c r="G448" s="179">
        <v>5438.0</v>
      </c>
      <c r="H448" s="179">
        <v>0.0</v>
      </c>
      <c r="I448" s="179">
        <v>120.0</v>
      </c>
      <c r="J448" s="179">
        <v>0.0</v>
      </c>
      <c r="K448" s="179">
        <v>0.0</v>
      </c>
      <c r="L448" s="179">
        <v>500.0</v>
      </c>
      <c r="M448" s="179">
        <v>300.0</v>
      </c>
      <c r="N448" s="21">
        <f t="shared" si="1"/>
        <v>82762</v>
      </c>
      <c r="O448" s="33">
        <v>0.0</v>
      </c>
      <c r="P448" s="22">
        <v>0.0</v>
      </c>
      <c r="Q448" s="22">
        <v>0.0</v>
      </c>
      <c r="R448" s="23">
        <f t="shared" si="2"/>
        <v>82762</v>
      </c>
      <c r="S448" s="35">
        <v>115681.0</v>
      </c>
      <c r="T448" s="22" t="s">
        <v>71</v>
      </c>
      <c r="U448" s="25">
        <f>R448+R449+R450</f>
        <v>244078</v>
      </c>
      <c r="V448" s="124" t="s">
        <v>71</v>
      </c>
      <c r="W448" s="184"/>
      <c r="X448" s="89"/>
    </row>
    <row r="449">
      <c r="A449" s="175"/>
      <c r="B449" s="176"/>
      <c r="C449" s="177"/>
      <c r="D449" s="178" t="s">
        <v>631</v>
      </c>
      <c r="E449" s="179">
        <v>27190.0</v>
      </c>
      <c r="F449" s="180">
        <v>49214.0</v>
      </c>
      <c r="G449" s="179">
        <v>5438.0</v>
      </c>
      <c r="H449" s="179">
        <v>0.0</v>
      </c>
      <c r="I449" s="179">
        <v>120.0</v>
      </c>
      <c r="J449" s="179">
        <v>0.0</v>
      </c>
      <c r="K449" s="179">
        <v>0.0</v>
      </c>
      <c r="L449" s="179">
        <v>500.0</v>
      </c>
      <c r="M449" s="179">
        <v>300.0</v>
      </c>
      <c r="N449" s="21">
        <f t="shared" si="1"/>
        <v>82762</v>
      </c>
      <c r="O449" s="33">
        <v>0.0</v>
      </c>
      <c r="P449" s="22">
        <v>0.0</v>
      </c>
      <c r="Q449" s="22">
        <v>0.0</v>
      </c>
      <c r="R449" s="23">
        <f t="shared" si="2"/>
        <v>82762</v>
      </c>
      <c r="S449" s="35">
        <v>115691.0</v>
      </c>
      <c r="T449" s="22" t="s">
        <v>71</v>
      </c>
      <c r="U449" s="36"/>
      <c r="V449" s="37" t="s">
        <v>31</v>
      </c>
      <c r="W449" s="42"/>
      <c r="X449" s="89"/>
    </row>
    <row r="450">
      <c r="A450" s="175"/>
      <c r="B450" s="176"/>
      <c r="C450" s="177"/>
      <c r="D450" s="178" t="s">
        <v>632</v>
      </c>
      <c r="E450" s="179">
        <v>26390.0</v>
      </c>
      <c r="F450" s="180">
        <v>47766.0</v>
      </c>
      <c r="G450" s="179">
        <v>5278.0</v>
      </c>
      <c r="H450" s="179">
        <v>0.0</v>
      </c>
      <c r="I450" s="179">
        <v>120.0</v>
      </c>
      <c r="J450" s="179">
        <v>0.0</v>
      </c>
      <c r="K450" s="179">
        <v>0.0</v>
      </c>
      <c r="L450" s="179">
        <v>500.0</v>
      </c>
      <c r="M450" s="179">
        <v>300.0</v>
      </c>
      <c r="N450" s="21">
        <f t="shared" si="1"/>
        <v>80354</v>
      </c>
      <c r="O450" s="33">
        <v>1800.0</v>
      </c>
      <c r="P450" s="22">
        <v>0.0</v>
      </c>
      <c r="Q450" s="22">
        <v>0.0</v>
      </c>
      <c r="R450" s="23">
        <f t="shared" si="2"/>
        <v>78554</v>
      </c>
      <c r="S450" s="35">
        <v>115695.0</v>
      </c>
      <c r="T450" s="22" t="s">
        <v>71</v>
      </c>
      <c r="U450" s="36"/>
      <c r="V450" s="37" t="s">
        <v>31</v>
      </c>
      <c r="W450" s="42"/>
      <c r="X450" s="89"/>
    </row>
    <row r="451">
      <c r="A451" s="181">
        <v>175.0</v>
      </c>
      <c r="B451" s="182" t="s">
        <v>633</v>
      </c>
      <c r="C451" s="183">
        <v>1.0978255602E10</v>
      </c>
      <c r="D451" s="178" t="s">
        <v>634</v>
      </c>
      <c r="E451" s="179">
        <v>27190.0</v>
      </c>
      <c r="F451" s="180">
        <v>49214.0</v>
      </c>
      <c r="G451" s="179">
        <v>2719.0</v>
      </c>
      <c r="H451" s="179">
        <v>1631.0</v>
      </c>
      <c r="I451" s="179">
        <v>0.0</v>
      </c>
      <c r="J451" s="179">
        <v>0.0</v>
      </c>
      <c r="K451" s="179">
        <v>0.0</v>
      </c>
      <c r="L451" s="179">
        <v>500.0</v>
      </c>
      <c r="M451" s="179">
        <v>300.0</v>
      </c>
      <c r="N451" s="21">
        <f t="shared" si="1"/>
        <v>81554</v>
      </c>
      <c r="O451" s="33">
        <v>0.0</v>
      </c>
      <c r="P451" s="22">
        <v>0.0</v>
      </c>
      <c r="Q451" s="22">
        <v>0.0</v>
      </c>
      <c r="R451" s="23">
        <f t="shared" si="2"/>
        <v>81554</v>
      </c>
      <c r="S451" s="35">
        <v>27334.0</v>
      </c>
      <c r="T451" s="22" t="s">
        <v>71</v>
      </c>
      <c r="U451" s="25">
        <f>R451</f>
        <v>81554</v>
      </c>
      <c r="V451" s="124" t="s">
        <v>28</v>
      </c>
      <c r="W451" s="184"/>
      <c r="X451" s="89"/>
    </row>
    <row r="452">
      <c r="A452" s="181">
        <v>176.0</v>
      </c>
      <c r="B452" s="182" t="s">
        <v>635</v>
      </c>
      <c r="C452" s="183">
        <v>3.2004598611E10</v>
      </c>
      <c r="D452" s="178" t="s">
        <v>636</v>
      </c>
      <c r="E452" s="179">
        <v>27190.0</v>
      </c>
      <c r="F452" s="180">
        <v>49214.0</v>
      </c>
      <c r="G452" s="179">
        <v>2719.0</v>
      </c>
      <c r="H452" s="179">
        <v>1631.0</v>
      </c>
      <c r="I452" s="179">
        <v>0.0</v>
      </c>
      <c r="J452" s="179">
        <v>1360.0</v>
      </c>
      <c r="K452" s="179">
        <v>0.0</v>
      </c>
      <c r="L452" s="179">
        <v>500.0</v>
      </c>
      <c r="M452" s="179">
        <v>300.0</v>
      </c>
      <c r="N452" s="21">
        <f t="shared" si="1"/>
        <v>82914</v>
      </c>
      <c r="O452" s="33">
        <v>1800.0</v>
      </c>
      <c r="P452" s="22">
        <v>0.0</v>
      </c>
      <c r="Q452" s="22">
        <v>0.0</v>
      </c>
      <c r="R452" s="23">
        <f t="shared" si="2"/>
        <v>81114</v>
      </c>
      <c r="S452" s="35">
        <v>116304.0</v>
      </c>
      <c r="T452" s="22"/>
      <c r="U452" s="25">
        <f>R452+R453</f>
        <v>164028</v>
      </c>
      <c r="V452" s="124" t="s">
        <v>52</v>
      </c>
      <c r="W452" s="184"/>
      <c r="X452" s="89"/>
    </row>
    <row r="453">
      <c r="A453" s="175"/>
      <c r="B453" s="176"/>
      <c r="C453" s="177"/>
      <c r="D453" s="178" t="s">
        <v>637</v>
      </c>
      <c r="E453" s="179">
        <v>27190.0</v>
      </c>
      <c r="F453" s="180">
        <v>49214.0</v>
      </c>
      <c r="G453" s="179">
        <v>2719.0</v>
      </c>
      <c r="H453" s="179">
        <v>1631.0</v>
      </c>
      <c r="I453" s="179">
        <v>0.0</v>
      </c>
      <c r="J453" s="179">
        <v>1360.0</v>
      </c>
      <c r="K453" s="179">
        <v>0.0</v>
      </c>
      <c r="L453" s="179">
        <v>500.0</v>
      </c>
      <c r="M453" s="179">
        <v>300.0</v>
      </c>
      <c r="N453" s="21">
        <f t="shared" si="1"/>
        <v>82914</v>
      </c>
      <c r="O453" s="33">
        <v>0.0</v>
      </c>
      <c r="P453" s="22">
        <v>0.0</v>
      </c>
      <c r="Q453" s="22">
        <v>0.0</v>
      </c>
      <c r="R453" s="23">
        <f t="shared" si="2"/>
        <v>82914</v>
      </c>
      <c r="S453" s="35">
        <v>116305.0</v>
      </c>
      <c r="T453" s="22"/>
      <c r="U453" s="36"/>
      <c r="V453" s="37" t="s">
        <v>31</v>
      </c>
      <c r="W453" s="42"/>
      <c r="X453" s="89"/>
    </row>
    <row r="454">
      <c r="A454" s="181">
        <v>177.0</v>
      </c>
      <c r="B454" s="182" t="s">
        <v>638</v>
      </c>
      <c r="C454" s="183">
        <v>3.2003746334E10</v>
      </c>
      <c r="D454" s="178" t="s">
        <v>51</v>
      </c>
      <c r="E454" s="179">
        <v>27190.0</v>
      </c>
      <c r="F454" s="180">
        <v>49214.0</v>
      </c>
      <c r="G454" s="179">
        <v>2719.0</v>
      </c>
      <c r="H454" s="179">
        <v>1631.0</v>
      </c>
      <c r="I454" s="179">
        <v>0.0</v>
      </c>
      <c r="J454" s="179">
        <v>0.0</v>
      </c>
      <c r="K454" s="179">
        <v>0.0</v>
      </c>
      <c r="L454" s="179">
        <v>500.0</v>
      </c>
      <c r="M454" s="179">
        <v>300.0</v>
      </c>
      <c r="N454" s="21">
        <f t="shared" si="1"/>
        <v>81554</v>
      </c>
      <c r="O454" s="33">
        <v>1800.0</v>
      </c>
      <c r="P454" s="22">
        <v>0.0</v>
      </c>
      <c r="Q454" s="22">
        <v>0.0</v>
      </c>
      <c r="R454" s="23">
        <f t="shared" si="2"/>
        <v>79754</v>
      </c>
      <c r="S454" s="35">
        <v>28071.0</v>
      </c>
      <c r="T454" s="22" t="s">
        <v>52</v>
      </c>
      <c r="U454" s="25">
        <f>R454</f>
        <v>79754</v>
      </c>
      <c r="V454" s="22" t="s">
        <v>52</v>
      </c>
      <c r="X454" s="108" t="s">
        <v>751</v>
      </c>
    </row>
    <row r="455">
      <c r="A455" s="181">
        <v>178.0</v>
      </c>
      <c r="B455" s="182" t="s">
        <v>639</v>
      </c>
      <c r="C455" s="183">
        <v>3.1928257523E10</v>
      </c>
      <c r="D455" s="178" t="s">
        <v>640</v>
      </c>
      <c r="E455" s="179">
        <v>27190.0</v>
      </c>
      <c r="F455" s="180">
        <v>49214.0</v>
      </c>
      <c r="G455" s="179">
        <v>2719.0</v>
      </c>
      <c r="H455" s="179">
        <v>1631.0</v>
      </c>
      <c r="I455" s="179">
        <v>0.0</v>
      </c>
      <c r="J455" s="179">
        <v>0.0</v>
      </c>
      <c r="K455" s="179">
        <v>0.0</v>
      </c>
      <c r="L455" s="179">
        <v>500.0</v>
      </c>
      <c r="M455" s="179">
        <v>300.0</v>
      </c>
      <c r="N455" s="21">
        <f t="shared" si="1"/>
        <v>81554</v>
      </c>
      <c r="O455" s="33">
        <v>1800.0</v>
      </c>
      <c r="P455" s="22">
        <v>0.0</v>
      </c>
      <c r="Q455" s="22">
        <v>0.0</v>
      </c>
      <c r="R455" s="23">
        <f t="shared" si="2"/>
        <v>79754</v>
      </c>
      <c r="S455" s="35">
        <v>120347.0</v>
      </c>
      <c r="T455" s="22" t="s">
        <v>28</v>
      </c>
      <c r="U455" s="25">
        <f>R455+R456+R457</f>
        <v>230203</v>
      </c>
      <c r="V455" s="124" t="s">
        <v>28</v>
      </c>
      <c r="W455" s="184"/>
      <c r="X455" s="89"/>
    </row>
    <row r="456">
      <c r="A456" s="175"/>
      <c r="B456" s="176"/>
      <c r="C456" s="177"/>
      <c r="D456" s="178" t="s">
        <v>433</v>
      </c>
      <c r="E456" s="179">
        <v>27190.0</v>
      </c>
      <c r="F456" s="180">
        <v>49214.0</v>
      </c>
      <c r="G456" s="179">
        <v>2719.0</v>
      </c>
      <c r="H456" s="179">
        <v>1631.0</v>
      </c>
      <c r="I456" s="179">
        <v>0.0</v>
      </c>
      <c r="J456" s="179">
        <v>0.0</v>
      </c>
      <c r="K456" s="179">
        <v>0.0</v>
      </c>
      <c r="L456" s="179">
        <v>500.0</v>
      </c>
      <c r="M456" s="179">
        <v>300.0</v>
      </c>
      <c r="N456" s="21">
        <f t="shared" si="1"/>
        <v>81554</v>
      </c>
      <c r="O456" s="33">
        <v>1800.0</v>
      </c>
      <c r="P456" s="22">
        <v>0.0</v>
      </c>
      <c r="Q456" s="22">
        <v>0.0</v>
      </c>
      <c r="R456" s="23">
        <f t="shared" si="2"/>
        <v>79754</v>
      </c>
      <c r="S456" s="35">
        <v>28464.0</v>
      </c>
      <c r="T456" s="22" t="s">
        <v>28</v>
      </c>
      <c r="U456" s="36"/>
      <c r="V456" s="124" t="s">
        <v>28</v>
      </c>
      <c r="W456" s="174"/>
      <c r="X456" s="89"/>
    </row>
    <row r="457">
      <c r="A457" s="175"/>
      <c r="B457" s="176"/>
      <c r="C457" s="177"/>
      <c r="D457" s="178" t="s">
        <v>641</v>
      </c>
      <c r="E457" s="179">
        <v>24140.0</v>
      </c>
      <c r="F457" s="180">
        <v>43693.0</v>
      </c>
      <c r="G457" s="179">
        <v>2414.0</v>
      </c>
      <c r="H457" s="179">
        <v>1448.0</v>
      </c>
      <c r="I457" s="179">
        <v>0.0</v>
      </c>
      <c r="J457" s="179">
        <v>0.0</v>
      </c>
      <c r="K457" s="179">
        <v>0.0</v>
      </c>
      <c r="L457" s="179">
        <v>500.0</v>
      </c>
      <c r="M457" s="179">
        <v>300.0</v>
      </c>
      <c r="N457" s="21">
        <f t="shared" si="1"/>
        <v>72495</v>
      </c>
      <c r="O457" s="33">
        <v>1800.0</v>
      </c>
      <c r="P457" s="22">
        <v>0.0</v>
      </c>
      <c r="Q457" s="22">
        <v>0.0</v>
      </c>
      <c r="R457" s="23">
        <f t="shared" si="2"/>
        <v>70695</v>
      </c>
      <c r="S457" s="35">
        <v>28473.0</v>
      </c>
      <c r="T457" s="22" t="s">
        <v>28</v>
      </c>
      <c r="U457" s="36"/>
      <c r="V457" s="124" t="s">
        <v>28</v>
      </c>
      <c r="W457" s="174"/>
      <c r="X457" s="89"/>
    </row>
    <row r="458">
      <c r="A458" s="181">
        <v>179.0</v>
      </c>
      <c r="B458" s="182" t="s">
        <v>642</v>
      </c>
      <c r="C458" s="183">
        <v>3.3664084506E10</v>
      </c>
      <c r="D458" s="178" t="s">
        <v>425</v>
      </c>
      <c r="E458" s="179">
        <v>25620.0</v>
      </c>
      <c r="F458" s="180">
        <v>46372.0</v>
      </c>
      <c r="G458" s="179">
        <v>2562.0</v>
      </c>
      <c r="H458" s="179">
        <v>1537.0</v>
      </c>
      <c r="I458" s="179">
        <v>0.0</v>
      </c>
      <c r="J458" s="179">
        <v>1281.0</v>
      </c>
      <c r="K458" s="179">
        <v>0.0</v>
      </c>
      <c r="L458" s="179">
        <v>500.0</v>
      </c>
      <c r="M458" s="179">
        <v>300.0</v>
      </c>
      <c r="N458" s="21">
        <f t="shared" si="1"/>
        <v>78172</v>
      </c>
      <c r="O458" s="33">
        <v>0.0</v>
      </c>
      <c r="P458" s="22">
        <v>0.0</v>
      </c>
      <c r="Q458" s="22">
        <v>0.0</v>
      </c>
      <c r="R458" s="23">
        <f t="shared" si="2"/>
        <v>78172</v>
      </c>
      <c r="S458" s="35">
        <v>28811.0</v>
      </c>
      <c r="T458" s="22" t="s">
        <v>28</v>
      </c>
      <c r="U458" s="25">
        <f>R458+R459+R460</f>
        <v>242200</v>
      </c>
      <c r="V458" s="124" t="s">
        <v>28</v>
      </c>
      <c r="W458" s="184"/>
      <c r="X458" s="89"/>
    </row>
    <row r="459">
      <c r="A459" s="175"/>
      <c r="B459" s="176"/>
      <c r="C459" s="177"/>
      <c r="D459" s="178" t="s">
        <v>643</v>
      </c>
      <c r="E459" s="179">
        <v>27190.0</v>
      </c>
      <c r="F459" s="180">
        <v>49214.0</v>
      </c>
      <c r="G459" s="179">
        <v>2719.0</v>
      </c>
      <c r="H459" s="179">
        <v>1631.0</v>
      </c>
      <c r="I459" s="179">
        <v>0.0</v>
      </c>
      <c r="J459" s="179">
        <v>1360.0</v>
      </c>
      <c r="K459" s="179">
        <v>0.0</v>
      </c>
      <c r="L459" s="179">
        <v>500.0</v>
      </c>
      <c r="M459" s="179">
        <v>300.0</v>
      </c>
      <c r="N459" s="21">
        <f t="shared" si="1"/>
        <v>82914</v>
      </c>
      <c r="O459" s="33">
        <v>0.0</v>
      </c>
      <c r="P459" s="22">
        <v>0.0</v>
      </c>
      <c r="Q459" s="22">
        <v>0.0</v>
      </c>
      <c r="R459" s="23">
        <f t="shared" si="2"/>
        <v>82914</v>
      </c>
      <c r="S459" s="35">
        <v>9131.0</v>
      </c>
      <c r="T459" s="22" t="s">
        <v>28</v>
      </c>
      <c r="U459" s="36"/>
      <c r="V459" s="37" t="s">
        <v>31</v>
      </c>
      <c r="W459" s="42"/>
      <c r="X459" s="89"/>
    </row>
    <row r="460">
      <c r="A460" s="175"/>
      <c r="B460" s="176"/>
      <c r="C460" s="177"/>
      <c r="D460" s="178" t="s">
        <v>644</v>
      </c>
      <c r="E460" s="179">
        <v>27190.0</v>
      </c>
      <c r="F460" s="180">
        <v>49214.0</v>
      </c>
      <c r="G460" s="179">
        <v>2719.0</v>
      </c>
      <c r="H460" s="179">
        <v>1631.0</v>
      </c>
      <c r="I460" s="179">
        <v>0.0</v>
      </c>
      <c r="J460" s="179">
        <v>1360.0</v>
      </c>
      <c r="K460" s="179">
        <v>0.0</v>
      </c>
      <c r="L460" s="179">
        <v>500.0</v>
      </c>
      <c r="M460" s="179">
        <v>300.0</v>
      </c>
      <c r="N460" s="21">
        <f t="shared" si="1"/>
        <v>82914</v>
      </c>
      <c r="O460" s="33">
        <v>1800.0</v>
      </c>
      <c r="P460" s="22">
        <v>0.0</v>
      </c>
      <c r="Q460" s="22">
        <v>0.0</v>
      </c>
      <c r="R460" s="23">
        <f t="shared" si="2"/>
        <v>81114</v>
      </c>
      <c r="S460" s="35">
        <v>28816.0</v>
      </c>
      <c r="T460" s="22" t="s">
        <v>28</v>
      </c>
      <c r="U460" s="36"/>
      <c r="V460" s="37" t="s">
        <v>31</v>
      </c>
      <c r="W460" s="42"/>
      <c r="X460" s="89"/>
    </row>
    <row r="461">
      <c r="A461" s="181">
        <v>180.0</v>
      </c>
      <c r="B461" s="182" t="s">
        <v>645</v>
      </c>
      <c r="C461" s="183">
        <v>3.2071563112E10</v>
      </c>
      <c r="D461" s="178" t="s">
        <v>646</v>
      </c>
      <c r="E461" s="179">
        <v>27190.0</v>
      </c>
      <c r="F461" s="180">
        <v>49214.0</v>
      </c>
      <c r="G461" s="179">
        <v>2719.0</v>
      </c>
      <c r="H461" s="179">
        <v>1631.0</v>
      </c>
      <c r="I461" s="179">
        <v>0.0</v>
      </c>
      <c r="J461" s="179">
        <v>0.0</v>
      </c>
      <c r="K461" s="179">
        <v>0.0</v>
      </c>
      <c r="L461" s="179">
        <v>500.0</v>
      </c>
      <c r="M461" s="179">
        <v>300.0</v>
      </c>
      <c r="N461" s="21">
        <f t="shared" si="1"/>
        <v>81554</v>
      </c>
      <c r="O461" s="33">
        <v>1800.0</v>
      </c>
      <c r="P461" s="22">
        <v>0.0</v>
      </c>
      <c r="Q461" s="22">
        <v>0.0</v>
      </c>
      <c r="R461" s="23">
        <f t="shared" si="2"/>
        <v>79754</v>
      </c>
      <c r="S461" s="35">
        <v>28877.0</v>
      </c>
      <c r="T461" s="22" t="s">
        <v>28</v>
      </c>
      <c r="U461" s="25">
        <f>R461+R462</f>
        <v>162308</v>
      </c>
      <c r="V461" s="124" t="s">
        <v>28</v>
      </c>
      <c r="W461" s="184"/>
      <c r="X461" s="89"/>
    </row>
    <row r="462">
      <c r="A462" s="175"/>
      <c r="B462" s="176"/>
      <c r="C462" s="177"/>
      <c r="D462" s="178" t="s">
        <v>647</v>
      </c>
      <c r="E462" s="179">
        <v>27190.0</v>
      </c>
      <c r="F462" s="180">
        <v>49214.0</v>
      </c>
      <c r="G462" s="179">
        <v>2719.0</v>
      </c>
      <c r="H462" s="179">
        <v>1631.0</v>
      </c>
      <c r="I462" s="179">
        <v>0.0</v>
      </c>
      <c r="J462" s="179">
        <v>0.0</v>
      </c>
      <c r="K462" s="179">
        <v>1000.0</v>
      </c>
      <c r="L462" s="179">
        <v>500.0</v>
      </c>
      <c r="M462" s="179">
        <v>300.0</v>
      </c>
      <c r="N462" s="21">
        <f t="shared" si="1"/>
        <v>82554</v>
      </c>
      <c r="O462" s="33">
        <v>0.0</v>
      </c>
      <c r="P462" s="22">
        <v>0.0</v>
      </c>
      <c r="Q462" s="22">
        <v>0.0</v>
      </c>
      <c r="R462" s="23">
        <f t="shared" si="2"/>
        <v>82554</v>
      </c>
      <c r="S462" s="35">
        <v>28879.0</v>
      </c>
      <c r="T462" s="22" t="s">
        <v>28</v>
      </c>
      <c r="U462" s="36"/>
      <c r="V462" s="37" t="s">
        <v>31</v>
      </c>
      <c r="W462" s="42"/>
      <c r="X462" s="89"/>
    </row>
    <row r="463">
      <c r="A463" s="181">
        <v>181.0</v>
      </c>
      <c r="B463" s="182" t="s">
        <v>648</v>
      </c>
      <c r="C463" s="183">
        <v>3.1851871672E10</v>
      </c>
      <c r="D463" s="178" t="s">
        <v>649</v>
      </c>
      <c r="E463" s="179">
        <v>27190.0</v>
      </c>
      <c r="F463" s="180">
        <v>49214.0</v>
      </c>
      <c r="G463" s="179">
        <v>2719.0</v>
      </c>
      <c r="H463" s="179">
        <v>1631.0</v>
      </c>
      <c r="I463" s="179">
        <v>0.0</v>
      </c>
      <c r="J463" s="179">
        <v>1360.0</v>
      </c>
      <c r="K463" s="179">
        <v>0.0</v>
      </c>
      <c r="L463" s="179">
        <v>500.0</v>
      </c>
      <c r="M463" s="179">
        <v>300.0</v>
      </c>
      <c r="N463" s="21">
        <f t="shared" si="1"/>
        <v>82914</v>
      </c>
      <c r="O463" s="33">
        <v>1800.0</v>
      </c>
      <c r="P463" s="22">
        <v>0.0</v>
      </c>
      <c r="Q463" s="22">
        <v>0.0</v>
      </c>
      <c r="R463" s="23">
        <f t="shared" si="2"/>
        <v>81114</v>
      </c>
      <c r="S463" s="35">
        <v>118830.0</v>
      </c>
      <c r="T463" s="22" t="s">
        <v>126</v>
      </c>
      <c r="U463" s="25">
        <f>R463+R464</f>
        <v>162228</v>
      </c>
      <c r="V463" s="124"/>
      <c r="W463" s="184"/>
      <c r="X463" s="89"/>
    </row>
    <row r="464">
      <c r="A464" s="175"/>
      <c r="B464" s="176"/>
      <c r="C464" s="177"/>
      <c r="D464" s="182" t="s">
        <v>196</v>
      </c>
      <c r="E464" s="179">
        <v>27190.0</v>
      </c>
      <c r="F464" s="180">
        <v>49214.0</v>
      </c>
      <c r="G464" s="179">
        <v>2719.0</v>
      </c>
      <c r="H464" s="179">
        <v>1631.0</v>
      </c>
      <c r="I464" s="179">
        <v>0.0</v>
      </c>
      <c r="J464" s="179">
        <v>1360.0</v>
      </c>
      <c r="K464" s="179">
        <v>0.0</v>
      </c>
      <c r="L464" s="179">
        <v>500.0</v>
      </c>
      <c r="M464" s="179">
        <v>300.0</v>
      </c>
      <c r="N464" s="21">
        <f t="shared" si="1"/>
        <v>82914</v>
      </c>
      <c r="O464" s="33">
        <v>1800.0</v>
      </c>
      <c r="P464" s="22">
        <v>0.0</v>
      </c>
      <c r="Q464" s="22">
        <v>0.0</v>
      </c>
      <c r="R464" s="23">
        <f t="shared" si="2"/>
        <v>81114</v>
      </c>
      <c r="S464" s="35">
        <v>121634.0</v>
      </c>
      <c r="T464" s="22" t="s">
        <v>126</v>
      </c>
      <c r="U464" s="36"/>
      <c r="V464" s="37" t="s">
        <v>126</v>
      </c>
      <c r="W464" s="42"/>
      <c r="X464" s="108"/>
    </row>
    <row r="465">
      <c r="A465" s="181">
        <v>182.0</v>
      </c>
      <c r="B465" s="182" t="s">
        <v>650</v>
      </c>
      <c r="C465" s="183">
        <v>3.1831320403E10</v>
      </c>
      <c r="D465" s="178" t="s">
        <v>178</v>
      </c>
      <c r="E465" s="179">
        <v>27190.0</v>
      </c>
      <c r="F465" s="180">
        <v>49214.0</v>
      </c>
      <c r="G465" s="179">
        <v>2719.0</v>
      </c>
      <c r="H465" s="179">
        <v>1631.0</v>
      </c>
      <c r="I465" s="179">
        <v>0.0</v>
      </c>
      <c r="J465" s="179">
        <v>0.0</v>
      </c>
      <c r="K465" s="179">
        <v>0.0</v>
      </c>
      <c r="L465" s="179">
        <v>500.0</v>
      </c>
      <c r="M465" s="179">
        <v>300.0</v>
      </c>
      <c r="N465" s="21">
        <f t="shared" si="1"/>
        <v>81554</v>
      </c>
      <c r="O465" s="33">
        <v>0.0</v>
      </c>
      <c r="P465" s="22">
        <v>0.0</v>
      </c>
      <c r="Q465" s="22">
        <v>0.0</v>
      </c>
      <c r="R465" s="23">
        <f t="shared" si="2"/>
        <v>81554</v>
      </c>
      <c r="S465" s="35">
        <v>29017.0</v>
      </c>
      <c r="T465" s="26" t="s">
        <v>71</v>
      </c>
      <c r="U465" s="25">
        <f t="shared" ref="U465:U469" si="7">R465</f>
        <v>81554</v>
      </c>
      <c r="V465" s="124" t="s">
        <v>71</v>
      </c>
      <c r="W465" s="184"/>
      <c r="X465" s="89"/>
    </row>
    <row r="466">
      <c r="A466" s="196">
        <v>183.0</v>
      </c>
      <c r="B466" s="197" t="s">
        <v>651</v>
      </c>
      <c r="C466" s="198">
        <v>3.223368804E10</v>
      </c>
      <c r="D466" s="178" t="s">
        <v>652</v>
      </c>
      <c r="E466" s="179">
        <v>27190.0</v>
      </c>
      <c r="F466" s="180">
        <v>49214.0</v>
      </c>
      <c r="G466" s="200">
        <v>2719.0</v>
      </c>
      <c r="H466" s="200">
        <v>1631.0</v>
      </c>
      <c r="I466" s="200">
        <v>0.0</v>
      </c>
      <c r="J466" s="200">
        <v>1360.0</v>
      </c>
      <c r="K466" s="200">
        <v>0.0</v>
      </c>
      <c r="L466" s="200">
        <v>500.0</v>
      </c>
      <c r="M466" s="179">
        <v>300.0</v>
      </c>
      <c r="N466" s="21">
        <f t="shared" si="1"/>
        <v>82914</v>
      </c>
      <c r="O466" s="68">
        <v>1800.0</v>
      </c>
      <c r="P466" s="22">
        <v>0.0</v>
      </c>
      <c r="Q466" s="22">
        <v>0.0</v>
      </c>
      <c r="R466" s="23">
        <f t="shared" si="2"/>
        <v>81114</v>
      </c>
      <c r="S466" s="35">
        <v>96353.0</v>
      </c>
      <c r="T466" s="22" t="s">
        <v>28</v>
      </c>
      <c r="U466" s="25">
        <f t="shared" si="7"/>
        <v>81114</v>
      </c>
      <c r="V466" s="124" t="s">
        <v>28</v>
      </c>
      <c r="W466" s="184"/>
      <c r="X466" s="89"/>
    </row>
    <row r="467">
      <c r="A467" s="181">
        <v>184.0</v>
      </c>
      <c r="B467" s="182" t="s">
        <v>653</v>
      </c>
      <c r="C467" s="183">
        <v>3.2069218069E10</v>
      </c>
      <c r="D467" s="178" t="s">
        <v>654</v>
      </c>
      <c r="E467" s="179">
        <v>27190.0</v>
      </c>
      <c r="F467" s="180">
        <v>49214.0</v>
      </c>
      <c r="G467" s="179">
        <v>2719.0</v>
      </c>
      <c r="H467" s="179">
        <v>1631.0</v>
      </c>
      <c r="I467" s="179">
        <v>0.0</v>
      </c>
      <c r="J467" s="179">
        <v>0.0</v>
      </c>
      <c r="K467" s="179">
        <v>0.0</v>
      </c>
      <c r="L467" s="179">
        <v>500.0</v>
      </c>
      <c r="M467" s="179">
        <v>300.0</v>
      </c>
      <c r="N467" s="21">
        <f t="shared" si="1"/>
        <v>81554</v>
      </c>
      <c r="O467" s="33">
        <v>1800.0</v>
      </c>
      <c r="P467" s="22">
        <v>0.0</v>
      </c>
      <c r="Q467" s="22">
        <v>0.0</v>
      </c>
      <c r="R467" s="23">
        <f t="shared" si="2"/>
        <v>79754</v>
      </c>
      <c r="S467" s="35">
        <v>29856.0</v>
      </c>
      <c r="T467" s="22" t="s">
        <v>28</v>
      </c>
      <c r="U467" s="25">
        <f t="shared" si="7"/>
        <v>79754</v>
      </c>
      <c r="V467" s="26" t="s">
        <v>28</v>
      </c>
      <c r="W467" s="42"/>
      <c r="X467" s="89"/>
    </row>
    <row r="468">
      <c r="A468" s="181">
        <v>185.0</v>
      </c>
      <c r="B468" s="182" t="s">
        <v>656</v>
      </c>
      <c r="C468" s="183">
        <v>3.2063442304E10</v>
      </c>
      <c r="D468" s="178" t="s">
        <v>657</v>
      </c>
      <c r="E468" s="179">
        <v>27190.0</v>
      </c>
      <c r="F468" s="180">
        <v>49214.0</v>
      </c>
      <c r="G468" s="179">
        <v>2719.0</v>
      </c>
      <c r="H468" s="179">
        <v>1631.0</v>
      </c>
      <c r="I468" s="179">
        <v>0.0</v>
      </c>
      <c r="J468" s="179">
        <v>1360.0</v>
      </c>
      <c r="K468" s="179">
        <v>0.0</v>
      </c>
      <c r="L468" s="179">
        <v>500.0</v>
      </c>
      <c r="M468" s="179">
        <v>300.0</v>
      </c>
      <c r="N468" s="21">
        <f t="shared" si="1"/>
        <v>82914</v>
      </c>
      <c r="O468" s="33">
        <v>0.0</v>
      </c>
      <c r="P468" s="22">
        <v>0.0</v>
      </c>
      <c r="Q468" s="22">
        <v>0.0</v>
      </c>
      <c r="R468" s="23">
        <f t="shared" si="2"/>
        <v>82914</v>
      </c>
      <c r="S468" s="35">
        <v>30490.0</v>
      </c>
      <c r="T468" s="22" t="s">
        <v>28</v>
      </c>
      <c r="U468" s="25">
        <f t="shared" si="7"/>
        <v>82914</v>
      </c>
      <c r="V468" s="124" t="s">
        <v>28</v>
      </c>
      <c r="W468" s="184"/>
      <c r="X468" s="89"/>
    </row>
    <row r="469">
      <c r="A469" s="181">
        <v>186.0</v>
      </c>
      <c r="B469" s="182" t="s">
        <v>658</v>
      </c>
      <c r="C469" s="183">
        <v>3.1845433217E10</v>
      </c>
      <c r="D469" s="178" t="s">
        <v>659</v>
      </c>
      <c r="E469" s="179">
        <v>27190.0</v>
      </c>
      <c r="F469" s="180">
        <v>49214.0</v>
      </c>
      <c r="G469" s="179">
        <v>2719.0</v>
      </c>
      <c r="H469" s="179">
        <v>1631.0</v>
      </c>
      <c r="I469" s="179">
        <v>0.0</v>
      </c>
      <c r="J469" s="179">
        <v>0.0</v>
      </c>
      <c r="K469" s="179">
        <v>0.0</v>
      </c>
      <c r="L469" s="179">
        <v>500.0</v>
      </c>
      <c r="M469" s="179">
        <v>300.0</v>
      </c>
      <c r="N469" s="21">
        <f t="shared" si="1"/>
        <v>81554</v>
      </c>
      <c r="O469" s="33">
        <v>0.0</v>
      </c>
      <c r="P469" s="22">
        <v>0.0</v>
      </c>
      <c r="Q469" s="22">
        <v>0.0</v>
      </c>
      <c r="R469" s="23">
        <f t="shared" si="2"/>
        <v>81554</v>
      </c>
      <c r="S469" s="35">
        <v>30826.0</v>
      </c>
      <c r="T469" s="22" t="s">
        <v>52</v>
      </c>
      <c r="U469" s="25">
        <f t="shared" si="7"/>
        <v>81554</v>
      </c>
      <c r="V469" s="124" t="s">
        <v>28</v>
      </c>
      <c r="W469" s="184"/>
      <c r="X469" s="89"/>
    </row>
    <row r="470">
      <c r="A470" s="181">
        <v>187.0</v>
      </c>
      <c r="B470" s="182" t="s">
        <v>660</v>
      </c>
      <c r="C470" s="183">
        <v>3.1842994753E10</v>
      </c>
      <c r="D470" s="178" t="s">
        <v>661</v>
      </c>
      <c r="E470" s="179">
        <v>27190.0</v>
      </c>
      <c r="F470" s="180">
        <v>49214.0</v>
      </c>
      <c r="G470" s="179">
        <v>5438.0</v>
      </c>
      <c r="H470" s="179">
        <v>0.0</v>
      </c>
      <c r="I470" s="179">
        <v>120.0</v>
      </c>
      <c r="J470" s="179">
        <v>0.0</v>
      </c>
      <c r="K470" s="179">
        <v>0.0</v>
      </c>
      <c r="L470" s="179">
        <v>500.0</v>
      </c>
      <c r="M470" s="179">
        <v>300.0</v>
      </c>
      <c r="N470" s="21">
        <f t="shared" si="1"/>
        <v>82762</v>
      </c>
      <c r="O470" s="33">
        <v>1800.0</v>
      </c>
      <c r="P470" s="22">
        <v>0.0</v>
      </c>
      <c r="Q470" s="22">
        <v>0.0</v>
      </c>
      <c r="R470" s="23">
        <f t="shared" si="2"/>
        <v>80962</v>
      </c>
      <c r="S470" s="35">
        <v>31005.0</v>
      </c>
      <c r="T470" s="22"/>
      <c r="U470" s="25">
        <f>R470+R471</f>
        <v>161924</v>
      </c>
      <c r="V470" s="124" t="s">
        <v>28</v>
      </c>
      <c r="W470" s="184"/>
      <c r="X470" s="89"/>
    </row>
    <row r="471">
      <c r="A471" s="175"/>
      <c r="B471" s="176"/>
      <c r="C471" s="177"/>
      <c r="D471" s="178" t="s">
        <v>662</v>
      </c>
      <c r="E471" s="179">
        <v>27190.0</v>
      </c>
      <c r="F471" s="180">
        <v>49214.0</v>
      </c>
      <c r="G471" s="179">
        <v>5438.0</v>
      </c>
      <c r="H471" s="179">
        <v>0.0</v>
      </c>
      <c r="I471" s="179">
        <v>120.0</v>
      </c>
      <c r="J471" s="179">
        <v>0.0</v>
      </c>
      <c r="K471" s="179">
        <v>0.0</v>
      </c>
      <c r="L471" s="179">
        <v>500.0</v>
      </c>
      <c r="M471" s="179">
        <v>300.0</v>
      </c>
      <c r="N471" s="21">
        <f t="shared" si="1"/>
        <v>82762</v>
      </c>
      <c r="O471" s="33">
        <v>1800.0</v>
      </c>
      <c r="P471" s="22">
        <v>0.0</v>
      </c>
      <c r="Q471" s="22">
        <v>0.0</v>
      </c>
      <c r="R471" s="23">
        <f t="shared" si="2"/>
        <v>80962</v>
      </c>
      <c r="S471" s="35">
        <v>31000.0</v>
      </c>
      <c r="T471" s="22"/>
      <c r="U471" s="36"/>
      <c r="V471" s="37" t="s">
        <v>31</v>
      </c>
      <c r="W471" s="42"/>
      <c r="X471" s="89"/>
    </row>
    <row r="472">
      <c r="A472" s="181">
        <v>188.0</v>
      </c>
      <c r="B472" s="182" t="s">
        <v>663</v>
      </c>
      <c r="C472" s="183">
        <v>3.1984808892E10</v>
      </c>
      <c r="D472" s="178" t="s">
        <v>664</v>
      </c>
      <c r="E472" s="179">
        <v>27190.0</v>
      </c>
      <c r="F472" s="180">
        <v>49214.0</v>
      </c>
      <c r="G472" s="179">
        <v>2719.0</v>
      </c>
      <c r="H472" s="179">
        <v>1631.0</v>
      </c>
      <c r="I472" s="179">
        <v>0.0</v>
      </c>
      <c r="J472" s="179">
        <v>1360.0</v>
      </c>
      <c r="K472" s="179">
        <v>0.0</v>
      </c>
      <c r="L472" s="179">
        <v>500.0</v>
      </c>
      <c r="M472" s="179">
        <v>300.0</v>
      </c>
      <c r="N472" s="21">
        <f t="shared" si="1"/>
        <v>82914</v>
      </c>
      <c r="O472" s="33">
        <v>1800.0</v>
      </c>
      <c r="P472" s="22">
        <v>0.0</v>
      </c>
      <c r="Q472" s="22">
        <v>0.0</v>
      </c>
      <c r="R472" s="23">
        <f t="shared" si="2"/>
        <v>81114</v>
      </c>
      <c r="S472" s="35">
        <v>31104.0</v>
      </c>
      <c r="T472" s="22"/>
      <c r="U472" s="25">
        <f>R472+R473</f>
        <v>161612</v>
      </c>
      <c r="V472" s="26" t="s">
        <v>28</v>
      </c>
      <c r="W472" s="42"/>
      <c r="X472" s="89"/>
    </row>
    <row r="473">
      <c r="A473" s="175"/>
      <c r="B473" s="176"/>
      <c r="C473" s="177"/>
      <c r="D473" s="178" t="s">
        <v>665</v>
      </c>
      <c r="E473" s="179">
        <v>26390.0</v>
      </c>
      <c r="F473" s="180">
        <v>47766.0</v>
      </c>
      <c r="G473" s="179">
        <v>2639.0</v>
      </c>
      <c r="H473" s="179">
        <v>1583.0</v>
      </c>
      <c r="I473" s="179">
        <v>0.0</v>
      </c>
      <c r="J473" s="179">
        <v>1320.0</v>
      </c>
      <c r="K473" s="179">
        <v>0.0</v>
      </c>
      <c r="L473" s="179">
        <v>500.0</v>
      </c>
      <c r="M473" s="179">
        <v>300.0</v>
      </c>
      <c r="N473" s="21">
        <f t="shared" si="1"/>
        <v>80498</v>
      </c>
      <c r="O473" s="33">
        <v>0.0</v>
      </c>
      <c r="P473" s="22">
        <v>0.0</v>
      </c>
      <c r="Q473" s="22">
        <v>0.0</v>
      </c>
      <c r="R473" s="23">
        <f t="shared" si="2"/>
        <v>80498</v>
      </c>
      <c r="S473" s="35">
        <v>31106.0</v>
      </c>
      <c r="T473" s="22"/>
      <c r="U473" s="36"/>
      <c r="V473" s="37" t="s">
        <v>31</v>
      </c>
      <c r="W473" s="42"/>
      <c r="X473" s="89"/>
    </row>
    <row r="474">
      <c r="A474" s="181">
        <v>189.0</v>
      </c>
      <c r="B474" s="182" t="s">
        <v>666</v>
      </c>
      <c r="C474" s="183">
        <v>3.2026078652E10</v>
      </c>
      <c r="D474" s="178" t="s">
        <v>667</v>
      </c>
      <c r="E474" s="179">
        <v>27190.0</v>
      </c>
      <c r="F474" s="180">
        <v>49214.0</v>
      </c>
      <c r="G474" s="179">
        <v>2719.0</v>
      </c>
      <c r="H474" s="179">
        <v>0.0</v>
      </c>
      <c r="I474" s="179">
        <v>0.0</v>
      </c>
      <c r="J474" s="179">
        <v>0.0</v>
      </c>
      <c r="K474" s="179">
        <v>0.0</v>
      </c>
      <c r="L474" s="179">
        <v>500.0</v>
      </c>
      <c r="M474" s="179">
        <v>300.0</v>
      </c>
      <c r="N474" s="21">
        <f t="shared" si="1"/>
        <v>79923</v>
      </c>
      <c r="O474" s="33">
        <v>1800.0</v>
      </c>
      <c r="P474" s="22">
        <v>0.0</v>
      </c>
      <c r="Q474" s="22">
        <v>0.0</v>
      </c>
      <c r="R474" s="23">
        <f t="shared" si="2"/>
        <v>78123</v>
      </c>
      <c r="S474" s="35">
        <v>6927.0</v>
      </c>
      <c r="T474" s="22" t="s">
        <v>52</v>
      </c>
      <c r="U474" s="25">
        <f t="shared" ref="U474:U476" si="8">R474</f>
        <v>78123</v>
      </c>
      <c r="V474" s="37" t="s">
        <v>31</v>
      </c>
      <c r="W474" s="184"/>
      <c r="X474" s="89"/>
    </row>
    <row r="475">
      <c r="A475" s="181">
        <v>190.0</v>
      </c>
      <c r="B475" s="182" t="s">
        <v>668</v>
      </c>
      <c r="C475" s="183">
        <v>3.1870192881E10</v>
      </c>
      <c r="D475" s="178" t="s">
        <v>669</v>
      </c>
      <c r="E475" s="179">
        <v>27190.0</v>
      </c>
      <c r="F475" s="180">
        <v>49214.0</v>
      </c>
      <c r="G475" s="179">
        <v>5438.0</v>
      </c>
      <c r="H475" s="179">
        <v>0.0</v>
      </c>
      <c r="I475" s="179">
        <v>120.0</v>
      </c>
      <c r="J475" s="179">
        <v>0.0</v>
      </c>
      <c r="K475" s="179">
        <v>0.0</v>
      </c>
      <c r="L475" s="179">
        <v>500.0</v>
      </c>
      <c r="M475" s="179">
        <v>300.0</v>
      </c>
      <c r="N475" s="21">
        <f t="shared" si="1"/>
        <v>82762</v>
      </c>
      <c r="O475" s="33">
        <v>0.0</v>
      </c>
      <c r="P475" s="22">
        <v>0.0</v>
      </c>
      <c r="Q475" s="22">
        <v>0.0</v>
      </c>
      <c r="R475" s="23">
        <f t="shared" si="2"/>
        <v>82762</v>
      </c>
      <c r="S475" s="35">
        <v>29981.0</v>
      </c>
      <c r="T475" s="22" t="s">
        <v>28</v>
      </c>
      <c r="U475" s="25">
        <f t="shared" si="8"/>
        <v>82762</v>
      </c>
      <c r="V475" s="124" t="s">
        <v>28</v>
      </c>
      <c r="W475" s="184"/>
      <c r="X475" s="89"/>
    </row>
    <row r="476">
      <c r="A476" s="181">
        <v>191.0</v>
      </c>
      <c r="B476" s="182" t="s">
        <v>670</v>
      </c>
      <c r="C476" s="183">
        <v>3.085300109E10</v>
      </c>
      <c r="D476" s="178" t="s">
        <v>671</v>
      </c>
      <c r="E476" s="179">
        <v>27190.0</v>
      </c>
      <c r="F476" s="180">
        <v>49214.0</v>
      </c>
      <c r="G476" s="179">
        <v>2719.0</v>
      </c>
      <c r="H476" s="179">
        <v>1631.0</v>
      </c>
      <c r="I476" s="179">
        <v>0.0</v>
      </c>
      <c r="J476" s="179">
        <v>1360.0</v>
      </c>
      <c r="K476" s="179">
        <v>0.0</v>
      </c>
      <c r="L476" s="179">
        <v>500.0</v>
      </c>
      <c r="M476" s="179">
        <v>300.0</v>
      </c>
      <c r="N476" s="21">
        <f t="shared" si="1"/>
        <v>82914</v>
      </c>
      <c r="O476" s="33">
        <v>0.0</v>
      </c>
      <c r="P476" s="22">
        <v>0.0</v>
      </c>
      <c r="Q476" s="22">
        <v>0.0</v>
      </c>
      <c r="R476" s="23">
        <f t="shared" si="2"/>
        <v>82914</v>
      </c>
      <c r="S476" s="35">
        <v>11180.0</v>
      </c>
      <c r="T476" s="22" t="s">
        <v>52</v>
      </c>
      <c r="U476" s="25">
        <f t="shared" si="8"/>
        <v>82914</v>
      </c>
      <c r="V476" s="124" t="s">
        <v>52</v>
      </c>
      <c r="W476" s="174"/>
      <c r="X476" s="89"/>
    </row>
    <row r="477">
      <c r="A477" s="181">
        <v>192.0</v>
      </c>
      <c r="B477" s="182" t="s">
        <v>672</v>
      </c>
      <c r="C477" s="183">
        <v>3.1821968309E10</v>
      </c>
      <c r="D477" s="178" t="s">
        <v>673</v>
      </c>
      <c r="E477" s="179">
        <v>27190.0</v>
      </c>
      <c r="F477" s="180">
        <v>49214.0</v>
      </c>
      <c r="G477" s="179">
        <v>2719.0</v>
      </c>
      <c r="H477" s="179">
        <v>1631.0</v>
      </c>
      <c r="I477" s="179">
        <v>0.0</v>
      </c>
      <c r="J477" s="179">
        <v>1360.0</v>
      </c>
      <c r="K477" s="179">
        <v>0.0</v>
      </c>
      <c r="L477" s="179">
        <v>500.0</v>
      </c>
      <c r="M477" s="179">
        <v>300.0</v>
      </c>
      <c r="N477" s="21">
        <f t="shared" si="1"/>
        <v>82914</v>
      </c>
      <c r="O477" s="33">
        <v>0.0</v>
      </c>
      <c r="P477" s="22">
        <v>0.0</v>
      </c>
      <c r="Q477" s="22">
        <v>0.0</v>
      </c>
      <c r="R477" s="23">
        <f t="shared" si="2"/>
        <v>82914</v>
      </c>
      <c r="S477" s="35">
        <v>17531.0</v>
      </c>
      <c r="T477" s="22" t="s">
        <v>52</v>
      </c>
      <c r="U477" s="25">
        <f>R477+R478</f>
        <v>163412</v>
      </c>
      <c r="V477" s="124" t="s">
        <v>52</v>
      </c>
      <c r="W477" s="184"/>
      <c r="X477" s="108" t="s">
        <v>740</v>
      </c>
    </row>
    <row r="478">
      <c r="A478" s="175"/>
      <c r="B478" s="176"/>
      <c r="C478" s="177"/>
      <c r="D478" s="178" t="s">
        <v>674</v>
      </c>
      <c r="E478" s="179">
        <v>26390.0</v>
      </c>
      <c r="F478" s="180">
        <v>47766.0</v>
      </c>
      <c r="G478" s="179">
        <v>2639.0</v>
      </c>
      <c r="H478" s="179">
        <v>1583.0</v>
      </c>
      <c r="I478" s="179">
        <v>0.0</v>
      </c>
      <c r="J478" s="179">
        <v>1320.0</v>
      </c>
      <c r="K478" s="179">
        <v>0.0</v>
      </c>
      <c r="L478" s="179">
        <v>500.0</v>
      </c>
      <c r="M478" s="179">
        <v>300.0</v>
      </c>
      <c r="N478" s="21">
        <f t="shared" si="1"/>
        <v>80498</v>
      </c>
      <c r="O478" s="33">
        <v>0.0</v>
      </c>
      <c r="P478" s="22">
        <v>0.0</v>
      </c>
      <c r="Q478" s="22">
        <v>0.0</v>
      </c>
      <c r="R478" s="23">
        <f t="shared" si="2"/>
        <v>80498</v>
      </c>
      <c r="S478" s="35">
        <v>17534.0</v>
      </c>
      <c r="T478" s="22" t="s">
        <v>52</v>
      </c>
      <c r="U478" s="36"/>
      <c r="V478" s="37" t="s">
        <v>31</v>
      </c>
      <c r="W478" s="27"/>
      <c r="X478" s="89"/>
    </row>
    <row r="479">
      <c r="A479" s="181">
        <v>193.0</v>
      </c>
      <c r="B479" s="182" t="s">
        <v>675</v>
      </c>
      <c r="C479" s="183">
        <v>3.1795709974E10</v>
      </c>
      <c r="D479" s="178" t="s">
        <v>676</v>
      </c>
      <c r="E479" s="179">
        <v>27190.0</v>
      </c>
      <c r="F479" s="180">
        <v>49214.0</v>
      </c>
      <c r="G479" s="179">
        <v>5438.0</v>
      </c>
      <c r="H479" s="179">
        <v>0.0</v>
      </c>
      <c r="I479" s="179">
        <v>120.0</v>
      </c>
      <c r="J479" s="179">
        <v>0.0</v>
      </c>
      <c r="K479" s="179">
        <v>0.0</v>
      </c>
      <c r="L479" s="179">
        <v>500.0</v>
      </c>
      <c r="M479" s="179">
        <v>300.0</v>
      </c>
      <c r="N479" s="21">
        <f t="shared" si="1"/>
        <v>82762</v>
      </c>
      <c r="O479" s="33">
        <v>1800.0</v>
      </c>
      <c r="P479" s="22">
        <v>0.0</v>
      </c>
      <c r="Q479" s="22">
        <v>0.0</v>
      </c>
      <c r="R479" s="23">
        <f t="shared" si="2"/>
        <v>80962</v>
      </c>
      <c r="S479" s="35">
        <v>29135.0</v>
      </c>
      <c r="T479" s="22" t="s">
        <v>71</v>
      </c>
      <c r="U479" s="25">
        <f>R479</f>
        <v>80962</v>
      </c>
      <c r="V479" s="124" t="s">
        <v>71</v>
      </c>
      <c r="W479" s="184"/>
      <c r="X479" s="89"/>
    </row>
    <row r="480">
      <c r="A480" s="181">
        <v>194.0</v>
      </c>
      <c r="B480" s="182" t="s">
        <v>678</v>
      </c>
      <c r="C480" s="183">
        <v>3.2297849956E10</v>
      </c>
      <c r="D480" s="178" t="s">
        <v>117</v>
      </c>
      <c r="E480" s="179">
        <v>0.0</v>
      </c>
      <c r="F480" s="180">
        <v>0.0</v>
      </c>
      <c r="G480" s="179">
        <v>0.0</v>
      </c>
      <c r="H480" s="179">
        <v>0.0</v>
      </c>
      <c r="I480" s="179">
        <v>0.0</v>
      </c>
      <c r="J480" s="179">
        <v>0.0</v>
      </c>
      <c r="K480" s="179">
        <v>0.0</v>
      </c>
      <c r="L480" s="179">
        <v>0.0</v>
      </c>
      <c r="M480" s="179">
        <v>0.0</v>
      </c>
      <c r="N480" s="21">
        <f t="shared" si="1"/>
        <v>0</v>
      </c>
      <c r="O480" s="33">
        <v>0.0</v>
      </c>
      <c r="P480" s="22">
        <v>0.0</v>
      </c>
      <c r="Q480" s="22">
        <v>0.0</v>
      </c>
      <c r="R480" s="23">
        <f t="shared" si="2"/>
        <v>0</v>
      </c>
      <c r="S480" s="35" t="s">
        <v>679</v>
      </c>
      <c r="T480" s="22"/>
      <c r="U480" s="25">
        <f>R480+R481</f>
        <v>80498</v>
      </c>
      <c r="V480" s="41"/>
      <c r="W480" s="42"/>
      <c r="X480" s="89"/>
    </row>
    <row r="481">
      <c r="A481" s="175"/>
      <c r="B481" s="176"/>
      <c r="C481" s="177"/>
      <c r="D481" s="178" t="s">
        <v>680</v>
      </c>
      <c r="E481" s="179">
        <v>26390.0</v>
      </c>
      <c r="F481" s="180">
        <v>47766.0</v>
      </c>
      <c r="G481" s="179">
        <v>2639.0</v>
      </c>
      <c r="H481" s="179">
        <v>1583.0</v>
      </c>
      <c r="I481" s="179">
        <v>0.0</v>
      </c>
      <c r="J481" s="179">
        <v>1320.0</v>
      </c>
      <c r="K481" s="179">
        <v>0.0</v>
      </c>
      <c r="L481" s="179">
        <v>500.0</v>
      </c>
      <c r="M481" s="179">
        <v>300.0</v>
      </c>
      <c r="N481" s="21">
        <f t="shared" si="1"/>
        <v>80498</v>
      </c>
      <c r="O481" s="33">
        <v>0.0</v>
      </c>
      <c r="P481" s="22">
        <v>0.0</v>
      </c>
      <c r="Q481" s="22">
        <v>0.0</v>
      </c>
      <c r="R481" s="23">
        <f t="shared" si="2"/>
        <v>80498</v>
      </c>
      <c r="S481" s="35">
        <v>9620.0</v>
      </c>
      <c r="T481" s="22"/>
      <c r="U481" s="36"/>
      <c r="V481" s="37" t="s">
        <v>31</v>
      </c>
      <c r="W481" s="42"/>
      <c r="X481" s="89"/>
    </row>
    <row r="482">
      <c r="A482" s="181">
        <v>195.0</v>
      </c>
      <c r="B482" s="182" t="s">
        <v>681</v>
      </c>
      <c r="C482" s="183">
        <v>3.0935517161E10</v>
      </c>
      <c r="D482" s="178" t="s">
        <v>682</v>
      </c>
      <c r="E482" s="179">
        <v>27190.0</v>
      </c>
      <c r="F482" s="180">
        <v>49214.0</v>
      </c>
      <c r="G482" s="179">
        <v>5438.0</v>
      </c>
      <c r="H482" s="179">
        <v>0.0</v>
      </c>
      <c r="I482" s="179">
        <v>120.0</v>
      </c>
      <c r="J482" s="179">
        <v>0.0</v>
      </c>
      <c r="K482" s="179">
        <v>0.0</v>
      </c>
      <c r="L482" s="179">
        <v>500.0</v>
      </c>
      <c r="M482" s="179">
        <v>300.0</v>
      </c>
      <c r="N482" s="21">
        <f t="shared" si="1"/>
        <v>82762</v>
      </c>
      <c r="O482" s="33">
        <v>0.0</v>
      </c>
      <c r="P482" s="22">
        <v>0.0</v>
      </c>
      <c r="Q482" s="22">
        <v>0.0</v>
      </c>
      <c r="R482" s="23">
        <f t="shared" si="2"/>
        <v>82762</v>
      </c>
      <c r="S482" s="35">
        <v>40950.0</v>
      </c>
      <c r="T482" s="22" t="s">
        <v>28</v>
      </c>
      <c r="U482" s="25">
        <f>R482+R483</f>
        <v>165524</v>
      </c>
      <c r="V482" s="187"/>
      <c r="W482" s="184"/>
      <c r="X482" s="89"/>
    </row>
    <row r="483">
      <c r="A483" s="175"/>
      <c r="B483" s="176"/>
      <c r="C483" s="177"/>
      <c r="D483" s="178" t="s">
        <v>683</v>
      </c>
      <c r="E483" s="179">
        <v>27190.0</v>
      </c>
      <c r="F483" s="180">
        <v>49214.0</v>
      </c>
      <c r="G483" s="179">
        <v>5438.0</v>
      </c>
      <c r="H483" s="179">
        <v>0.0</v>
      </c>
      <c r="I483" s="179">
        <v>120.0</v>
      </c>
      <c r="J483" s="179">
        <v>0.0</v>
      </c>
      <c r="K483" s="179">
        <v>0.0</v>
      </c>
      <c r="L483" s="179">
        <v>500.0</v>
      </c>
      <c r="M483" s="179">
        <v>300.0</v>
      </c>
      <c r="N483" s="21">
        <f t="shared" si="1"/>
        <v>82762</v>
      </c>
      <c r="O483" s="33">
        <v>0.0</v>
      </c>
      <c r="P483" s="22">
        <v>0.0</v>
      </c>
      <c r="Q483" s="22">
        <v>0.0</v>
      </c>
      <c r="R483" s="23">
        <f t="shared" si="2"/>
        <v>82762</v>
      </c>
      <c r="S483" s="35">
        <v>105677.0</v>
      </c>
      <c r="T483" s="62" t="s">
        <v>28</v>
      </c>
      <c r="U483" s="36"/>
      <c r="V483" s="37" t="s">
        <v>31</v>
      </c>
      <c r="W483" s="42"/>
      <c r="X483" s="89"/>
    </row>
    <row r="484">
      <c r="A484" s="208">
        <v>196.0</v>
      </c>
      <c r="B484" s="209" t="s">
        <v>684</v>
      </c>
      <c r="C484" s="210">
        <v>3.1904252475E10</v>
      </c>
      <c r="D484" s="191" t="s">
        <v>685</v>
      </c>
      <c r="E484" s="192">
        <v>27190.0</v>
      </c>
      <c r="F484" s="180">
        <v>49214.0</v>
      </c>
      <c r="G484" s="192">
        <v>5438.0</v>
      </c>
      <c r="H484" s="192">
        <v>0.0</v>
      </c>
      <c r="I484" s="192">
        <v>120.0</v>
      </c>
      <c r="J484" s="192">
        <v>0.0</v>
      </c>
      <c r="K484" s="192">
        <v>0.0</v>
      </c>
      <c r="L484" s="192">
        <v>500.0</v>
      </c>
      <c r="M484" s="179">
        <v>300.0</v>
      </c>
      <c r="N484" s="21">
        <f t="shared" si="1"/>
        <v>82762</v>
      </c>
      <c r="O484" s="55">
        <v>0.0</v>
      </c>
      <c r="P484" s="22">
        <v>0.0</v>
      </c>
      <c r="Q484" s="22">
        <v>0.0</v>
      </c>
      <c r="R484" s="23">
        <f t="shared" si="2"/>
        <v>82762</v>
      </c>
      <c r="S484" s="80">
        <v>30988.0</v>
      </c>
      <c r="T484" s="22" t="s">
        <v>28</v>
      </c>
      <c r="U484" s="81">
        <f>R484+R485</f>
        <v>163724</v>
      </c>
      <c r="V484" s="124" t="s">
        <v>28</v>
      </c>
      <c r="W484" s="184"/>
      <c r="X484" s="89"/>
    </row>
    <row r="485">
      <c r="A485" s="211"/>
      <c r="B485" s="212"/>
      <c r="C485" s="213"/>
      <c r="D485" s="171" t="s">
        <v>686</v>
      </c>
      <c r="E485" s="172">
        <v>27190.0</v>
      </c>
      <c r="F485" s="180">
        <v>49214.0</v>
      </c>
      <c r="G485" s="172">
        <v>5438.0</v>
      </c>
      <c r="H485" s="172">
        <v>0.0</v>
      </c>
      <c r="I485" s="172">
        <v>120.0</v>
      </c>
      <c r="J485" s="172">
        <v>0.0</v>
      </c>
      <c r="K485" s="172">
        <v>0.0</v>
      </c>
      <c r="L485" s="172">
        <v>500.0</v>
      </c>
      <c r="M485" s="179">
        <v>300.0</v>
      </c>
      <c r="N485" s="21">
        <f t="shared" si="1"/>
        <v>82762</v>
      </c>
      <c r="O485" s="20">
        <v>1800.0</v>
      </c>
      <c r="P485" s="22">
        <v>0.0</v>
      </c>
      <c r="Q485" s="22">
        <v>0.0</v>
      </c>
      <c r="R485" s="23">
        <f t="shared" si="2"/>
        <v>80962</v>
      </c>
      <c r="S485" s="24">
        <v>31008.0</v>
      </c>
      <c r="T485" s="22" t="s">
        <v>28</v>
      </c>
      <c r="U485" s="85"/>
      <c r="V485" s="37" t="s">
        <v>31</v>
      </c>
      <c r="W485" s="42"/>
      <c r="X485" s="89"/>
    </row>
    <row r="486">
      <c r="A486" s="181">
        <v>197.0</v>
      </c>
      <c r="B486" s="182" t="s">
        <v>687</v>
      </c>
      <c r="C486" s="183">
        <v>3.2684204566E10</v>
      </c>
      <c r="D486" s="178" t="s">
        <v>688</v>
      </c>
      <c r="E486" s="179">
        <v>27190.0</v>
      </c>
      <c r="F486" s="180">
        <v>49214.0</v>
      </c>
      <c r="G486" s="179">
        <v>5438.0</v>
      </c>
      <c r="H486" s="179">
        <v>0.0</v>
      </c>
      <c r="I486" s="179">
        <v>120.0</v>
      </c>
      <c r="J486" s="179">
        <v>0.0</v>
      </c>
      <c r="K486" s="179">
        <v>0.0</v>
      </c>
      <c r="L486" s="179">
        <v>500.0</v>
      </c>
      <c r="M486" s="179">
        <v>300.0</v>
      </c>
      <c r="N486" s="21">
        <f t="shared" si="1"/>
        <v>82762</v>
      </c>
      <c r="O486" s="33">
        <v>1800.0</v>
      </c>
      <c r="P486" s="22">
        <v>0.0</v>
      </c>
      <c r="Q486" s="22">
        <v>0.0</v>
      </c>
      <c r="R486" s="23">
        <f t="shared" si="2"/>
        <v>80962</v>
      </c>
      <c r="S486" s="35">
        <v>94988.0</v>
      </c>
      <c r="T486" s="22" t="s">
        <v>52</v>
      </c>
      <c r="U486" s="25">
        <f>R486</f>
        <v>80962</v>
      </c>
      <c r="V486" s="124" t="s">
        <v>52</v>
      </c>
      <c r="W486" s="184"/>
      <c r="X486" s="89"/>
    </row>
    <row r="487">
      <c r="A487" s="181">
        <v>198.0</v>
      </c>
      <c r="B487" s="182" t="s">
        <v>689</v>
      </c>
      <c r="C487" s="214">
        <v>3.3103256306E10</v>
      </c>
      <c r="D487" s="178" t="s">
        <v>690</v>
      </c>
      <c r="E487" s="179">
        <v>27190.0</v>
      </c>
      <c r="F487" s="180">
        <v>49214.0</v>
      </c>
      <c r="G487" s="179">
        <v>2719.0</v>
      </c>
      <c r="H487" s="179">
        <v>1631.0</v>
      </c>
      <c r="I487" s="179">
        <v>0.0</v>
      </c>
      <c r="J487" s="179">
        <v>1360.0</v>
      </c>
      <c r="K487" s="179">
        <v>0.0</v>
      </c>
      <c r="L487" s="179">
        <v>500.0</v>
      </c>
      <c r="M487" s="179">
        <v>300.0</v>
      </c>
      <c r="N487" s="21">
        <f t="shared" si="1"/>
        <v>82914</v>
      </c>
      <c r="O487" s="33">
        <v>1800.0</v>
      </c>
      <c r="P487" s="22">
        <v>0.0</v>
      </c>
      <c r="Q487" s="22">
        <v>0.0</v>
      </c>
      <c r="R487" s="23">
        <f t="shared" si="2"/>
        <v>81114</v>
      </c>
      <c r="S487" s="35">
        <v>7591.0</v>
      </c>
      <c r="T487" s="22" t="s">
        <v>52</v>
      </c>
      <c r="U487" s="25">
        <f>R487+R488</f>
        <v>162228</v>
      </c>
      <c r="V487" s="124" t="s">
        <v>28</v>
      </c>
      <c r="W487" s="184"/>
      <c r="X487" s="89"/>
    </row>
    <row r="488">
      <c r="A488" s="175"/>
      <c r="B488" s="176"/>
      <c r="C488" s="177"/>
      <c r="D488" s="178" t="s">
        <v>692</v>
      </c>
      <c r="E488" s="179">
        <v>27190.0</v>
      </c>
      <c r="F488" s="180">
        <v>49214.0</v>
      </c>
      <c r="G488" s="179">
        <v>2719.0</v>
      </c>
      <c r="H488" s="179">
        <v>1631.0</v>
      </c>
      <c r="I488" s="179">
        <v>0.0</v>
      </c>
      <c r="J488" s="179">
        <v>1360.0</v>
      </c>
      <c r="K488" s="179">
        <v>0.0</v>
      </c>
      <c r="L488" s="179">
        <v>500.0</v>
      </c>
      <c r="M488" s="179">
        <v>300.0</v>
      </c>
      <c r="N488" s="21">
        <f t="shared" si="1"/>
        <v>82914</v>
      </c>
      <c r="O488" s="33">
        <v>1800.0</v>
      </c>
      <c r="P488" s="22">
        <v>0.0</v>
      </c>
      <c r="Q488" s="22">
        <v>0.0</v>
      </c>
      <c r="R488" s="23">
        <f t="shared" si="2"/>
        <v>81114</v>
      </c>
      <c r="S488" s="35">
        <v>114224.0</v>
      </c>
      <c r="T488" s="22" t="s">
        <v>52</v>
      </c>
      <c r="U488" s="36"/>
      <c r="V488" s="37" t="s">
        <v>31</v>
      </c>
      <c r="W488" s="27"/>
      <c r="X488" s="89"/>
    </row>
    <row r="489" ht="18.75" customHeight="1">
      <c r="A489" s="181">
        <v>199.0</v>
      </c>
      <c r="B489" s="182" t="s">
        <v>693</v>
      </c>
      <c r="C489" s="214">
        <v>3.2329035581E10</v>
      </c>
      <c r="D489" s="178" t="s">
        <v>694</v>
      </c>
      <c r="E489" s="179">
        <v>24140.0</v>
      </c>
      <c r="F489" s="180">
        <v>43693.0</v>
      </c>
      <c r="G489" s="179">
        <v>2414.0</v>
      </c>
      <c r="H489" s="179">
        <v>1448.0</v>
      </c>
      <c r="I489" s="179">
        <v>0.0</v>
      </c>
      <c r="J489" s="179">
        <v>0.0</v>
      </c>
      <c r="K489" s="179">
        <v>0.0</v>
      </c>
      <c r="L489" s="179">
        <v>500.0</v>
      </c>
      <c r="M489" s="179">
        <v>300.0</v>
      </c>
      <c r="N489" s="21">
        <f t="shared" si="1"/>
        <v>72495</v>
      </c>
      <c r="O489" s="33">
        <v>1800.0</v>
      </c>
      <c r="P489" s="22">
        <v>0.0</v>
      </c>
      <c r="Q489" s="22">
        <v>0.0</v>
      </c>
      <c r="R489" s="23">
        <f t="shared" si="2"/>
        <v>70695</v>
      </c>
      <c r="S489" s="35">
        <v>29103.0</v>
      </c>
      <c r="T489" s="22" t="s">
        <v>52</v>
      </c>
      <c r="U489" s="25">
        <f t="shared" ref="U489:U491" si="9">R489</f>
        <v>70695</v>
      </c>
      <c r="V489" s="124" t="s">
        <v>28</v>
      </c>
      <c r="W489" s="184"/>
      <c r="X489" s="89"/>
    </row>
    <row r="490">
      <c r="A490" s="181">
        <v>200.0</v>
      </c>
      <c r="B490" s="182" t="s">
        <v>695</v>
      </c>
      <c r="C490" s="183">
        <v>3.202511499E10</v>
      </c>
      <c r="D490" s="178" t="s">
        <v>696</v>
      </c>
      <c r="E490" s="179">
        <v>27190.0</v>
      </c>
      <c r="F490" s="180">
        <v>49214.0</v>
      </c>
      <c r="G490" s="179">
        <v>2719.0</v>
      </c>
      <c r="H490" s="179">
        <v>1631.0</v>
      </c>
      <c r="I490" s="179">
        <v>0.0</v>
      </c>
      <c r="J490" s="179">
        <v>0.0</v>
      </c>
      <c r="K490" s="179">
        <v>0.0</v>
      </c>
      <c r="L490" s="179">
        <v>500.0</v>
      </c>
      <c r="M490" s="179">
        <v>300.0</v>
      </c>
      <c r="N490" s="21">
        <f t="shared" si="1"/>
        <v>81554</v>
      </c>
      <c r="O490" s="33">
        <v>1800.0</v>
      </c>
      <c r="P490" s="22">
        <v>0.0</v>
      </c>
      <c r="Q490" s="22">
        <v>0.0</v>
      </c>
      <c r="R490" s="23">
        <f t="shared" si="2"/>
        <v>79754</v>
      </c>
      <c r="S490" s="35">
        <v>24084.0</v>
      </c>
      <c r="T490" s="22" t="s">
        <v>28</v>
      </c>
      <c r="U490" s="25">
        <f t="shared" si="9"/>
        <v>79754</v>
      </c>
      <c r="V490" s="215" t="s">
        <v>52</v>
      </c>
      <c r="W490" s="184"/>
      <c r="X490" s="89"/>
    </row>
    <row r="491">
      <c r="A491" s="181">
        <v>201.0</v>
      </c>
      <c r="B491" s="182" t="s">
        <v>697</v>
      </c>
      <c r="C491" s="183">
        <v>3.1990546165E10</v>
      </c>
      <c r="D491" s="178" t="s">
        <v>698</v>
      </c>
      <c r="E491" s="179">
        <v>27190.0</v>
      </c>
      <c r="F491" s="180">
        <v>49214.0</v>
      </c>
      <c r="G491" s="179">
        <v>2719.0</v>
      </c>
      <c r="H491" s="179">
        <v>1631.0</v>
      </c>
      <c r="I491" s="179">
        <v>0.0</v>
      </c>
      <c r="J491" s="179">
        <v>1360.0</v>
      </c>
      <c r="K491" s="179">
        <v>0.0</v>
      </c>
      <c r="L491" s="179">
        <v>500.0</v>
      </c>
      <c r="M491" s="179">
        <v>300.0</v>
      </c>
      <c r="N491" s="21">
        <f t="shared" si="1"/>
        <v>82914</v>
      </c>
      <c r="O491" s="33">
        <v>0.0</v>
      </c>
      <c r="P491" s="22">
        <v>0.0</v>
      </c>
      <c r="Q491" s="22">
        <v>0.0</v>
      </c>
      <c r="R491" s="23">
        <f t="shared" si="2"/>
        <v>82914</v>
      </c>
      <c r="S491" s="35">
        <v>6795.0</v>
      </c>
      <c r="T491" s="22" t="s">
        <v>71</v>
      </c>
      <c r="U491" s="25">
        <f t="shared" si="9"/>
        <v>82914</v>
      </c>
      <c r="V491" s="124" t="s">
        <v>71</v>
      </c>
      <c r="W491" s="184"/>
      <c r="X491" s="89"/>
    </row>
    <row r="492">
      <c r="A492" s="181">
        <v>202.0</v>
      </c>
      <c r="B492" s="182" t="s">
        <v>699</v>
      </c>
      <c r="C492" s="183">
        <v>3.1933435578E10</v>
      </c>
      <c r="D492" s="178" t="s">
        <v>700</v>
      </c>
      <c r="E492" s="179">
        <v>24140.0</v>
      </c>
      <c r="F492" s="180">
        <v>43693.0</v>
      </c>
      <c r="G492" s="179">
        <v>4828.0</v>
      </c>
      <c r="H492" s="179">
        <v>0.0</v>
      </c>
      <c r="I492" s="179">
        <v>120.0</v>
      </c>
      <c r="J492" s="179">
        <v>0.0</v>
      </c>
      <c r="K492" s="179">
        <v>0.0</v>
      </c>
      <c r="L492" s="179">
        <v>500.0</v>
      </c>
      <c r="M492" s="179">
        <v>300.0</v>
      </c>
      <c r="N492" s="21">
        <f t="shared" si="1"/>
        <v>73581</v>
      </c>
      <c r="O492" s="33">
        <v>1800.0</v>
      </c>
      <c r="P492" s="22">
        <v>0.0</v>
      </c>
      <c r="Q492" s="22">
        <v>0.0</v>
      </c>
      <c r="R492" s="23">
        <f t="shared" si="2"/>
        <v>71781</v>
      </c>
      <c r="S492" s="35">
        <v>120990.0</v>
      </c>
      <c r="T492" s="22" t="s">
        <v>28</v>
      </c>
      <c r="U492" s="25">
        <f>R492+R493</f>
        <v>152743</v>
      </c>
      <c r="V492" s="26" t="s">
        <v>28</v>
      </c>
      <c r="W492" s="42"/>
      <c r="X492" s="89"/>
    </row>
    <row r="493">
      <c r="A493" s="175"/>
      <c r="B493" s="176"/>
      <c r="C493" s="177"/>
      <c r="D493" s="178" t="s">
        <v>701</v>
      </c>
      <c r="E493" s="179">
        <v>27190.0</v>
      </c>
      <c r="F493" s="180">
        <v>49214.0</v>
      </c>
      <c r="G493" s="179">
        <v>5438.0</v>
      </c>
      <c r="H493" s="179">
        <v>0.0</v>
      </c>
      <c r="I493" s="179">
        <v>120.0</v>
      </c>
      <c r="J493" s="179">
        <v>0.0</v>
      </c>
      <c r="K493" s="179">
        <v>0.0</v>
      </c>
      <c r="L493" s="179">
        <v>500.0</v>
      </c>
      <c r="M493" s="179">
        <v>300.0</v>
      </c>
      <c r="N493" s="21">
        <f t="shared" si="1"/>
        <v>82762</v>
      </c>
      <c r="O493" s="33">
        <v>1800.0</v>
      </c>
      <c r="P493" s="22">
        <v>0.0</v>
      </c>
      <c r="Q493" s="22">
        <v>0.0</v>
      </c>
      <c r="R493" s="23">
        <f t="shared" si="2"/>
        <v>80962</v>
      </c>
      <c r="S493" s="35">
        <v>110386.0</v>
      </c>
      <c r="T493" s="22" t="s">
        <v>52</v>
      </c>
      <c r="U493" s="36"/>
      <c r="V493" s="37" t="s">
        <v>31</v>
      </c>
      <c r="W493" s="42"/>
      <c r="X493" s="89"/>
    </row>
    <row r="494">
      <c r="A494" s="181">
        <v>203.0</v>
      </c>
      <c r="B494" s="182" t="s">
        <v>702</v>
      </c>
      <c r="C494" s="214">
        <v>3.3106116229E10</v>
      </c>
      <c r="D494" s="178" t="s">
        <v>643</v>
      </c>
      <c r="E494" s="179">
        <v>26390.0</v>
      </c>
      <c r="F494" s="180">
        <v>47766.0</v>
      </c>
      <c r="G494" s="179">
        <v>2639.0</v>
      </c>
      <c r="H494" s="179">
        <v>1583.0</v>
      </c>
      <c r="I494" s="179">
        <v>0.0</v>
      </c>
      <c r="J494" s="179">
        <v>0.0</v>
      </c>
      <c r="K494" s="179">
        <v>0.0</v>
      </c>
      <c r="L494" s="179">
        <v>500.0</v>
      </c>
      <c r="M494" s="179">
        <v>300.0</v>
      </c>
      <c r="N494" s="21">
        <f t="shared" si="1"/>
        <v>79178</v>
      </c>
      <c r="O494" s="33">
        <v>0.0</v>
      </c>
      <c r="P494" s="22">
        <v>0.0</v>
      </c>
      <c r="Q494" s="22">
        <v>0.0</v>
      </c>
      <c r="R494" s="23">
        <f t="shared" si="2"/>
        <v>79178</v>
      </c>
      <c r="S494" s="35">
        <v>9591.0</v>
      </c>
      <c r="T494" s="22" t="s">
        <v>28</v>
      </c>
      <c r="U494" s="25">
        <f t="shared" ref="U494:U495" si="10">R494</f>
        <v>79178</v>
      </c>
      <c r="V494" s="124" t="s">
        <v>28</v>
      </c>
      <c r="W494" s="184"/>
      <c r="X494" s="108" t="s">
        <v>745</v>
      </c>
    </row>
    <row r="495">
      <c r="A495" s="181">
        <v>204.0</v>
      </c>
      <c r="B495" s="182" t="s">
        <v>703</v>
      </c>
      <c r="C495" s="183">
        <v>3.1923759753E10</v>
      </c>
      <c r="D495" s="178" t="s">
        <v>704</v>
      </c>
      <c r="E495" s="179">
        <v>27190.0</v>
      </c>
      <c r="F495" s="180">
        <v>49214.0</v>
      </c>
      <c r="G495" s="179">
        <v>2719.0</v>
      </c>
      <c r="H495" s="179">
        <v>1631.0</v>
      </c>
      <c r="I495" s="179">
        <v>0.0</v>
      </c>
      <c r="J495" s="179">
        <v>1360.0</v>
      </c>
      <c r="K495" s="179">
        <v>0.0</v>
      </c>
      <c r="L495" s="179">
        <v>500.0</v>
      </c>
      <c r="M495" s="179">
        <v>300.0</v>
      </c>
      <c r="N495" s="21">
        <f t="shared" si="1"/>
        <v>82914</v>
      </c>
      <c r="O495" s="33">
        <v>1800.0</v>
      </c>
      <c r="P495" s="22">
        <v>0.0</v>
      </c>
      <c r="Q495" s="22">
        <v>0.0</v>
      </c>
      <c r="R495" s="23">
        <f t="shared" si="2"/>
        <v>81114</v>
      </c>
      <c r="S495" s="24">
        <v>122570.0</v>
      </c>
      <c r="T495" s="22"/>
      <c r="U495" s="25">
        <f t="shared" si="10"/>
        <v>81114</v>
      </c>
      <c r="V495" s="124" t="s">
        <v>52</v>
      </c>
      <c r="W495" s="184" t="s">
        <v>28</v>
      </c>
      <c r="X495" s="89"/>
    </row>
    <row r="496">
      <c r="S496" s="88"/>
      <c r="W496" s="89"/>
      <c r="X496" s="89"/>
    </row>
    <row r="497">
      <c r="L497" s="132"/>
      <c r="M497" s="132"/>
      <c r="N497" s="132"/>
      <c r="S497" s="88"/>
      <c r="W497" s="89"/>
      <c r="X497" s="89"/>
    </row>
    <row r="498">
      <c r="S498" s="88"/>
      <c r="W498" s="89"/>
      <c r="X498" s="89"/>
    </row>
    <row r="499">
      <c r="S499" s="88"/>
      <c r="W499" s="89"/>
      <c r="X499" s="89"/>
    </row>
    <row r="500">
      <c r="S500" s="88"/>
      <c r="W500" s="89"/>
      <c r="X500" s="89"/>
    </row>
    <row r="501">
      <c r="S501" s="88"/>
      <c r="W501" s="89"/>
      <c r="X501" s="89"/>
    </row>
    <row r="502">
      <c r="S502" s="88"/>
      <c r="W502" s="89"/>
      <c r="X502" s="89"/>
    </row>
    <row r="503">
      <c r="S503" s="88"/>
      <c r="W503" s="89"/>
      <c r="X503" s="89"/>
    </row>
    <row r="504">
      <c r="S504" s="88"/>
      <c r="W504" s="89"/>
      <c r="X504" s="89"/>
    </row>
    <row r="505">
      <c r="S505" s="88"/>
      <c r="W505" s="89"/>
      <c r="X505" s="89"/>
    </row>
    <row r="506">
      <c r="S506" s="88"/>
      <c r="W506" s="89"/>
      <c r="X506" s="89"/>
    </row>
    <row r="507">
      <c r="S507" s="88"/>
      <c r="W507" s="89"/>
      <c r="X507" s="89"/>
    </row>
    <row r="508">
      <c r="S508" s="88"/>
      <c r="W508" s="89"/>
      <c r="X508" s="89"/>
    </row>
    <row r="509">
      <c r="S509" s="88"/>
      <c r="W509" s="89"/>
      <c r="X509" s="89"/>
    </row>
    <row r="510">
      <c r="S510" s="88"/>
      <c r="W510" s="89"/>
      <c r="X510" s="89"/>
    </row>
    <row r="511">
      <c r="S511" s="88"/>
      <c r="W511" s="89"/>
      <c r="X511" s="89"/>
    </row>
    <row r="512">
      <c r="S512" s="88"/>
      <c r="W512" s="89"/>
      <c r="X512" s="89"/>
    </row>
    <row r="513">
      <c r="S513" s="88"/>
      <c r="W513" s="89"/>
      <c r="X513" s="89"/>
    </row>
    <row r="514">
      <c r="S514" s="88"/>
      <c r="W514" s="89"/>
      <c r="X514" s="89"/>
    </row>
    <row r="515">
      <c r="S515" s="88"/>
      <c r="W515" s="89"/>
      <c r="X515" s="89"/>
    </row>
    <row r="516">
      <c r="S516" s="88"/>
      <c r="W516" s="89"/>
      <c r="X516" s="89"/>
    </row>
    <row r="517">
      <c r="S517" s="88"/>
      <c r="W517" s="89"/>
      <c r="X517" s="89"/>
    </row>
    <row r="518">
      <c r="S518" s="88"/>
      <c r="W518" s="89"/>
      <c r="X518" s="89"/>
    </row>
    <row r="519">
      <c r="S519" s="88"/>
      <c r="W519" s="89"/>
      <c r="X519" s="89"/>
    </row>
    <row r="520">
      <c r="S520" s="88"/>
      <c r="W520" s="89"/>
      <c r="X520" s="89"/>
    </row>
    <row r="521">
      <c r="S521" s="88"/>
      <c r="W521" s="89"/>
      <c r="X521" s="89"/>
    </row>
    <row r="522">
      <c r="S522" s="88"/>
      <c r="W522" s="89"/>
      <c r="X522" s="89"/>
    </row>
    <row r="523">
      <c r="S523" s="88"/>
      <c r="W523" s="89"/>
      <c r="X523" s="89"/>
    </row>
    <row r="524">
      <c r="S524" s="88"/>
      <c r="W524" s="89"/>
      <c r="X524" s="89"/>
    </row>
    <row r="525">
      <c r="S525" s="88"/>
      <c r="W525" s="89"/>
      <c r="X525" s="89"/>
    </row>
    <row r="526">
      <c r="S526" s="88"/>
      <c r="W526" s="89"/>
      <c r="X526" s="89"/>
    </row>
    <row r="527">
      <c r="S527" s="88"/>
      <c r="W527" s="89"/>
      <c r="X527" s="89"/>
    </row>
    <row r="528">
      <c r="S528" s="88"/>
      <c r="W528" s="89"/>
      <c r="X528" s="89"/>
    </row>
    <row r="529">
      <c r="S529" s="88"/>
      <c r="W529" s="89"/>
      <c r="X529" s="89"/>
    </row>
    <row r="530">
      <c r="S530" s="88"/>
      <c r="W530" s="89"/>
      <c r="X530" s="89"/>
    </row>
    <row r="531">
      <c r="S531" s="88"/>
      <c r="W531" s="89"/>
      <c r="X531" s="89"/>
    </row>
    <row r="532">
      <c r="S532" s="88"/>
      <c r="W532" s="89"/>
      <c r="X532" s="89"/>
    </row>
    <row r="533">
      <c r="S533" s="88"/>
      <c r="W533" s="89"/>
      <c r="X533" s="89"/>
    </row>
    <row r="534">
      <c r="S534" s="88"/>
      <c r="W534" s="89"/>
      <c r="X534" s="89"/>
    </row>
    <row r="535">
      <c r="S535" s="88"/>
      <c r="W535" s="89"/>
      <c r="X535" s="89"/>
    </row>
    <row r="536">
      <c r="S536" s="88"/>
      <c r="W536" s="89"/>
      <c r="X536" s="89"/>
    </row>
    <row r="537">
      <c r="S537" s="88"/>
      <c r="W537" s="89"/>
      <c r="X537" s="89"/>
    </row>
    <row r="538">
      <c r="S538" s="88"/>
      <c r="W538" s="89"/>
      <c r="X538" s="89"/>
    </row>
    <row r="539">
      <c r="S539" s="88"/>
      <c r="W539" s="89"/>
      <c r="X539" s="89"/>
    </row>
    <row r="540">
      <c r="S540" s="88"/>
      <c r="W540" s="89"/>
      <c r="X540" s="89"/>
    </row>
    <row r="541">
      <c r="S541" s="88"/>
      <c r="W541" s="89"/>
      <c r="X541" s="89"/>
    </row>
    <row r="542">
      <c r="S542" s="88"/>
      <c r="W542" s="89"/>
      <c r="X542" s="89"/>
    </row>
    <row r="543">
      <c r="S543" s="88"/>
      <c r="W543" s="89"/>
      <c r="X543" s="89"/>
    </row>
    <row r="544">
      <c r="S544" s="88"/>
      <c r="W544" s="89"/>
      <c r="X544" s="89"/>
    </row>
    <row r="545">
      <c r="S545" s="88"/>
      <c r="W545" s="89"/>
      <c r="X545" s="89"/>
    </row>
    <row r="546">
      <c r="S546" s="88"/>
      <c r="W546" s="89"/>
      <c r="X546" s="89"/>
    </row>
    <row r="547">
      <c r="S547" s="88"/>
      <c r="W547" s="89"/>
      <c r="X547" s="89"/>
    </row>
    <row r="548">
      <c r="S548" s="88"/>
      <c r="W548" s="89"/>
      <c r="X548" s="89"/>
    </row>
    <row r="549">
      <c r="S549" s="88"/>
      <c r="W549" s="89"/>
      <c r="X549" s="89"/>
    </row>
    <row r="550">
      <c r="S550" s="88"/>
      <c r="W550" s="89"/>
      <c r="X550" s="89"/>
    </row>
    <row r="551">
      <c r="S551" s="88"/>
      <c r="W551" s="89"/>
      <c r="X551" s="89"/>
    </row>
    <row r="552">
      <c r="S552" s="88"/>
      <c r="W552" s="89"/>
      <c r="X552" s="89"/>
    </row>
    <row r="553">
      <c r="S553" s="88"/>
      <c r="W553" s="89"/>
      <c r="X553" s="89"/>
    </row>
    <row r="554">
      <c r="S554" s="88"/>
      <c r="W554" s="89"/>
      <c r="X554" s="89"/>
    </row>
    <row r="555">
      <c r="S555" s="88"/>
      <c r="W555" s="89"/>
      <c r="X555" s="89"/>
    </row>
    <row r="556">
      <c r="S556" s="88"/>
      <c r="W556" s="89"/>
      <c r="X556" s="89"/>
    </row>
    <row r="557">
      <c r="S557" s="88"/>
      <c r="W557" s="89"/>
      <c r="X557" s="89"/>
    </row>
    <row r="558">
      <c r="S558" s="88"/>
      <c r="W558" s="89"/>
      <c r="X558" s="89"/>
    </row>
    <row r="559">
      <c r="S559" s="88"/>
      <c r="W559" s="89"/>
      <c r="X559" s="89"/>
    </row>
    <row r="560">
      <c r="S560" s="88"/>
      <c r="W560" s="89"/>
      <c r="X560" s="89"/>
    </row>
    <row r="561">
      <c r="S561" s="88"/>
      <c r="W561" s="89"/>
      <c r="X561" s="89"/>
    </row>
    <row r="562">
      <c r="S562" s="88"/>
      <c r="W562" s="89"/>
      <c r="X562" s="89"/>
    </row>
    <row r="563">
      <c r="S563" s="88"/>
      <c r="W563" s="89"/>
      <c r="X563" s="89"/>
    </row>
    <row r="564">
      <c r="S564" s="88"/>
      <c r="W564" s="89"/>
      <c r="X564" s="89"/>
    </row>
    <row r="565">
      <c r="S565" s="88"/>
      <c r="W565" s="89"/>
      <c r="X565" s="89"/>
    </row>
    <row r="566">
      <c r="S566" s="88"/>
      <c r="W566" s="89"/>
      <c r="X566" s="89"/>
    </row>
    <row r="567">
      <c r="S567" s="88"/>
      <c r="W567" s="89"/>
      <c r="X567" s="89"/>
    </row>
    <row r="568">
      <c r="S568" s="88"/>
      <c r="W568" s="89"/>
      <c r="X568" s="89"/>
    </row>
    <row r="569">
      <c r="S569" s="88"/>
      <c r="W569" s="89"/>
      <c r="X569" s="89"/>
    </row>
    <row r="570">
      <c r="S570" s="88"/>
      <c r="W570" s="89"/>
      <c r="X570" s="89"/>
    </row>
    <row r="571">
      <c r="S571" s="88"/>
      <c r="W571" s="89"/>
      <c r="X571" s="89"/>
    </row>
    <row r="572">
      <c r="S572" s="88"/>
      <c r="W572" s="89"/>
      <c r="X572" s="89"/>
    </row>
    <row r="573">
      <c r="S573" s="88"/>
      <c r="W573" s="89"/>
      <c r="X573" s="89"/>
    </row>
    <row r="574">
      <c r="S574" s="88"/>
      <c r="W574" s="89"/>
      <c r="X574" s="89"/>
    </row>
    <row r="575">
      <c r="S575" s="88"/>
      <c r="W575" s="89"/>
      <c r="X575" s="89"/>
    </row>
    <row r="576">
      <c r="S576" s="88"/>
      <c r="W576" s="89"/>
      <c r="X576" s="89"/>
    </row>
    <row r="577">
      <c r="S577" s="88"/>
      <c r="W577" s="89"/>
      <c r="X577" s="89"/>
    </row>
    <row r="578">
      <c r="S578" s="88"/>
      <c r="W578" s="89"/>
      <c r="X578" s="89"/>
    </row>
    <row r="579">
      <c r="S579" s="88"/>
      <c r="W579" s="89"/>
      <c r="X579" s="89"/>
    </row>
    <row r="580">
      <c r="S580" s="88"/>
      <c r="W580" s="89"/>
      <c r="X580" s="89"/>
    </row>
    <row r="581">
      <c r="S581" s="88"/>
      <c r="W581" s="89"/>
      <c r="X581" s="89"/>
    </row>
    <row r="582">
      <c r="S582" s="88"/>
      <c r="W582" s="89"/>
      <c r="X582" s="89"/>
    </row>
    <row r="583">
      <c r="S583" s="88"/>
      <c r="W583" s="89"/>
      <c r="X583" s="89"/>
    </row>
    <row r="584">
      <c r="S584" s="88"/>
      <c r="W584" s="89"/>
      <c r="X584" s="89"/>
    </row>
    <row r="585">
      <c r="S585" s="88"/>
      <c r="W585" s="89"/>
      <c r="X585" s="89"/>
    </row>
    <row r="586">
      <c r="S586" s="88"/>
      <c r="W586" s="89"/>
      <c r="X586" s="89"/>
    </row>
    <row r="587">
      <c r="S587" s="88"/>
      <c r="W587" s="89"/>
      <c r="X587" s="89"/>
    </row>
    <row r="588">
      <c r="S588" s="88"/>
      <c r="W588" s="89"/>
      <c r="X588" s="89"/>
    </row>
    <row r="589">
      <c r="S589" s="88"/>
      <c r="W589" s="89"/>
      <c r="X589" s="89"/>
    </row>
    <row r="590">
      <c r="S590" s="88"/>
      <c r="W590" s="89"/>
      <c r="X590" s="89"/>
    </row>
    <row r="591">
      <c r="S591" s="88"/>
      <c r="W591" s="89"/>
      <c r="X591" s="89"/>
    </row>
    <row r="592">
      <c r="S592" s="88"/>
      <c r="W592" s="89"/>
      <c r="X592" s="89"/>
    </row>
    <row r="593">
      <c r="S593" s="88"/>
      <c r="W593" s="89"/>
      <c r="X593" s="89"/>
    </row>
    <row r="594">
      <c r="S594" s="88"/>
      <c r="W594" s="89"/>
      <c r="X594" s="89"/>
    </row>
    <row r="595">
      <c r="S595" s="88"/>
      <c r="W595" s="89"/>
      <c r="X595" s="89"/>
    </row>
    <row r="596">
      <c r="S596" s="88"/>
      <c r="W596" s="89"/>
      <c r="X596" s="89"/>
    </row>
    <row r="597">
      <c r="S597" s="88"/>
      <c r="W597" s="89"/>
      <c r="X597" s="89"/>
    </row>
    <row r="598">
      <c r="S598" s="88"/>
      <c r="W598" s="89"/>
      <c r="X598" s="89"/>
    </row>
    <row r="599">
      <c r="S599" s="88"/>
      <c r="W599" s="89"/>
      <c r="X599" s="89"/>
    </row>
    <row r="600">
      <c r="S600" s="88"/>
      <c r="W600" s="89"/>
      <c r="X600" s="89"/>
    </row>
    <row r="601">
      <c r="S601" s="88"/>
      <c r="W601" s="89"/>
      <c r="X601" s="89"/>
    </row>
    <row r="602">
      <c r="S602" s="88"/>
      <c r="W602" s="89"/>
      <c r="X602" s="89"/>
    </row>
    <row r="603">
      <c r="S603" s="88"/>
      <c r="W603" s="89"/>
      <c r="X603" s="89"/>
    </row>
    <row r="604">
      <c r="S604" s="88"/>
      <c r="W604" s="89"/>
      <c r="X604" s="89"/>
    </row>
    <row r="605">
      <c r="S605" s="88"/>
      <c r="W605" s="89"/>
      <c r="X605" s="89"/>
    </row>
    <row r="606">
      <c r="S606" s="88"/>
      <c r="W606" s="89"/>
      <c r="X606" s="89"/>
    </row>
    <row r="607">
      <c r="S607" s="88"/>
      <c r="W607" s="89"/>
      <c r="X607" s="89"/>
    </row>
    <row r="608">
      <c r="S608" s="88"/>
      <c r="W608" s="89"/>
      <c r="X608" s="89"/>
    </row>
    <row r="609">
      <c r="S609" s="88"/>
      <c r="W609" s="89"/>
      <c r="X609" s="89"/>
    </row>
    <row r="610">
      <c r="S610" s="88"/>
      <c r="W610" s="89"/>
      <c r="X610" s="89"/>
    </row>
    <row r="611">
      <c r="S611" s="88"/>
      <c r="W611" s="89"/>
      <c r="X611" s="89"/>
    </row>
    <row r="612">
      <c r="S612" s="88"/>
      <c r="W612" s="89"/>
      <c r="X612" s="89"/>
    </row>
    <row r="613">
      <c r="S613" s="88"/>
      <c r="W613" s="89"/>
      <c r="X613" s="89"/>
    </row>
    <row r="614">
      <c r="S614" s="88"/>
      <c r="W614" s="89"/>
      <c r="X614" s="89"/>
    </row>
    <row r="615">
      <c r="S615" s="88"/>
      <c r="W615" s="89"/>
      <c r="X615" s="89"/>
    </row>
    <row r="616">
      <c r="S616" s="88"/>
      <c r="W616" s="89"/>
      <c r="X616" s="89"/>
    </row>
    <row r="617">
      <c r="S617" s="88"/>
      <c r="W617" s="89"/>
      <c r="X617" s="89"/>
    </row>
    <row r="618">
      <c r="S618" s="88"/>
      <c r="W618" s="89"/>
      <c r="X618" s="89"/>
    </row>
    <row r="619">
      <c r="S619" s="88"/>
      <c r="W619" s="89"/>
      <c r="X619" s="89"/>
    </row>
    <row r="620">
      <c r="S620" s="88"/>
      <c r="W620" s="89"/>
      <c r="X620" s="89"/>
    </row>
    <row r="621">
      <c r="S621" s="88"/>
      <c r="W621" s="89"/>
      <c r="X621" s="89"/>
    </row>
    <row r="622">
      <c r="S622" s="88"/>
      <c r="W622" s="89"/>
      <c r="X622" s="89"/>
    </row>
    <row r="623">
      <c r="S623" s="88"/>
      <c r="W623" s="89"/>
      <c r="X623" s="89"/>
    </row>
    <row r="624">
      <c r="S624" s="88"/>
      <c r="W624" s="89"/>
      <c r="X624" s="89"/>
    </row>
    <row r="625">
      <c r="S625" s="88"/>
      <c r="W625" s="89"/>
      <c r="X625" s="89"/>
    </row>
    <row r="626">
      <c r="S626" s="88"/>
      <c r="W626" s="89"/>
      <c r="X626" s="89"/>
    </row>
    <row r="627">
      <c r="S627" s="88"/>
      <c r="W627" s="89"/>
      <c r="X627" s="89"/>
    </row>
    <row r="628">
      <c r="S628" s="88"/>
      <c r="W628" s="89"/>
      <c r="X628" s="89"/>
    </row>
    <row r="629">
      <c r="S629" s="88"/>
      <c r="W629" s="89"/>
      <c r="X629" s="89"/>
    </row>
    <row r="630">
      <c r="S630" s="88"/>
      <c r="W630" s="89"/>
      <c r="X630" s="89"/>
    </row>
    <row r="631">
      <c r="S631" s="88"/>
      <c r="W631" s="89"/>
      <c r="X631" s="89"/>
    </row>
    <row r="632">
      <c r="S632" s="88"/>
      <c r="W632" s="89"/>
      <c r="X632" s="89"/>
    </row>
    <row r="633">
      <c r="S633" s="88"/>
      <c r="W633" s="89"/>
      <c r="X633" s="89"/>
    </row>
    <row r="634">
      <c r="S634" s="88"/>
      <c r="W634" s="89"/>
      <c r="X634" s="89"/>
    </row>
    <row r="635">
      <c r="S635" s="88"/>
      <c r="W635" s="89"/>
      <c r="X635" s="89"/>
    </row>
    <row r="636">
      <c r="S636" s="88"/>
      <c r="W636" s="89"/>
      <c r="X636" s="89"/>
    </row>
    <row r="637">
      <c r="S637" s="88"/>
      <c r="W637" s="89"/>
      <c r="X637" s="89"/>
    </row>
    <row r="638">
      <c r="S638" s="88"/>
      <c r="W638" s="89"/>
      <c r="X638" s="89"/>
    </row>
    <row r="639">
      <c r="S639" s="88"/>
      <c r="W639" s="89"/>
      <c r="X639" s="89"/>
    </row>
    <row r="640">
      <c r="S640" s="88"/>
      <c r="W640" s="89"/>
      <c r="X640" s="89"/>
    </row>
    <row r="641">
      <c r="S641" s="88"/>
      <c r="W641" s="89"/>
      <c r="X641" s="89"/>
    </row>
    <row r="642">
      <c r="S642" s="88"/>
      <c r="W642" s="89"/>
      <c r="X642" s="89"/>
    </row>
    <row r="643">
      <c r="S643" s="88"/>
      <c r="W643" s="89"/>
      <c r="X643" s="89"/>
    </row>
    <row r="644">
      <c r="S644" s="88"/>
      <c r="W644" s="89"/>
      <c r="X644" s="89"/>
    </row>
    <row r="645">
      <c r="S645" s="88"/>
      <c r="W645" s="89"/>
      <c r="X645" s="89"/>
    </row>
    <row r="646">
      <c r="S646" s="88"/>
      <c r="W646" s="89"/>
      <c r="X646" s="89"/>
    </row>
    <row r="647">
      <c r="S647" s="88"/>
      <c r="W647" s="89"/>
      <c r="X647" s="89"/>
    </row>
    <row r="648">
      <c r="S648" s="88"/>
      <c r="W648" s="89"/>
      <c r="X648" s="89"/>
    </row>
    <row r="649">
      <c r="S649" s="88"/>
      <c r="W649" s="89"/>
      <c r="X649" s="89"/>
    </row>
    <row r="650">
      <c r="S650" s="88"/>
      <c r="W650" s="89"/>
      <c r="X650" s="89"/>
    </row>
    <row r="651">
      <c r="S651" s="88"/>
      <c r="W651" s="89"/>
      <c r="X651" s="89"/>
    </row>
    <row r="652">
      <c r="S652" s="88"/>
      <c r="W652" s="89"/>
      <c r="X652" s="89"/>
    </row>
    <row r="653">
      <c r="S653" s="88"/>
      <c r="W653" s="89"/>
      <c r="X653" s="89"/>
    </row>
    <row r="654">
      <c r="S654" s="88"/>
      <c r="W654" s="89"/>
      <c r="X654" s="89"/>
    </row>
    <row r="655">
      <c r="S655" s="88"/>
      <c r="W655" s="89"/>
      <c r="X655" s="89"/>
    </row>
    <row r="656">
      <c r="S656" s="88"/>
      <c r="W656" s="89"/>
      <c r="X656" s="89"/>
    </row>
    <row r="657">
      <c r="S657" s="88"/>
      <c r="W657" s="89"/>
      <c r="X657" s="89"/>
    </row>
    <row r="658">
      <c r="S658" s="88"/>
      <c r="W658" s="89"/>
      <c r="X658" s="89"/>
    </row>
    <row r="659">
      <c r="S659" s="88"/>
      <c r="W659" s="89"/>
      <c r="X659" s="89"/>
    </row>
    <row r="660">
      <c r="S660" s="88"/>
      <c r="W660" s="89"/>
      <c r="X660" s="89"/>
    </row>
    <row r="661">
      <c r="S661" s="88"/>
      <c r="W661" s="89"/>
      <c r="X661" s="89"/>
    </row>
    <row r="662">
      <c r="S662" s="88"/>
      <c r="W662" s="89"/>
      <c r="X662" s="89"/>
    </row>
    <row r="663">
      <c r="S663" s="88"/>
      <c r="W663" s="89"/>
      <c r="X663" s="89"/>
    </row>
    <row r="664">
      <c r="S664" s="88"/>
      <c r="W664" s="89"/>
      <c r="X664" s="89"/>
    </row>
    <row r="665">
      <c r="S665" s="88"/>
      <c r="W665" s="89"/>
      <c r="X665" s="89"/>
    </row>
    <row r="666">
      <c r="S666" s="88"/>
      <c r="W666" s="89"/>
      <c r="X666" s="89"/>
    </row>
    <row r="667">
      <c r="S667" s="88"/>
      <c r="W667" s="89"/>
      <c r="X667" s="89"/>
    </row>
    <row r="668">
      <c r="S668" s="88"/>
      <c r="W668" s="89"/>
      <c r="X668" s="89"/>
    </row>
    <row r="669">
      <c r="S669" s="88"/>
      <c r="W669" s="89"/>
      <c r="X669" s="89"/>
    </row>
    <row r="670">
      <c r="S670" s="88"/>
      <c r="W670" s="89"/>
      <c r="X670" s="89"/>
    </row>
    <row r="671">
      <c r="S671" s="88"/>
      <c r="W671" s="89"/>
      <c r="X671" s="89"/>
    </row>
    <row r="672">
      <c r="S672" s="88"/>
      <c r="W672" s="89"/>
      <c r="X672" s="89"/>
    </row>
    <row r="673">
      <c r="S673" s="88"/>
      <c r="W673" s="89"/>
      <c r="X673" s="89"/>
    </row>
    <row r="674">
      <c r="S674" s="88"/>
      <c r="W674" s="89"/>
      <c r="X674" s="89"/>
    </row>
    <row r="675">
      <c r="S675" s="88"/>
      <c r="W675" s="89"/>
      <c r="X675" s="89"/>
    </row>
    <row r="676">
      <c r="S676" s="88"/>
      <c r="W676" s="89"/>
      <c r="X676" s="89"/>
    </row>
    <row r="677">
      <c r="S677" s="88"/>
      <c r="W677" s="89"/>
      <c r="X677" s="89"/>
    </row>
    <row r="678">
      <c r="S678" s="88"/>
      <c r="W678" s="89"/>
      <c r="X678" s="89"/>
    </row>
    <row r="679">
      <c r="S679" s="88"/>
      <c r="W679" s="89"/>
      <c r="X679" s="89"/>
    </row>
    <row r="680">
      <c r="S680" s="88"/>
      <c r="W680" s="89"/>
      <c r="X680" s="89"/>
    </row>
    <row r="681">
      <c r="S681" s="88"/>
      <c r="W681" s="89"/>
      <c r="X681" s="89"/>
    </row>
    <row r="682">
      <c r="S682" s="88"/>
      <c r="W682" s="89"/>
      <c r="X682" s="89"/>
    </row>
    <row r="683">
      <c r="S683" s="88"/>
      <c r="W683" s="89"/>
      <c r="X683" s="89"/>
    </row>
    <row r="684">
      <c r="S684" s="88"/>
      <c r="W684" s="89"/>
      <c r="X684" s="89"/>
    </row>
    <row r="685">
      <c r="S685" s="88"/>
      <c r="W685" s="89"/>
      <c r="X685" s="89"/>
    </row>
    <row r="686">
      <c r="S686" s="88"/>
      <c r="W686" s="89"/>
      <c r="X686" s="89"/>
    </row>
    <row r="687">
      <c r="S687" s="88"/>
      <c r="W687" s="89"/>
      <c r="X687" s="89"/>
    </row>
    <row r="688">
      <c r="S688" s="88"/>
      <c r="W688" s="89"/>
      <c r="X688" s="89"/>
    </row>
    <row r="689">
      <c r="S689" s="88"/>
      <c r="W689" s="89"/>
      <c r="X689" s="89"/>
    </row>
    <row r="690">
      <c r="S690" s="88"/>
      <c r="W690" s="89"/>
      <c r="X690" s="89"/>
    </row>
    <row r="691">
      <c r="S691" s="88"/>
      <c r="W691" s="89"/>
      <c r="X691" s="89"/>
    </row>
    <row r="692">
      <c r="S692" s="88"/>
      <c r="W692" s="89"/>
      <c r="X692" s="89"/>
    </row>
    <row r="693">
      <c r="S693" s="88"/>
      <c r="W693" s="89"/>
      <c r="X693" s="89"/>
    </row>
    <row r="694">
      <c r="S694" s="88"/>
      <c r="W694" s="89"/>
      <c r="X694" s="89"/>
    </row>
    <row r="695">
      <c r="S695" s="88"/>
      <c r="W695" s="89"/>
      <c r="X695" s="89"/>
    </row>
    <row r="696">
      <c r="S696" s="88"/>
      <c r="W696" s="89"/>
      <c r="X696" s="89"/>
    </row>
    <row r="697">
      <c r="S697" s="88"/>
      <c r="W697" s="89"/>
      <c r="X697" s="89"/>
    </row>
    <row r="698">
      <c r="S698" s="88"/>
      <c r="W698" s="89"/>
      <c r="X698" s="89"/>
    </row>
    <row r="699">
      <c r="S699" s="88"/>
      <c r="W699" s="89"/>
      <c r="X699" s="89"/>
    </row>
    <row r="700">
      <c r="S700" s="88"/>
      <c r="W700" s="89"/>
      <c r="X700" s="89"/>
    </row>
    <row r="701">
      <c r="S701" s="88"/>
      <c r="W701" s="89"/>
      <c r="X701" s="89"/>
    </row>
    <row r="702">
      <c r="S702" s="88"/>
      <c r="W702" s="89"/>
      <c r="X702" s="89"/>
    </row>
    <row r="703">
      <c r="S703" s="88"/>
      <c r="W703" s="89"/>
      <c r="X703" s="89"/>
    </row>
    <row r="704">
      <c r="S704" s="88"/>
      <c r="W704" s="89"/>
      <c r="X704" s="89"/>
    </row>
    <row r="705">
      <c r="S705" s="88"/>
      <c r="W705" s="89"/>
      <c r="X705" s="89"/>
    </row>
    <row r="706">
      <c r="S706" s="88"/>
      <c r="W706" s="89"/>
      <c r="X706" s="89"/>
    </row>
    <row r="707">
      <c r="S707" s="88"/>
      <c r="W707" s="89"/>
      <c r="X707" s="89"/>
    </row>
    <row r="708">
      <c r="S708" s="88"/>
      <c r="W708" s="89"/>
      <c r="X708" s="89"/>
    </row>
    <row r="709">
      <c r="S709" s="88"/>
      <c r="W709" s="89"/>
      <c r="X709" s="89"/>
    </row>
    <row r="710">
      <c r="S710" s="88"/>
      <c r="W710" s="89"/>
      <c r="X710" s="89"/>
    </row>
    <row r="711">
      <c r="S711" s="88"/>
      <c r="W711" s="89"/>
      <c r="X711" s="89"/>
    </row>
    <row r="712">
      <c r="S712" s="88"/>
      <c r="W712" s="89"/>
      <c r="X712" s="89"/>
    </row>
    <row r="713">
      <c r="S713" s="88"/>
      <c r="W713" s="89"/>
      <c r="X713" s="89"/>
    </row>
    <row r="714">
      <c r="S714" s="88"/>
      <c r="W714" s="89"/>
      <c r="X714" s="89"/>
    </row>
    <row r="715">
      <c r="S715" s="88"/>
      <c r="W715" s="89"/>
      <c r="X715" s="89"/>
    </row>
    <row r="716">
      <c r="S716" s="88"/>
      <c r="W716" s="89"/>
      <c r="X716" s="89"/>
    </row>
    <row r="717">
      <c r="S717" s="88"/>
      <c r="W717" s="89"/>
      <c r="X717" s="89"/>
    </row>
    <row r="718">
      <c r="S718" s="88"/>
      <c r="W718" s="89"/>
      <c r="X718" s="89"/>
    </row>
    <row r="719">
      <c r="S719" s="88"/>
      <c r="W719" s="89"/>
      <c r="X719" s="89"/>
    </row>
    <row r="720">
      <c r="S720" s="88"/>
      <c r="W720" s="89"/>
      <c r="X720" s="89"/>
    </row>
    <row r="721">
      <c r="S721" s="88"/>
      <c r="W721" s="89"/>
      <c r="X721" s="89"/>
    </row>
    <row r="722">
      <c r="S722" s="88"/>
      <c r="W722" s="89"/>
      <c r="X722" s="89"/>
    </row>
    <row r="723">
      <c r="S723" s="88"/>
      <c r="W723" s="89"/>
      <c r="X723" s="89"/>
    </row>
    <row r="724">
      <c r="S724" s="88"/>
      <c r="W724" s="89"/>
      <c r="X724" s="89"/>
    </row>
    <row r="725">
      <c r="S725" s="88"/>
      <c r="W725" s="89"/>
      <c r="X725" s="89"/>
    </row>
    <row r="726">
      <c r="S726" s="88"/>
      <c r="W726" s="89"/>
      <c r="X726" s="89"/>
    </row>
    <row r="727">
      <c r="S727" s="88"/>
      <c r="W727" s="89"/>
      <c r="X727" s="89"/>
    </row>
    <row r="728">
      <c r="S728" s="88"/>
      <c r="W728" s="89"/>
      <c r="X728" s="89"/>
    </row>
    <row r="729">
      <c r="S729" s="88"/>
      <c r="W729" s="89"/>
      <c r="X729" s="89"/>
    </row>
    <row r="730">
      <c r="S730" s="88"/>
      <c r="W730" s="89"/>
      <c r="X730" s="89"/>
    </row>
    <row r="731">
      <c r="S731" s="88"/>
      <c r="W731" s="89"/>
      <c r="X731" s="89"/>
    </row>
    <row r="732">
      <c r="S732" s="88"/>
      <c r="W732" s="89"/>
      <c r="X732" s="89"/>
    </row>
    <row r="733">
      <c r="S733" s="88"/>
      <c r="W733" s="89"/>
      <c r="X733" s="89"/>
    </row>
    <row r="734">
      <c r="S734" s="88"/>
      <c r="W734" s="89"/>
      <c r="X734" s="89"/>
    </row>
    <row r="735">
      <c r="S735" s="88"/>
      <c r="W735" s="89"/>
      <c r="X735" s="89"/>
    </row>
    <row r="736">
      <c r="S736" s="88"/>
      <c r="W736" s="89"/>
      <c r="X736" s="89"/>
    </row>
    <row r="737">
      <c r="S737" s="88"/>
      <c r="W737" s="89"/>
      <c r="X737" s="89"/>
    </row>
    <row r="738">
      <c r="S738" s="88"/>
      <c r="W738" s="89"/>
      <c r="X738" s="89"/>
    </row>
    <row r="739">
      <c r="S739" s="88"/>
      <c r="W739" s="89"/>
      <c r="X739" s="89"/>
    </row>
    <row r="740">
      <c r="S740" s="88"/>
      <c r="W740" s="89"/>
      <c r="X740" s="89"/>
    </row>
    <row r="741">
      <c r="S741" s="88"/>
      <c r="W741" s="89"/>
      <c r="X741" s="89"/>
    </row>
    <row r="742">
      <c r="S742" s="88"/>
      <c r="W742" s="89"/>
      <c r="X742" s="89"/>
    </row>
    <row r="743">
      <c r="S743" s="88"/>
      <c r="W743" s="89"/>
      <c r="X743" s="89"/>
    </row>
    <row r="744">
      <c r="S744" s="88"/>
      <c r="W744" s="89"/>
      <c r="X744" s="89"/>
    </row>
    <row r="745">
      <c r="S745" s="88"/>
      <c r="W745" s="89"/>
      <c r="X745" s="89"/>
    </row>
    <row r="746">
      <c r="S746" s="88"/>
      <c r="W746" s="89"/>
      <c r="X746" s="89"/>
    </row>
    <row r="747">
      <c r="S747" s="88"/>
      <c r="W747" s="89"/>
      <c r="X747" s="89"/>
    </row>
    <row r="748">
      <c r="S748" s="88"/>
      <c r="W748" s="89"/>
      <c r="X748" s="89"/>
    </row>
    <row r="749">
      <c r="S749" s="88"/>
      <c r="W749" s="89"/>
      <c r="X749" s="89"/>
    </row>
    <row r="750">
      <c r="S750" s="88"/>
      <c r="W750" s="89"/>
      <c r="X750" s="89"/>
    </row>
    <row r="751">
      <c r="S751" s="88"/>
      <c r="W751" s="89"/>
      <c r="X751" s="89"/>
    </row>
    <row r="752">
      <c r="S752" s="88"/>
      <c r="W752" s="89"/>
      <c r="X752" s="89"/>
    </row>
    <row r="753">
      <c r="S753" s="88"/>
      <c r="W753" s="89"/>
      <c r="X753" s="89"/>
    </row>
    <row r="754">
      <c r="S754" s="88"/>
      <c r="W754" s="89"/>
      <c r="X754" s="89"/>
    </row>
    <row r="755">
      <c r="S755" s="88"/>
      <c r="W755" s="89"/>
      <c r="X755" s="89"/>
    </row>
    <row r="756">
      <c r="S756" s="88"/>
      <c r="W756" s="89"/>
      <c r="X756" s="89"/>
    </row>
    <row r="757">
      <c r="S757" s="88"/>
      <c r="W757" s="89"/>
      <c r="X757" s="89"/>
    </row>
    <row r="758">
      <c r="S758" s="88"/>
      <c r="W758" s="89"/>
      <c r="X758" s="89"/>
    </row>
    <row r="759">
      <c r="S759" s="88"/>
      <c r="W759" s="89"/>
      <c r="X759" s="89"/>
    </row>
    <row r="760">
      <c r="S760" s="88"/>
      <c r="W760" s="89"/>
      <c r="X760" s="89"/>
    </row>
    <row r="761">
      <c r="S761" s="88"/>
      <c r="W761" s="89"/>
      <c r="X761" s="89"/>
    </row>
    <row r="762">
      <c r="S762" s="88"/>
      <c r="W762" s="89"/>
      <c r="X762" s="89"/>
    </row>
    <row r="763">
      <c r="S763" s="88"/>
      <c r="W763" s="89"/>
      <c r="X763" s="89"/>
    </row>
    <row r="764">
      <c r="S764" s="88"/>
      <c r="W764" s="89"/>
      <c r="X764" s="89"/>
    </row>
    <row r="765">
      <c r="S765" s="88"/>
      <c r="W765" s="89"/>
      <c r="X765" s="89"/>
    </row>
    <row r="766">
      <c r="S766" s="88"/>
      <c r="W766" s="89"/>
      <c r="X766" s="89"/>
    </row>
    <row r="767">
      <c r="S767" s="88"/>
      <c r="W767" s="89"/>
      <c r="X767" s="89"/>
    </row>
    <row r="768">
      <c r="S768" s="88"/>
      <c r="W768" s="89"/>
      <c r="X768" s="89"/>
    </row>
    <row r="769">
      <c r="S769" s="88"/>
      <c r="W769" s="89"/>
      <c r="X769" s="89"/>
    </row>
    <row r="770">
      <c r="S770" s="88"/>
      <c r="W770" s="89"/>
      <c r="X770" s="89"/>
    </row>
    <row r="771">
      <c r="S771" s="88"/>
      <c r="W771" s="89"/>
      <c r="X771" s="89"/>
    </row>
    <row r="772">
      <c r="S772" s="88"/>
      <c r="W772" s="89"/>
      <c r="X772" s="89"/>
    </row>
    <row r="773">
      <c r="S773" s="88"/>
      <c r="W773" s="89"/>
      <c r="X773" s="89"/>
    </row>
    <row r="774">
      <c r="S774" s="88"/>
      <c r="W774" s="89"/>
      <c r="X774" s="89"/>
    </row>
    <row r="775">
      <c r="S775" s="88"/>
      <c r="W775" s="89"/>
      <c r="X775" s="89"/>
    </row>
    <row r="776">
      <c r="S776" s="88"/>
      <c r="W776" s="89"/>
      <c r="X776" s="89"/>
    </row>
    <row r="777">
      <c r="S777" s="88"/>
      <c r="W777" s="89"/>
      <c r="X777" s="89"/>
    </row>
    <row r="778">
      <c r="S778" s="88"/>
      <c r="W778" s="89"/>
      <c r="X778" s="89"/>
    </row>
    <row r="779">
      <c r="S779" s="88"/>
      <c r="W779" s="89"/>
      <c r="X779" s="89"/>
    </row>
    <row r="780">
      <c r="S780" s="88"/>
      <c r="W780" s="89"/>
      <c r="X780" s="89"/>
    </row>
    <row r="781">
      <c r="S781" s="88"/>
      <c r="W781" s="89"/>
      <c r="X781" s="89"/>
    </row>
    <row r="782">
      <c r="S782" s="88"/>
      <c r="W782" s="89"/>
      <c r="X782" s="89"/>
    </row>
    <row r="783">
      <c r="S783" s="88"/>
      <c r="W783" s="89"/>
      <c r="X783" s="89"/>
    </row>
    <row r="784">
      <c r="S784" s="88"/>
      <c r="W784" s="89"/>
      <c r="X784" s="89"/>
    </row>
    <row r="785">
      <c r="S785" s="88"/>
      <c r="W785" s="89"/>
      <c r="X785" s="89"/>
    </row>
    <row r="786">
      <c r="S786" s="88"/>
      <c r="W786" s="89"/>
      <c r="X786" s="89"/>
    </row>
    <row r="787">
      <c r="S787" s="88"/>
      <c r="W787" s="89"/>
      <c r="X787" s="89"/>
    </row>
    <row r="788">
      <c r="S788" s="88"/>
      <c r="W788" s="89"/>
      <c r="X788" s="89"/>
    </row>
    <row r="789">
      <c r="S789" s="88"/>
      <c r="W789" s="89"/>
      <c r="X789" s="89"/>
    </row>
    <row r="790">
      <c r="S790" s="88"/>
      <c r="W790" s="89"/>
      <c r="X790" s="89"/>
    </row>
    <row r="791">
      <c r="S791" s="88"/>
      <c r="W791" s="89"/>
      <c r="X791" s="89"/>
    </row>
    <row r="792">
      <c r="S792" s="88"/>
      <c r="W792" s="89"/>
      <c r="X792" s="89"/>
    </row>
    <row r="793">
      <c r="S793" s="88"/>
      <c r="W793" s="89"/>
      <c r="X793" s="89"/>
    </row>
    <row r="794">
      <c r="S794" s="88"/>
      <c r="W794" s="89"/>
      <c r="X794" s="89"/>
    </row>
    <row r="795">
      <c r="S795" s="88"/>
      <c r="W795" s="89"/>
      <c r="X795" s="89"/>
    </row>
    <row r="796">
      <c r="S796" s="88"/>
      <c r="W796" s="89"/>
      <c r="X796" s="89"/>
    </row>
    <row r="797">
      <c r="S797" s="88"/>
      <c r="W797" s="89"/>
      <c r="X797" s="89"/>
    </row>
    <row r="798">
      <c r="S798" s="88"/>
      <c r="W798" s="89"/>
      <c r="X798" s="89"/>
    </row>
    <row r="799">
      <c r="S799" s="88"/>
      <c r="W799" s="89"/>
      <c r="X799" s="89"/>
    </row>
    <row r="800">
      <c r="S800" s="88"/>
      <c r="W800" s="89"/>
      <c r="X800" s="89"/>
    </row>
    <row r="801">
      <c r="S801" s="88"/>
      <c r="W801" s="89"/>
      <c r="X801" s="89"/>
    </row>
    <row r="802">
      <c r="S802" s="88"/>
      <c r="W802" s="89"/>
      <c r="X802" s="89"/>
    </row>
    <row r="803">
      <c r="S803" s="88"/>
      <c r="W803" s="89"/>
      <c r="X803" s="89"/>
    </row>
    <row r="804">
      <c r="S804" s="88"/>
      <c r="W804" s="89"/>
      <c r="X804" s="89"/>
    </row>
    <row r="805">
      <c r="S805" s="88"/>
      <c r="W805" s="89"/>
      <c r="X805" s="89"/>
    </row>
    <row r="806">
      <c r="S806" s="88"/>
      <c r="W806" s="89"/>
      <c r="X806" s="89"/>
    </row>
    <row r="807">
      <c r="S807" s="88"/>
      <c r="W807" s="89"/>
      <c r="X807" s="89"/>
    </row>
    <row r="808">
      <c r="S808" s="88"/>
      <c r="W808" s="89"/>
      <c r="X808" s="89"/>
    </row>
    <row r="809">
      <c r="S809" s="88"/>
      <c r="W809" s="89"/>
      <c r="X809" s="89"/>
    </row>
    <row r="810">
      <c r="S810" s="88"/>
      <c r="W810" s="89"/>
      <c r="X810" s="89"/>
    </row>
    <row r="811">
      <c r="S811" s="88"/>
      <c r="W811" s="89"/>
      <c r="X811" s="89"/>
    </row>
    <row r="812">
      <c r="S812" s="88"/>
      <c r="W812" s="89"/>
      <c r="X812" s="89"/>
    </row>
    <row r="813">
      <c r="S813" s="88"/>
      <c r="W813" s="89"/>
      <c r="X813" s="89"/>
    </row>
    <row r="814">
      <c r="S814" s="88"/>
      <c r="W814" s="89"/>
      <c r="X814" s="89"/>
    </row>
    <row r="815">
      <c r="S815" s="88"/>
      <c r="W815" s="89"/>
      <c r="X815" s="89"/>
    </row>
    <row r="816">
      <c r="S816" s="88"/>
      <c r="W816" s="89"/>
      <c r="X816" s="89"/>
    </row>
    <row r="817">
      <c r="S817" s="88"/>
      <c r="W817" s="89"/>
      <c r="X817" s="89"/>
    </row>
    <row r="818">
      <c r="S818" s="88"/>
      <c r="W818" s="89"/>
      <c r="X818" s="89"/>
    </row>
    <row r="819">
      <c r="S819" s="88"/>
      <c r="W819" s="89"/>
      <c r="X819" s="89"/>
    </row>
    <row r="820">
      <c r="S820" s="88"/>
      <c r="W820" s="89"/>
      <c r="X820" s="89"/>
    </row>
    <row r="821">
      <c r="S821" s="88"/>
      <c r="W821" s="89"/>
      <c r="X821" s="89"/>
    </row>
    <row r="822">
      <c r="S822" s="88"/>
      <c r="W822" s="89"/>
      <c r="X822" s="89"/>
    </row>
    <row r="823">
      <c r="S823" s="88"/>
      <c r="W823" s="89"/>
      <c r="X823" s="89"/>
    </row>
    <row r="824">
      <c r="S824" s="88"/>
      <c r="W824" s="89"/>
      <c r="X824" s="89"/>
    </row>
    <row r="825">
      <c r="S825" s="88"/>
      <c r="W825" s="89"/>
      <c r="X825" s="89"/>
    </row>
    <row r="826">
      <c r="S826" s="88"/>
      <c r="W826" s="89"/>
      <c r="X826" s="89"/>
    </row>
    <row r="827">
      <c r="S827" s="88"/>
      <c r="W827" s="89"/>
      <c r="X827" s="89"/>
    </row>
    <row r="828">
      <c r="S828" s="88"/>
      <c r="W828" s="89"/>
      <c r="X828" s="89"/>
    </row>
    <row r="829">
      <c r="S829" s="88"/>
      <c r="W829" s="89"/>
      <c r="X829" s="89"/>
    </row>
    <row r="830">
      <c r="S830" s="88"/>
      <c r="W830" s="89"/>
      <c r="X830" s="89"/>
    </row>
    <row r="831">
      <c r="S831" s="88"/>
      <c r="W831" s="89"/>
      <c r="X831" s="89"/>
    </row>
    <row r="832">
      <c r="S832" s="88"/>
      <c r="W832" s="89"/>
      <c r="X832" s="89"/>
    </row>
    <row r="833">
      <c r="S833" s="88"/>
      <c r="W833" s="89"/>
      <c r="X833" s="89"/>
    </row>
    <row r="834">
      <c r="S834" s="88"/>
      <c r="W834" s="89"/>
      <c r="X834" s="89"/>
    </row>
    <row r="835">
      <c r="S835" s="88"/>
      <c r="W835" s="89"/>
      <c r="X835" s="89"/>
    </row>
    <row r="836">
      <c r="S836" s="88"/>
      <c r="W836" s="89"/>
      <c r="X836" s="89"/>
    </row>
    <row r="837">
      <c r="S837" s="88"/>
      <c r="W837" s="89"/>
      <c r="X837" s="89"/>
    </row>
    <row r="838">
      <c r="S838" s="88"/>
      <c r="W838" s="89"/>
      <c r="X838" s="89"/>
    </row>
    <row r="839">
      <c r="S839" s="88"/>
      <c r="W839" s="89"/>
      <c r="X839" s="89"/>
    </row>
    <row r="840">
      <c r="S840" s="88"/>
      <c r="W840" s="89"/>
      <c r="X840" s="89"/>
    </row>
    <row r="841">
      <c r="S841" s="88"/>
      <c r="W841" s="89"/>
      <c r="X841" s="89"/>
    </row>
    <row r="842">
      <c r="S842" s="88"/>
      <c r="W842" s="89"/>
      <c r="X842" s="89"/>
    </row>
    <row r="843">
      <c r="S843" s="88"/>
      <c r="W843" s="89"/>
      <c r="X843" s="89"/>
    </row>
    <row r="844">
      <c r="S844" s="88"/>
      <c r="W844" s="89"/>
      <c r="X844" s="89"/>
    </row>
    <row r="845">
      <c r="S845" s="88"/>
      <c r="W845" s="89"/>
      <c r="X845" s="89"/>
    </row>
    <row r="846">
      <c r="S846" s="88"/>
      <c r="W846" s="89"/>
      <c r="X846" s="89"/>
    </row>
    <row r="847">
      <c r="S847" s="88"/>
      <c r="W847" s="89"/>
      <c r="X847" s="89"/>
    </row>
    <row r="848">
      <c r="S848" s="88"/>
      <c r="W848" s="89"/>
      <c r="X848" s="89"/>
    </row>
    <row r="849">
      <c r="S849" s="88"/>
      <c r="W849" s="89"/>
      <c r="X849" s="89"/>
    </row>
    <row r="850">
      <c r="S850" s="88"/>
      <c r="W850" s="89"/>
      <c r="X850" s="89"/>
    </row>
    <row r="851">
      <c r="S851" s="88"/>
      <c r="W851" s="89"/>
      <c r="X851" s="89"/>
    </row>
    <row r="852">
      <c r="S852" s="88"/>
      <c r="W852" s="89"/>
      <c r="X852" s="89"/>
    </row>
    <row r="853">
      <c r="S853" s="88"/>
      <c r="W853" s="89"/>
      <c r="X853" s="89"/>
    </row>
    <row r="854">
      <c r="S854" s="88"/>
      <c r="W854" s="89"/>
      <c r="X854" s="89"/>
    </row>
    <row r="855">
      <c r="S855" s="88"/>
      <c r="W855" s="89"/>
      <c r="X855" s="89"/>
    </row>
    <row r="856">
      <c r="S856" s="88"/>
      <c r="W856" s="89"/>
      <c r="X856" s="89"/>
    </row>
    <row r="857">
      <c r="S857" s="88"/>
      <c r="W857" s="89"/>
      <c r="X857" s="89"/>
    </row>
    <row r="858">
      <c r="S858" s="88"/>
      <c r="W858" s="89"/>
      <c r="X858" s="89"/>
    </row>
    <row r="859">
      <c r="S859" s="88"/>
      <c r="W859" s="89"/>
      <c r="X859" s="89"/>
    </row>
    <row r="860">
      <c r="S860" s="88"/>
      <c r="W860" s="89"/>
      <c r="X860" s="89"/>
    </row>
    <row r="861">
      <c r="S861" s="88"/>
      <c r="W861" s="89"/>
      <c r="X861" s="89"/>
    </row>
    <row r="862">
      <c r="S862" s="88"/>
      <c r="W862" s="89"/>
      <c r="X862" s="89"/>
    </row>
    <row r="863">
      <c r="S863" s="88"/>
      <c r="W863" s="89"/>
      <c r="X863" s="89"/>
    </row>
    <row r="864">
      <c r="S864" s="88"/>
      <c r="W864" s="89"/>
      <c r="X864" s="89"/>
    </row>
    <row r="865">
      <c r="S865" s="88"/>
      <c r="W865" s="89"/>
      <c r="X865" s="89"/>
    </row>
    <row r="866">
      <c r="S866" s="88"/>
      <c r="W866" s="89"/>
      <c r="X866" s="89"/>
    </row>
    <row r="867">
      <c r="S867" s="88"/>
      <c r="W867" s="89"/>
      <c r="X867" s="89"/>
    </row>
    <row r="868">
      <c r="S868" s="88"/>
      <c r="W868" s="89"/>
      <c r="X868" s="89"/>
    </row>
    <row r="869">
      <c r="S869" s="88"/>
      <c r="W869" s="89"/>
      <c r="X869" s="89"/>
    </row>
    <row r="870">
      <c r="S870" s="88"/>
      <c r="W870" s="89"/>
      <c r="X870" s="89"/>
    </row>
    <row r="871">
      <c r="S871" s="88"/>
      <c r="W871" s="89"/>
      <c r="X871" s="89"/>
    </row>
    <row r="872">
      <c r="S872" s="88"/>
      <c r="W872" s="89"/>
      <c r="X872" s="89"/>
    </row>
    <row r="873">
      <c r="S873" s="88"/>
      <c r="W873" s="89"/>
      <c r="X873" s="89"/>
    </row>
    <row r="874">
      <c r="S874" s="88"/>
      <c r="W874" s="89"/>
      <c r="X874" s="89"/>
    </row>
    <row r="875">
      <c r="S875" s="88"/>
      <c r="W875" s="89"/>
      <c r="X875" s="89"/>
    </row>
    <row r="876">
      <c r="S876" s="88"/>
      <c r="W876" s="89"/>
      <c r="X876" s="89"/>
    </row>
    <row r="877">
      <c r="S877" s="88"/>
      <c r="W877" s="89"/>
      <c r="X877" s="89"/>
    </row>
    <row r="878">
      <c r="S878" s="88"/>
      <c r="W878" s="89"/>
      <c r="X878" s="89"/>
    </row>
    <row r="879">
      <c r="S879" s="88"/>
      <c r="W879" s="89"/>
      <c r="X879" s="89"/>
    </row>
    <row r="880">
      <c r="S880" s="88"/>
      <c r="W880" s="89"/>
      <c r="X880" s="89"/>
    </row>
    <row r="881">
      <c r="S881" s="88"/>
      <c r="W881" s="89"/>
      <c r="X881" s="89"/>
    </row>
    <row r="882">
      <c r="S882" s="88"/>
      <c r="W882" s="89"/>
      <c r="X882" s="89"/>
    </row>
    <row r="883">
      <c r="S883" s="88"/>
      <c r="W883" s="89"/>
      <c r="X883" s="89"/>
    </row>
    <row r="884">
      <c r="S884" s="88"/>
      <c r="W884" s="89"/>
      <c r="X884" s="89"/>
    </row>
    <row r="885">
      <c r="S885" s="88"/>
      <c r="W885" s="89"/>
      <c r="X885" s="89"/>
    </row>
    <row r="886">
      <c r="S886" s="88"/>
      <c r="W886" s="89"/>
      <c r="X886" s="89"/>
    </row>
    <row r="887">
      <c r="S887" s="88"/>
      <c r="W887" s="89"/>
      <c r="X887" s="89"/>
    </row>
    <row r="888">
      <c r="S888" s="88"/>
      <c r="W888" s="89"/>
      <c r="X888" s="89"/>
    </row>
    <row r="889">
      <c r="S889" s="88"/>
      <c r="W889" s="89"/>
      <c r="X889" s="89"/>
    </row>
    <row r="890">
      <c r="S890" s="88"/>
      <c r="W890" s="89"/>
      <c r="X890" s="89"/>
    </row>
    <row r="891">
      <c r="S891" s="88"/>
      <c r="W891" s="89"/>
      <c r="X891" s="89"/>
    </row>
    <row r="892">
      <c r="S892" s="88"/>
      <c r="W892" s="89"/>
      <c r="X892" s="89"/>
    </row>
    <row r="893">
      <c r="S893" s="88"/>
      <c r="W893" s="89"/>
      <c r="X893" s="89"/>
    </row>
    <row r="894">
      <c r="S894" s="88"/>
      <c r="W894" s="89"/>
      <c r="X894" s="89"/>
    </row>
    <row r="895">
      <c r="S895" s="88"/>
      <c r="W895" s="89"/>
      <c r="X895" s="89"/>
    </row>
    <row r="896">
      <c r="S896" s="88"/>
      <c r="W896" s="89"/>
      <c r="X896" s="89"/>
    </row>
    <row r="897">
      <c r="S897" s="88"/>
      <c r="W897" s="89"/>
      <c r="X897" s="89"/>
    </row>
    <row r="898">
      <c r="S898" s="88"/>
      <c r="W898" s="89"/>
      <c r="X898" s="89"/>
    </row>
    <row r="899">
      <c r="S899" s="88"/>
      <c r="W899" s="89"/>
      <c r="X899" s="89"/>
    </row>
    <row r="900">
      <c r="S900" s="88"/>
      <c r="W900" s="89"/>
      <c r="X900" s="89"/>
    </row>
    <row r="901">
      <c r="S901" s="88"/>
      <c r="W901" s="89"/>
      <c r="X901" s="89"/>
    </row>
    <row r="902">
      <c r="S902" s="88"/>
      <c r="W902" s="89"/>
      <c r="X902" s="89"/>
    </row>
    <row r="903">
      <c r="S903" s="88"/>
      <c r="W903" s="89"/>
      <c r="X903" s="89"/>
    </row>
    <row r="904">
      <c r="S904" s="88"/>
      <c r="W904" s="89"/>
      <c r="X904" s="89"/>
    </row>
    <row r="905">
      <c r="S905" s="88"/>
      <c r="W905" s="89"/>
      <c r="X905" s="89"/>
    </row>
    <row r="906">
      <c r="S906" s="88"/>
      <c r="W906" s="89"/>
      <c r="X906" s="89"/>
    </row>
    <row r="907">
      <c r="S907" s="88"/>
      <c r="W907" s="89"/>
      <c r="X907" s="89"/>
    </row>
    <row r="908">
      <c r="S908" s="88"/>
      <c r="W908" s="89"/>
      <c r="X908" s="89"/>
    </row>
    <row r="909">
      <c r="S909" s="88"/>
      <c r="W909" s="89"/>
      <c r="X909" s="89"/>
    </row>
    <row r="910">
      <c r="S910" s="88"/>
      <c r="W910" s="89"/>
      <c r="X910" s="89"/>
    </row>
    <row r="911">
      <c r="S911" s="88"/>
      <c r="W911" s="89"/>
      <c r="X911" s="89"/>
    </row>
    <row r="912">
      <c r="S912" s="88"/>
      <c r="W912" s="89"/>
      <c r="X912" s="89"/>
    </row>
    <row r="913">
      <c r="S913" s="88"/>
      <c r="W913" s="89"/>
      <c r="X913" s="89"/>
    </row>
    <row r="914">
      <c r="S914" s="88"/>
      <c r="W914" s="89"/>
      <c r="X914" s="89"/>
    </row>
    <row r="915">
      <c r="S915" s="88"/>
      <c r="W915" s="89"/>
      <c r="X915" s="89"/>
    </row>
    <row r="916">
      <c r="S916" s="88"/>
      <c r="W916" s="89"/>
      <c r="X916" s="89"/>
    </row>
    <row r="917">
      <c r="S917" s="88"/>
      <c r="W917" s="89"/>
      <c r="X917" s="89"/>
    </row>
    <row r="918">
      <c r="S918" s="88"/>
      <c r="W918" s="89"/>
      <c r="X918" s="89"/>
    </row>
    <row r="919">
      <c r="S919" s="88"/>
      <c r="W919" s="89"/>
      <c r="X919" s="89"/>
    </row>
    <row r="920">
      <c r="S920" s="88"/>
      <c r="W920" s="89"/>
      <c r="X920" s="89"/>
    </row>
    <row r="921">
      <c r="S921" s="88"/>
      <c r="W921" s="89"/>
      <c r="X921" s="89"/>
    </row>
    <row r="922">
      <c r="S922" s="88"/>
      <c r="W922" s="89"/>
      <c r="X922" s="89"/>
    </row>
    <row r="923">
      <c r="S923" s="88"/>
      <c r="W923" s="89"/>
      <c r="X923" s="89"/>
    </row>
    <row r="924">
      <c r="S924" s="88"/>
      <c r="W924" s="89"/>
      <c r="X924" s="89"/>
    </row>
    <row r="925">
      <c r="S925" s="88"/>
      <c r="W925" s="89"/>
      <c r="X925" s="89"/>
    </row>
    <row r="926">
      <c r="S926" s="88"/>
      <c r="W926" s="89"/>
      <c r="X926" s="89"/>
    </row>
    <row r="927">
      <c r="S927" s="88"/>
      <c r="W927" s="89"/>
      <c r="X927" s="89"/>
    </row>
    <row r="928">
      <c r="S928" s="88"/>
      <c r="W928" s="89"/>
      <c r="X928" s="89"/>
    </row>
    <row r="929">
      <c r="S929" s="88"/>
      <c r="W929" s="89"/>
      <c r="X929" s="89"/>
    </row>
    <row r="930">
      <c r="S930" s="88"/>
      <c r="W930" s="89"/>
      <c r="X930" s="89"/>
    </row>
    <row r="931">
      <c r="S931" s="88"/>
      <c r="W931" s="89"/>
      <c r="X931" s="89"/>
    </row>
    <row r="932">
      <c r="S932" s="88"/>
      <c r="W932" s="89"/>
      <c r="X932" s="89"/>
    </row>
    <row r="933">
      <c r="S933" s="88"/>
      <c r="W933" s="89"/>
      <c r="X933" s="89"/>
    </row>
    <row r="934">
      <c r="S934" s="88"/>
      <c r="W934" s="89"/>
      <c r="X934" s="89"/>
    </row>
    <row r="935">
      <c r="S935" s="88"/>
      <c r="W935" s="89"/>
      <c r="X935" s="89"/>
    </row>
    <row r="936">
      <c r="S936" s="88"/>
      <c r="W936" s="89"/>
      <c r="X936" s="89"/>
    </row>
    <row r="937">
      <c r="S937" s="88"/>
      <c r="W937" s="89"/>
      <c r="X937" s="89"/>
    </row>
    <row r="938">
      <c r="S938" s="88"/>
      <c r="W938" s="89"/>
      <c r="X938" s="89"/>
    </row>
    <row r="939">
      <c r="S939" s="88"/>
      <c r="W939" s="89"/>
      <c r="X939" s="89"/>
    </row>
    <row r="940">
      <c r="S940" s="88"/>
      <c r="W940" s="89"/>
      <c r="X940" s="89"/>
    </row>
    <row r="941">
      <c r="S941" s="88"/>
      <c r="W941" s="89"/>
      <c r="X941" s="89"/>
    </row>
    <row r="942">
      <c r="S942" s="88"/>
      <c r="W942" s="89"/>
      <c r="X942" s="89"/>
    </row>
    <row r="943">
      <c r="S943" s="88"/>
      <c r="W943" s="89"/>
      <c r="X943" s="89"/>
    </row>
    <row r="944">
      <c r="S944" s="88"/>
      <c r="W944" s="89"/>
      <c r="X944" s="89"/>
    </row>
    <row r="945">
      <c r="S945" s="88"/>
      <c r="W945" s="89"/>
      <c r="X945" s="89"/>
    </row>
    <row r="946">
      <c r="S946" s="88"/>
      <c r="W946" s="89"/>
      <c r="X946" s="89"/>
    </row>
    <row r="947">
      <c r="S947" s="88"/>
      <c r="W947" s="89"/>
      <c r="X947" s="89"/>
    </row>
    <row r="948">
      <c r="S948" s="88"/>
      <c r="W948" s="89"/>
      <c r="X948" s="89"/>
    </row>
    <row r="949">
      <c r="S949" s="88"/>
      <c r="W949" s="89"/>
      <c r="X949" s="89"/>
    </row>
    <row r="950">
      <c r="S950" s="88"/>
      <c r="W950" s="89"/>
      <c r="X950" s="89"/>
    </row>
    <row r="951">
      <c r="S951" s="88"/>
      <c r="W951" s="89"/>
      <c r="X951" s="89"/>
    </row>
    <row r="952">
      <c r="S952" s="88"/>
      <c r="W952" s="89"/>
      <c r="X952" s="89"/>
    </row>
    <row r="953">
      <c r="S953" s="88"/>
      <c r="W953" s="89"/>
      <c r="X953" s="89"/>
    </row>
    <row r="954">
      <c r="S954" s="88"/>
      <c r="W954" s="89"/>
      <c r="X954" s="89"/>
    </row>
    <row r="955">
      <c r="S955" s="88"/>
      <c r="W955" s="89"/>
      <c r="X955" s="89"/>
    </row>
    <row r="956">
      <c r="S956" s="88"/>
      <c r="W956" s="89"/>
      <c r="X956" s="89"/>
    </row>
    <row r="957">
      <c r="S957" s="88"/>
      <c r="W957" s="89"/>
      <c r="X957" s="89"/>
    </row>
    <row r="958">
      <c r="S958" s="88"/>
      <c r="W958" s="89"/>
      <c r="X958" s="89"/>
    </row>
    <row r="959">
      <c r="S959" s="88"/>
      <c r="W959" s="89"/>
      <c r="X959" s="89"/>
    </row>
    <row r="960">
      <c r="S960" s="88"/>
      <c r="W960" s="89"/>
      <c r="X960" s="89"/>
    </row>
    <row r="961">
      <c r="S961" s="88"/>
      <c r="W961" s="89"/>
      <c r="X961" s="89"/>
    </row>
    <row r="962">
      <c r="S962" s="88"/>
      <c r="W962" s="89"/>
      <c r="X962" s="89"/>
    </row>
    <row r="963">
      <c r="S963" s="88"/>
      <c r="W963" s="89"/>
      <c r="X963" s="89"/>
    </row>
    <row r="964">
      <c r="S964" s="88"/>
      <c r="W964" s="89"/>
      <c r="X964" s="89"/>
    </row>
    <row r="965">
      <c r="S965" s="88"/>
      <c r="W965" s="89"/>
      <c r="X965" s="89"/>
    </row>
    <row r="966">
      <c r="S966" s="88"/>
      <c r="W966" s="89"/>
      <c r="X966" s="89"/>
    </row>
    <row r="967">
      <c r="S967" s="88"/>
      <c r="W967" s="89"/>
      <c r="X967" s="89"/>
    </row>
    <row r="968">
      <c r="S968" s="88"/>
      <c r="W968" s="89"/>
      <c r="X968" s="89"/>
    </row>
    <row r="969">
      <c r="S969" s="88"/>
      <c r="W969" s="89"/>
      <c r="X969" s="89"/>
    </row>
    <row r="970">
      <c r="S970" s="88"/>
      <c r="W970" s="89"/>
      <c r="X970" s="89"/>
    </row>
    <row r="971">
      <c r="S971" s="88"/>
      <c r="W971" s="89"/>
      <c r="X971" s="89"/>
    </row>
    <row r="972">
      <c r="S972" s="88"/>
      <c r="W972" s="89"/>
      <c r="X972" s="89"/>
    </row>
    <row r="973">
      <c r="S973" s="88"/>
      <c r="W973" s="89"/>
      <c r="X973" s="89"/>
    </row>
    <row r="974">
      <c r="S974" s="88"/>
      <c r="W974" s="89"/>
      <c r="X974" s="89"/>
    </row>
    <row r="975">
      <c r="S975" s="88"/>
      <c r="W975" s="89"/>
      <c r="X975" s="89"/>
    </row>
    <row r="976">
      <c r="S976" s="88"/>
      <c r="W976" s="89"/>
      <c r="X976" s="89"/>
    </row>
    <row r="977">
      <c r="S977" s="88"/>
      <c r="W977" s="89"/>
      <c r="X977" s="89"/>
    </row>
    <row r="978">
      <c r="S978" s="88"/>
      <c r="W978" s="89"/>
      <c r="X978" s="89"/>
    </row>
    <row r="979">
      <c r="S979" s="88"/>
      <c r="W979" s="89"/>
      <c r="X979" s="89"/>
    </row>
    <row r="980">
      <c r="S980" s="88"/>
      <c r="W980" s="89"/>
      <c r="X980" s="89"/>
    </row>
    <row r="981">
      <c r="S981" s="88"/>
      <c r="W981" s="89"/>
      <c r="X981" s="89"/>
    </row>
    <row r="982">
      <c r="S982" s="88"/>
      <c r="W982" s="89"/>
      <c r="X982" s="89"/>
    </row>
    <row r="983">
      <c r="S983" s="88"/>
      <c r="W983" s="89"/>
      <c r="X983" s="89"/>
    </row>
    <row r="984">
      <c r="S984" s="88"/>
      <c r="W984" s="89"/>
      <c r="X984" s="89"/>
    </row>
    <row r="985">
      <c r="S985" s="88"/>
      <c r="W985" s="89"/>
      <c r="X985" s="89"/>
    </row>
    <row r="986">
      <c r="S986" s="88"/>
      <c r="W986" s="89"/>
      <c r="X986" s="89"/>
    </row>
    <row r="987">
      <c r="S987" s="88"/>
      <c r="W987" s="89"/>
      <c r="X987" s="89"/>
    </row>
    <row r="988">
      <c r="S988" s="88"/>
      <c r="W988" s="89"/>
      <c r="X988" s="89"/>
    </row>
    <row r="989">
      <c r="S989" s="88"/>
      <c r="W989" s="89"/>
      <c r="X989" s="89"/>
    </row>
    <row r="990">
      <c r="S990" s="88"/>
      <c r="W990" s="89"/>
      <c r="X990" s="89"/>
    </row>
    <row r="991">
      <c r="S991" s="88"/>
      <c r="W991" s="89"/>
      <c r="X991" s="89"/>
    </row>
    <row r="992">
      <c r="S992" s="88"/>
      <c r="W992" s="89"/>
      <c r="X992" s="89"/>
    </row>
    <row r="993">
      <c r="S993" s="88"/>
      <c r="W993" s="89"/>
      <c r="X993" s="89"/>
    </row>
  </sheetData>
  <printOptions gridLines="1" horizontalCentered="1"/>
  <pageMargins bottom="0.75" footer="0.0" header="0.0" left="0.7" right="0.7" top="0.75"/>
  <pageSetup fitToHeight="0" paperSize="9" cellComments="atEnd" orientation="landscape"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6.0"/>
    <col customWidth="1" min="3" max="3" width="12.38"/>
    <col customWidth="1" min="4" max="4" width="17.5"/>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7.13"/>
    <col customWidth="1" min="16" max="16" width="4.75"/>
    <col customWidth="1" min="17" max="17" width="5.75"/>
    <col customWidth="1" min="18" max="18" width="8.63"/>
    <col customWidth="1" min="19" max="19" width="7.13"/>
    <col customWidth="1" min="20" max="20" width="7.38"/>
    <col customWidth="1" min="21" max="21" width="13.63"/>
    <col customWidth="1" min="22" max="22" width="8.63"/>
    <col customWidth="1" min="23" max="23" width="7.88"/>
    <col customWidth="1" min="24" max="24" width="8.38"/>
    <col customWidth="1" min="25" max="25" width="10.38"/>
  </cols>
  <sheetData>
    <row r="1" ht="34.5" customHeight="1">
      <c r="A1" s="1" t="s">
        <v>752</v>
      </c>
      <c r="B1" s="1"/>
      <c r="C1" s="1"/>
      <c r="D1" s="1"/>
      <c r="E1" s="1"/>
      <c r="F1" s="1"/>
      <c r="G1" s="1"/>
      <c r="H1" s="1"/>
      <c r="I1" s="1"/>
      <c r="J1" s="1"/>
      <c r="K1" s="1"/>
      <c r="L1" s="1"/>
      <c r="M1" s="1"/>
      <c r="N1" s="1"/>
      <c r="O1" s="1"/>
      <c r="P1" s="1"/>
      <c r="Q1" s="1"/>
      <c r="R1" s="1"/>
      <c r="S1" s="2"/>
      <c r="T1" s="1"/>
      <c r="U1" s="1"/>
      <c r="V1" s="1"/>
      <c r="W1" s="1"/>
      <c r="X1" s="1"/>
      <c r="Y1" s="3"/>
      <c r="Z1" s="89"/>
    </row>
    <row r="2" ht="191.25" customHeight="1">
      <c r="A2" s="4" t="s">
        <v>1</v>
      </c>
      <c r="B2" s="5" t="s">
        <v>2</v>
      </c>
      <c r="C2" s="6" t="s">
        <v>3</v>
      </c>
      <c r="D2" s="6" t="s">
        <v>4</v>
      </c>
      <c r="E2" s="6" t="s">
        <v>5</v>
      </c>
      <c r="F2" s="6" t="s">
        <v>6</v>
      </c>
      <c r="G2" s="6" t="s">
        <v>7</v>
      </c>
      <c r="H2" s="6" t="s">
        <v>8</v>
      </c>
      <c r="I2" s="6" t="s">
        <v>9</v>
      </c>
      <c r="J2" s="6" t="s">
        <v>10</v>
      </c>
      <c r="K2" s="6" t="s">
        <v>11</v>
      </c>
      <c r="L2" s="6" t="s">
        <v>12</v>
      </c>
      <c r="M2" s="6" t="s">
        <v>13</v>
      </c>
      <c r="N2" s="6" t="s">
        <v>14</v>
      </c>
      <c r="O2" s="6" t="s">
        <v>15</v>
      </c>
      <c r="P2" s="12" t="s">
        <v>16</v>
      </c>
      <c r="Q2" s="12" t="s">
        <v>17</v>
      </c>
      <c r="R2" s="6" t="s">
        <v>18</v>
      </c>
      <c r="S2" s="11" t="s">
        <v>19</v>
      </c>
      <c r="T2" s="12" t="s">
        <v>21</v>
      </c>
      <c r="U2" s="12" t="s">
        <v>753</v>
      </c>
      <c r="V2" s="12" t="s">
        <v>754</v>
      </c>
      <c r="W2" s="6" t="s">
        <v>22</v>
      </c>
      <c r="X2" s="12" t="s">
        <v>23</v>
      </c>
      <c r="Y2" s="13" t="s">
        <v>24</v>
      </c>
      <c r="Z2" s="216"/>
      <c r="AA2" s="217"/>
      <c r="AB2" s="217"/>
    </row>
    <row r="3">
      <c r="A3" s="218">
        <v>1.0</v>
      </c>
      <c r="B3" s="219" t="s">
        <v>26</v>
      </c>
      <c r="C3" s="218">
        <v>3.2088639129E10</v>
      </c>
      <c r="D3" s="219" t="s">
        <v>27</v>
      </c>
      <c r="E3" s="220">
        <v>27190.0</v>
      </c>
      <c r="F3" s="221">
        <v>49214.0</v>
      </c>
      <c r="G3" s="220">
        <v>2719.0</v>
      </c>
      <c r="H3" s="220">
        <v>1631.0</v>
      </c>
      <c r="I3" s="220">
        <v>0.0</v>
      </c>
      <c r="J3" s="220">
        <v>0.0</v>
      </c>
      <c r="K3" s="220">
        <v>0.0</v>
      </c>
      <c r="L3" s="220">
        <v>500.0</v>
      </c>
      <c r="M3" s="220">
        <v>0.0</v>
      </c>
      <c r="N3" s="222">
        <f t="shared" ref="N3:N495" si="1">E3+F3+G3+H3+I3+J3+K3+L3+M3</f>
        <v>81254</v>
      </c>
      <c r="O3" s="223">
        <v>0.0</v>
      </c>
      <c r="P3" s="62">
        <v>0.0</v>
      </c>
      <c r="Q3" s="62">
        <v>0.0</v>
      </c>
      <c r="R3" s="224">
        <f t="shared" ref="R3:R8" si="2">N3-O3-P3+Q3</f>
        <v>81254</v>
      </c>
      <c r="S3" s="24">
        <v>6056.0</v>
      </c>
      <c r="T3" s="62" t="s">
        <v>28</v>
      </c>
      <c r="U3" s="195" t="s">
        <v>755</v>
      </c>
      <c r="V3" s="195" t="s">
        <v>755</v>
      </c>
      <c r="W3" s="225">
        <f>R3+R4</f>
        <v>157845</v>
      </c>
      <c r="X3" s="124" t="s">
        <v>28</v>
      </c>
      <c r="Y3" s="174"/>
      <c r="Z3" s="89"/>
    </row>
    <row r="4">
      <c r="A4" s="218">
        <v>2.0</v>
      </c>
      <c r="B4" s="226"/>
      <c r="C4" s="227"/>
      <c r="D4" s="219" t="s">
        <v>30</v>
      </c>
      <c r="E4" s="220">
        <v>25620.0</v>
      </c>
      <c r="F4" s="221">
        <v>46372.0</v>
      </c>
      <c r="G4" s="220">
        <v>2562.0</v>
      </c>
      <c r="H4" s="220">
        <v>1537.0</v>
      </c>
      <c r="I4" s="220">
        <v>0.0</v>
      </c>
      <c r="J4" s="220">
        <v>0.0</v>
      </c>
      <c r="K4" s="220">
        <v>0.0</v>
      </c>
      <c r="L4" s="220">
        <v>500.0</v>
      </c>
      <c r="M4" s="220">
        <v>0.0</v>
      </c>
      <c r="N4" s="222">
        <f t="shared" si="1"/>
        <v>76591</v>
      </c>
      <c r="O4" s="223">
        <v>0.0</v>
      </c>
      <c r="P4" s="62">
        <v>0.0</v>
      </c>
      <c r="Q4" s="62">
        <v>0.0</v>
      </c>
      <c r="R4" s="224">
        <f t="shared" si="2"/>
        <v>76591</v>
      </c>
      <c r="S4" s="24">
        <v>6061.0</v>
      </c>
      <c r="T4" s="62" t="s">
        <v>28</v>
      </c>
      <c r="U4" s="195" t="s">
        <v>755</v>
      </c>
      <c r="V4" s="195" t="s">
        <v>755</v>
      </c>
      <c r="W4" s="228"/>
      <c r="X4" s="37" t="s">
        <v>31</v>
      </c>
      <c r="Y4" s="27"/>
      <c r="Z4" s="89"/>
    </row>
    <row r="5">
      <c r="A5" s="218">
        <v>3.0</v>
      </c>
      <c r="B5" s="219" t="s">
        <v>32</v>
      </c>
      <c r="C5" s="218">
        <v>3.208030794E10</v>
      </c>
      <c r="D5" s="219" t="s">
        <v>33</v>
      </c>
      <c r="E5" s="220">
        <v>27190.0</v>
      </c>
      <c r="F5" s="221">
        <v>49214.0</v>
      </c>
      <c r="G5" s="220">
        <v>2719.0</v>
      </c>
      <c r="H5" s="220">
        <v>1631.0</v>
      </c>
      <c r="I5" s="220">
        <v>0.0</v>
      </c>
      <c r="J5" s="220">
        <v>0.0</v>
      </c>
      <c r="K5" s="220">
        <v>0.0</v>
      </c>
      <c r="L5" s="220">
        <v>500.0</v>
      </c>
      <c r="M5" s="220">
        <v>0.0</v>
      </c>
      <c r="N5" s="222">
        <f t="shared" si="1"/>
        <v>81254</v>
      </c>
      <c r="O5" s="223">
        <v>1800.0</v>
      </c>
      <c r="P5" s="62">
        <v>0.0</v>
      </c>
      <c r="Q5" s="62">
        <v>0.0</v>
      </c>
      <c r="R5" s="224">
        <f t="shared" si="2"/>
        <v>79454</v>
      </c>
      <c r="S5" s="24">
        <v>6163.0</v>
      </c>
      <c r="T5" s="62" t="s">
        <v>52</v>
      </c>
      <c r="U5" s="195" t="s">
        <v>756</v>
      </c>
      <c r="V5" s="195" t="s">
        <v>756</v>
      </c>
      <c r="W5" s="225">
        <f>R5+R6</f>
        <v>160708</v>
      </c>
      <c r="X5" s="124"/>
      <c r="Y5" s="184"/>
      <c r="Z5" s="89"/>
    </row>
    <row r="6">
      <c r="A6" s="218">
        <v>4.0</v>
      </c>
      <c r="B6" s="226"/>
      <c r="C6" s="227"/>
      <c r="D6" s="219" t="s">
        <v>35</v>
      </c>
      <c r="E6" s="220">
        <v>27190.0</v>
      </c>
      <c r="F6" s="221">
        <v>49214.0</v>
      </c>
      <c r="G6" s="220">
        <v>2719.0</v>
      </c>
      <c r="H6" s="220">
        <v>1631.0</v>
      </c>
      <c r="I6" s="220">
        <v>0.0</v>
      </c>
      <c r="J6" s="220">
        <v>0.0</v>
      </c>
      <c r="K6" s="220">
        <v>0.0</v>
      </c>
      <c r="L6" s="220">
        <v>500.0</v>
      </c>
      <c r="M6" s="220">
        <v>0.0</v>
      </c>
      <c r="N6" s="222">
        <f t="shared" si="1"/>
        <v>81254</v>
      </c>
      <c r="O6" s="223">
        <v>0.0</v>
      </c>
      <c r="P6" s="62">
        <v>0.0</v>
      </c>
      <c r="Q6" s="62">
        <v>0.0</v>
      </c>
      <c r="R6" s="224">
        <f t="shared" si="2"/>
        <v>81254</v>
      </c>
      <c r="S6" s="24">
        <v>96536.0</v>
      </c>
      <c r="T6" s="62" t="s">
        <v>52</v>
      </c>
      <c r="U6" s="195" t="s">
        <v>756</v>
      </c>
      <c r="V6" s="195" t="s">
        <v>756</v>
      </c>
      <c r="W6" s="228"/>
      <c r="X6" s="37" t="s">
        <v>31</v>
      </c>
      <c r="Y6" s="42"/>
      <c r="Z6" s="89"/>
    </row>
    <row r="7">
      <c r="A7" s="218">
        <v>5.0</v>
      </c>
      <c r="B7" s="219" t="s">
        <v>36</v>
      </c>
      <c r="C7" s="218">
        <v>3.184584803E10</v>
      </c>
      <c r="D7" s="219" t="s">
        <v>37</v>
      </c>
      <c r="E7" s="220">
        <v>27190.0</v>
      </c>
      <c r="F7" s="221">
        <v>49214.0</v>
      </c>
      <c r="G7" s="220">
        <v>2719.0</v>
      </c>
      <c r="H7" s="220">
        <v>1631.0</v>
      </c>
      <c r="I7" s="220">
        <v>0.0</v>
      </c>
      <c r="J7" s="220">
        <v>0.0</v>
      </c>
      <c r="K7" s="220">
        <v>0.0</v>
      </c>
      <c r="L7" s="220">
        <v>500.0</v>
      </c>
      <c r="M7" s="220">
        <v>0.0</v>
      </c>
      <c r="N7" s="222">
        <f t="shared" si="1"/>
        <v>81254</v>
      </c>
      <c r="O7" s="223">
        <v>0.0</v>
      </c>
      <c r="P7" s="62">
        <v>0.0</v>
      </c>
      <c r="Q7" s="62">
        <v>0.0</v>
      </c>
      <c r="R7" s="224">
        <f t="shared" si="2"/>
        <v>81254</v>
      </c>
      <c r="S7" s="24">
        <v>84821.0</v>
      </c>
      <c r="T7" s="62" t="s">
        <v>28</v>
      </c>
      <c r="U7" s="195"/>
      <c r="V7" s="195"/>
      <c r="W7" s="225">
        <f>R7+R8+R9</f>
        <v>230227</v>
      </c>
      <c r="X7" s="124"/>
      <c r="Y7" s="174"/>
      <c r="Z7" s="89"/>
    </row>
    <row r="8">
      <c r="A8" s="218">
        <v>6.0</v>
      </c>
      <c r="B8" s="226"/>
      <c r="C8" s="227"/>
      <c r="D8" s="219" t="s">
        <v>38</v>
      </c>
      <c r="E8" s="220">
        <v>26390.0</v>
      </c>
      <c r="F8" s="221">
        <v>47766.0</v>
      </c>
      <c r="G8" s="220">
        <v>2639.0</v>
      </c>
      <c r="H8" s="220">
        <v>1583.0</v>
      </c>
      <c r="I8" s="220">
        <v>0.0</v>
      </c>
      <c r="J8" s="220">
        <v>0.0</v>
      </c>
      <c r="K8" s="220">
        <v>0.0</v>
      </c>
      <c r="L8" s="220">
        <v>500.0</v>
      </c>
      <c r="M8" s="220">
        <v>0.0</v>
      </c>
      <c r="N8" s="222">
        <f t="shared" si="1"/>
        <v>78878</v>
      </c>
      <c r="O8" s="223">
        <v>0.0</v>
      </c>
      <c r="P8" s="62">
        <v>0.0</v>
      </c>
      <c r="Q8" s="62">
        <v>0.0</v>
      </c>
      <c r="R8" s="224">
        <f t="shared" si="2"/>
        <v>78878</v>
      </c>
      <c r="S8" s="24">
        <v>84811.0</v>
      </c>
      <c r="T8" s="62" t="s">
        <v>28</v>
      </c>
      <c r="U8" s="195" t="s">
        <v>755</v>
      </c>
      <c r="V8" s="195" t="s">
        <v>755</v>
      </c>
      <c r="W8" s="228"/>
      <c r="X8" s="37" t="s">
        <v>31</v>
      </c>
      <c r="Y8" s="27"/>
      <c r="Z8" s="108"/>
    </row>
    <row r="9">
      <c r="A9" s="218">
        <v>7.0</v>
      </c>
      <c r="B9" s="226"/>
      <c r="C9" s="227"/>
      <c r="D9" s="219" t="s">
        <v>39</v>
      </c>
      <c r="E9" s="220">
        <v>24140.0</v>
      </c>
      <c r="F9" s="221">
        <v>43693.0</v>
      </c>
      <c r="G9" s="220">
        <v>2414.0</v>
      </c>
      <c r="H9" s="220">
        <v>1448.0</v>
      </c>
      <c r="I9" s="220">
        <v>0.0</v>
      </c>
      <c r="J9" s="220">
        <v>0.0</v>
      </c>
      <c r="K9" s="220">
        <v>0.0</v>
      </c>
      <c r="L9" s="220">
        <v>500.0</v>
      </c>
      <c r="M9" s="220">
        <v>0.0</v>
      </c>
      <c r="N9" s="222">
        <f t="shared" si="1"/>
        <v>72195</v>
      </c>
      <c r="O9" s="223">
        <v>1800.0</v>
      </c>
      <c r="P9" s="62">
        <v>0.0</v>
      </c>
      <c r="Q9" s="62">
        <v>0.0</v>
      </c>
      <c r="R9" s="224">
        <f>N9-O9-P9+Q9-300</f>
        <v>70095</v>
      </c>
      <c r="S9" s="24">
        <v>84810.0</v>
      </c>
      <c r="T9" s="62" t="s">
        <v>28</v>
      </c>
      <c r="U9" s="195" t="s">
        <v>757</v>
      </c>
      <c r="V9" s="195"/>
      <c r="W9" s="228"/>
      <c r="X9" s="37" t="s">
        <v>31</v>
      </c>
      <c r="Y9" s="27"/>
      <c r="Z9" s="108"/>
    </row>
    <row r="10">
      <c r="A10" s="218">
        <v>8.0</v>
      </c>
      <c r="B10" s="219" t="s">
        <v>40</v>
      </c>
      <c r="C10" s="218">
        <v>3.1856326949E10</v>
      </c>
      <c r="D10" s="219" t="s">
        <v>41</v>
      </c>
      <c r="E10" s="220">
        <v>27190.0</v>
      </c>
      <c r="F10" s="221">
        <v>49214.0</v>
      </c>
      <c r="G10" s="220">
        <v>2719.0</v>
      </c>
      <c r="H10" s="220">
        <v>0.0</v>
      </c>
      <c r="I10" s="220">
        <v>0.0</v>
      </c>
      <c r="J10" s="220">
        <v>1360.0</v>
      </c>
      <c r="K10" s="220">
        <v>0.0</v>
      </c>
      <c r="L10" s="220">
        <v>500.0</v>
      </c>
      <c r="M10" s="220">
        <v>0.0</v>
      </c>
      <c r="N10" s="222">
        <f t="shared" si="1"/>
        <v>80983</v>
      </c>
      <c r="O10" s="223">
        <v>0.0</v>
      </c>
      <c r="P10" s="62">
        <v>0.0</v>
      </c>
      <c r="Q10" s="62">
        <v>0.0</v>
      </c>
      <c r="R10" s="224">
        <f t="shared" ref="R10:R495" si="3">N10-O10-P10+Q10</f>
        <v>80983</v>
      </c>
      <c r="S10" s="24">
        <v>84900.0</v>
      </c>
      <c r="T10" s="26" t="s">
        <v>28</v>
      </c>
      <c r="U10" s="195" t="s">
        <v>755</v>
      </c>
      <c r="V10" s="195"/>
      <c r="W10" s="225">
        <f>R10+R11+R12+R13</f>
        <v>302274</v>
      </c>
      <c r="X10" s="124"/>
      <c r="Y10" s="185"/>
      <c r="Z10" s="89"/>
    </row>
    <row r="11">
      <c r="A11" s="218">
        <v>9.0</v>
      </c>
      <c r="B11" s="226"/>
      <c r="C11" s="227"/>
      <c r="D11" s="219" t="s">
        <v>42</v>
      </c>
      <c r="E11" s="220">
        <v>27190.0</v>
      </c>
      <c r="F11" s="221">
        <v>49214.0</v>
      </c>
      <c r="G11" s="220">
        <v>2719.0</v>
      </c>
      <c r="H11" s="220">
        <v>0.0</v>
      </c>
      <c r="I11" s="220">
        <v>0.0</v>
      </c>
      <c r="J11" s="220">
        <v>1360.0</v>
      </c>
      <c r="K11" s="220">
        <v>0.0</v>
      </c>
      <c r="L11" s="220">
        <v>500.0</v>
      </c>
      <c r="M11" s="220">
        <v>0.0</v>
      </c>
      <c r="N11" s="222">
        <f t="shared" si="1"/>
        <v>80983</v>
      </c>
      <c r="O11" s="223">
        <v>0.0</v>
      </c>
      <c r="P11" s="62">
        <v>0.0</v>
      </c>
      <c r="Q11" s="62">
        <v>0.0</v>
      </c>
      <c r="R11" s="224">
        <f t="shared" si="3"/>
        <v>80983</v>
      </c>
      <c r="S11" s="24">
        <v>84876.0</v>
      </c>
      <c r="T11" s="26" t="s">
        <v>28</v>
      </c>
      <c r="U11" s="195" t="s">
        <v>755</v>
      </c>
      <c r="V11" s="195"/>
      <c r="W11" s="228"/>
      <c r="X11" s="37" t="s">
        <v>31</v>
      </c>
      <c r="Y11" s="46"/>
      <c r="Z11" s="89"/>
    </row>
    <row r="12">
      <c r="A12" s="218">
        <v>10.0</v>
      </c>
      <c r="B12" s="226"/>
      <c r="C12" s="227"/>
      <c r="D12" s="219" t="s">
        <v>43</v>
      </c>
      <c r="E12" s="220">
        <v>24140.0</v>
      </c>
      <c r="F12" s="221">
        <v>43693.0</v>
      </c>
      <c r="G12" s="220">
        <v>2414.0</v>
      </c>
      <c r="H12" s="220">
        <v>0.0</v>
      </c>
      <c r="I12" s="220">
        <v>0.0</v>
      </c>
      <c r="J12" s="220">
        <v>1207.0</v>
      </c>
      <c r="K12" s="220">
        <v>0.0</v>
      </c>
      <c r="L12" s="220">
        <v>500.0</v>
      </c>
      <c r="M12" s="220">
        <v>0.0</v>
      </c>
      <c r="N12" s="222">
        <f t="shared" si="1"/>
        <v>71954</v>
      </c>
      <c r="O12" s="223">
        <v>1800.0</v>
      </c>
      <c r="P12" s="62">
        <v>0.0</v>
      </c>
      <c r="Q12" s="62">
        <v>0.0</v>
      </c>
      <c r="R12" s="224">
        <f t="shared" si="3"/>
        <v>70154</v>
      </c>
      <c r="S12" s="24">
        <v>84903.0</v>
      </c>
      <c r="T12" s="26" t="s">
        <v>28</v>
      </c>
      <c r="U12" s="195" t="s">
        <v>755</v>
      </c>
      <c r="V12" s="195"/>
      <c r="W12" s="228"/>
      <c r="X12" s="37" t="s">
        <v>31</v>
      </c>
      <c r="Y12" s="46"/>
      <c r="Z12" s="89"/>
    </row>
    <row r="13">
      <c r="A13" s="218">
        <v>11.0</v>
      </c>
      <c r="B13" s="226"/>
      <c r="C13" s="227"/>
      <c r="D13" s="219" t="s">
        <v>44</v>
      </c>
      <c r="E13" s="220">
        <v>24140.0</v>
      </c>
      <c r="F13" s="221">
        <v>43693.0</v>
      </c>
      <c r="G13" s="220">
        <v>2414.0</v>
      </c>
      <c r="H13" s="220">
        <v>0.0</v>
      </c>
      <c r="I13" s="220">
        <v>0.0</v>
      </c>
      <c r="J13" s="220">
        <v>1207.0</v>
      </c>
      <c r="K13" s="220">
        <v>0.0</v>
      </c>
      <c r="L13" s="220">
        <v>500.0</v>
      </c>
      <c r="M13" s="220">
        <v>0.0</v>
      </c>
      <c r="N13" s="222">
        <f t="shared" si="1"/>
        <v>71954</v>
      </c>
      <c r="O13" s="223">
        <v>1800.0</v>
      </c>
      <c r="P13" s="62">
        <v>0.0</v>
      </c>
      <c r="Q13" s="62">
        <v>0.0</v>
      </c>
      <c r="R13" s="224">
        <f t="shared" si="3"/>
        <v>70154</v>
      </c>
      <c r="S13" s="24">
        <v>84886.0</v>
      </c>
      <c r="T13" s="26" t="s">
        <v>28</v>
      </c>
      <c r="U13" s="195" t="s">
        <v>755</v>
      </c>
      <c r="V13" s="195"/>
      <c r="W13" s="228"/>
      <c r="X13" s="37" t="s">
        <v>31</v>
      </c>
      <c r="Y13" s="46"/>
      <c r="Z13" s="89"/>
    </row>
    <row r="14">
      <c r="A14" s="218">
        <v>12.0</v>
      </c>
      <c r="B14" s="219" t="s">
        <v>45</v>
      </c>
      <c r="C14" s="218">
        <v>3.193559529E10</v>
      </c>
      <c r="D14" s="219" t="s">
        <v>46</v>
      </c>
      <c r="E14" s="220">
        <v>27190.0</v>
      </c>
      <c r="F14" s="221">
        <v>49214.0</v>
      </c>
      <c r="G14" s="220">
        <v>2719.0</v>
      </c>
      <c r="H14" s="220">
        <v>0.0</v>
      </c>
      <c r="I14" s="220">
        <v>0.0</v>
      </c>
      <c r="J14" s="220">
        <v>1360.0</v>
      </c>
      <c r="K14" s="220">
        <v>0.0</v>
      </c>
      <c r="L14" s="220">
        <v>500.0</v>
      </c>
      <c r="M14" s="220">
        <v>0.0</v>
      </c>
      <c r="N14" s="222">
        <f t="shared" si="1"/>
        <v>80983</v>
      </c>
      <c r="O14" s="223">
        <v>1800.0</v>
      </c>
      <c r="P14" s="62">
        <v>0.0</v>
      </c>
      <c r="Q14" s="62">
        <v>0.0</v>
      </c>
      <c r="R14" s="224">
        <f t="shared" si="3"/>
        <v>79183</v>
      </c>
      <c r="S14" s="24">
        <v>84923.0</v>
      </c>
      <c r="T14" s="62" t="s">
        <v>28</v>
      </c>
      <c r="U14" s="195" t="s">
        <v>756</v>
      </c>
      <c r="V14" s="195" t="s">
        <v>756</v>
      </c>
      <c r="W14" s="225">
        <f>R14+R15+R16+R17</f>
        <v>298373</v>
      </c>
      <c r="X14" s="124" t="s">
        <v>28</v>
      </c>
      <c r="Y14" s="184"/>
      <c r="Z14" s="89"/>
    </row>
    <row r="15">
      <c r="A15" s="218">
        <v>13.0</v>
      </c>
      <c r="B15" s="226"/>
      <c r="C15" s="227"/>
      <c r="D15" s="219" t="s">
        <v>47</v>
      </c>
      <c r="E15" s="220">
        <v>27190.0</v>
      </c>
      <c r="F15" s="221">
        <v>49214.0</v>
      </c>
      <c r="G15" s="220">
        <v>2719.0</v>
      </c>
      <c r="H15" s="220">
        <v>0.0</v>
      </c>
      <c r="I15" s="220">
        <v>0.0</v>
      </c>
      <c r="J15" s="220">
        <v>1360.0</v>
      </c>
      <c r="K15" s="220">
        <v>0.0</v>
      </c>
      <c r="L15" s="220">
        <v>500.0</v>
      </c>
      <c r="M15" s="220">
        <v>0.0</v>
      </c>
      <c r="N15" s="222">
        <f t="shared" si="1"/>
        <v>80983</v>
      </c>
      <c r="O15" s="223">
        <v>0.0</v>
      </c>
      <c r="P15" s="62">
        <v>0.0</v>
      </c>
      <c r="Q15" s="62">
        <v>0.0</v>
      </c>
      <c r="R15" s="224">
        <f t="shared" si="3"/>
        <v>80983</v>
      </c>
      <c r="S15" s="24">
        <v>84931.0</v>
      </c>
      <c r="T15" s="62" t="s">
        <v>28</v>
      </c>
      <c r="U15" s="195" t="s">
        <v>756</v>
      </c>
      <c r="V15" s="195" t="s">
        <v>756</v>
      </c>
      <c r="W15" s="228"/>
      <c r="X15" s="37" t="s">
        <v>31</v>
      </c>
      <c r="Y15" s="42"/>
      <c r="Z15" s="89"/>
    </row>
    <row r="16">
      <c r="A16" s="218">
        <v>14.0</v>
      </c>
      <c r="B16" s="226"/>
      <c r="C16" s="227"/>
      <c r="D16" s="219" t="s">
        <v>48</v>
      </c>
      <c r="E16" s="220">
        <v>24140.0</v>
      </c>
      <c r="F16" s="221">
        <v>43693.0</v>
      </c>
      <c r="G16" s="220">
        <v>2414.0</v>
      </c>
      <c r="H16" s="220">
        <v>0.0</v>
      </c>
      <c r="I16" s="220">
        <v>0.0</v>
      </c>
      <c r="J16" s="220">
        <v>1207.0</v>
      </c>
      <c r="K16" s="220">
        <v>0.0</v>
      </c>
      <c r="L16" s="220">
        <v>500.0</v>
      </c>
      <c r="M16" s="220">
        <v>0.0</v>
      </c>
      <c r="N16" s="222">
        <f t="shared" si="1"/>
        <v>71954</v>
      </c>
      <c r="O16" s="223">
        <v>1800.0</v>
      </c>
      <c r="P16" s="62">
        <v>0.0</v>
      </c>
      <c r="Q16" s="62">
        <v>0.0</v>
      </c>
      <c r="R16" s="224">
        <f t="shared" si="3"/>
        <v>70154</v>
      </c>
      <c r="S16" s="24">
        <v>100123.0</v>
      </c>
      <c r="T16" s="62" t="s">
        <v>28</v>
      </c>
      <c r="U16" s="195" t="s">
        <v>756</v>
      </c>
      <c r="V16" s="195" t="s">
        <v>756</v>
      </c>
      <c r="W16" s="228"/>
      <c r="X16" s="37" t="s">
        <v>31</v>
      </c>
      <c r="Y16" s="42"/>
      <c r="Z16" s="89"/>
    </row>
    <row r="17">
      <c r="A17" s="218">
        <v>15.0</v>
      </c>
      <c r="B17" s="226"/>
      <c r="C17" s="227"/>
      <c r="D17" s="219" t="s">
        <v>49</v>
      </c>
      <c r="E17" s="220">
        <v>23430.0</v>
      </c>
      <c r="F17" s="221">
        <v>42408.0</v>
      </c>
      <c r="G17" s="220">
        <v>2343.0</v>
      </c>
      <c r="H17" s="220">
        <v>0.0</v>
      </c>
      <c r="I17" s="220">
        <v>0.0</v>
      </c>
      <c r="J17" s="220">
        <v>1172.0</v>
      </c>
      <c r="K17" s="220">
        <v>0.0</v>
      </c>
      <c r="L17" s="220">
        <v>500.0</v>
      </c>
      <c r="M17" s="220">
        <v>0.0</v>
      </c>
      <c r="N17" s="222">
        <f t="shared" si="1"/>
        <v>69853</v>
      </c>
      <c r="O17" s="223">
        <v>1800.0</v>
      </c>
      <c r="P17" s="62">
        <v>0.0</v>
      </c>
      <c r="Q17" s="62">
        <v>0.0</v>
      </c>
      <c r="R17" s="224">
        <f t="shared" si="3"/>
        <v>68053</v>
      </c>
      <c r="S17" s="24">
        <v>120306.0</v>
      </c>
      <c r="T17" s="62" t="s">
        <v>28</v>
      </c>
      <c r="U17" s="195" t="s">
        <v>756</v>
      </c>
      <c r="V17" s="195" t="s">
        <v>756</v>
      </c>
      <c r="W17" s="228"/>
      <c r="X17" s="37" t="s">
        <v>31</v>
      </c>
      <c r="Y17" s="42"/>
      <c r="Z17" s="89"/>
    </row>
    <row r="18">
      <c r="A18" s="218">
        <v>16.0</v>
      </c>
      <c r="B18" s="219" t="s">
        <v>50</v>
      </c>
      <c r="C18" s="218">
        <v>3.1976242236E10</v>
      </c>
      <c r="D18" s="219" t="s">
        <v>51</v>
      </c>
      <c r="E18" s="220">
        <v>27190.0</v>
      </c>
      <c r="F18" s="221">
        <v>49214.0</v>
      </c>
      <c r="G18" s="220">
        <v>2719.0</v>
      </c>
      <c r="H18" s="220">
        <v>1631.0</v>
      </c>
      <c r="I18" s="220">
        <v>0.0</v>
      </c>
      <c r="J18" s="220">
        <v>0.0</v>
      </c>
      <c r="K18" s="220">
        <v>0.0</v>
      </c>
      <c r="L18" s="220">
        <v>500.0</v>
      </c>
      <c r="M18" s="220">
        <v>0.0</v>
      </c>
      <c r="N18" s="222">
        <f t="shared" si="1"/>
        <v>81254</v>
      </c>
      <c r="O18" s="223">
        <v>1800.0</v>
      </c>
      <c r="P18" s="62">
        <v>0.0</v>
      </c>
      <c r="Q18" s="62">
        <v>0.0</v>
      </c>
      <c r="R18" s="224">
        <f t="shared" si="3"/>
        <v>79454</v>
      </c>
      <c r="S18" s="24">
        <v>85073.0</v>
      </c>
      <c r="T18" s="62" t="s">
        <v>52</v>
      </c>
      <c r="U18" s="195" t="s">
        <v>756</v>
      </c>
      <c r="V18" s="195" t="s">
        <v>756</v>
      </c>
      <c r="W18" s="225">
        <f>R18+R19+R20</f>
        <v>241962</v>
      </c>
      <c r="X18" s="124" t="s">
        <v>52</v>
      </c>
      <c r="Y18" s="184"/>
      <c r="Z18" s="89"/>
    </row>
    <row r="19">
      <c r="A19" s="218">
        <v>17.0</v>
      </c>
      <c r="B19" s="226"/>
      <c r="C19" s="227"/>
      <c r="D19" s="219" t="s">
        <v>53</v>
      </c>
      <c r="E19" s="220">
        <v>27190.0</v>
      </c>
      <c r="F19" s="221">
        <v>49214.0</v>
      </c>
      <c r="G19" s="220">
        <v>2719.0</v>
      </c>
      <c r="H19" s="220">
        <v>1631.0</v>
      </c>
      <c r="I19" s="220">
        <v>0.0</v>
      </c>
      <c r="J19" s="220">
        <v>0.0</v>
      </c>
      <c r="K19" s="220">
        <v>0.0</v>
      </c>
      <c r="L19" s="220">
        <v>500.0</v>
      </c>
      <c r="M19" s="220">
        <v>0.0</v>
      </c>
      <c r="N19" s="222">
        <f t="shared" si="1"/>
        <v>81254</v>
      </c>
      <c r="O19" s="223">
        <v>0.0</v>
      </c>
      <c r="P19" s="62">
        <v>0.0</v>
      </c>
      <c r="Q19" s="62">
        <v>0.0</v>
      </c>
      <c r="R19" s="224">
        <f t="shared" si="3"/>
        <v>81254</v>
      </c>
      <c r="S19" s="24">
        <v>85072.0</v>
      </c>
      <c r="T19" s="62" t="s">
        <v>52</v>
      </c>
      <c r="U19" s="195" t="s">
        <v>756</v>
      </c>
      <c r="V19" s="195" t="s">
        <v>756</v>
      </c>
      <c r="W19" s="228"/>
      <c r="X19" s="37" t="s">
        <v>31</v>
      </c>
      <c r="Y19" s="42"/>
      <c r="Z19" s="89"/>
    </row>
    <row r="20">
      <c r="A20" s="218">
        <v>18.0</v>
      </c>
      <c r="B20" s="226"/>
      <c r="C20" s="227"/>
      <c r="D20" s="219" t="s">
        <v>54</v>
      </c>
      <c r="E20" s="220">
        <v>27190.0</v>
      </c>
      <c r="F20" s="221">
        <v>49214.0</v>
      </c>
      <c r="G20" s="220">
        <v>2719.0</v>
      </c>
      <c r="H20" s="220">
        <v>1631.0</v>
      </c>
      <c r="I20" s="220">
        <v>0.0</v>
      </c>
      <c r="J20" s="220">
        <v>0.0</v>
      </c>
      <c r="K20" s="220">
        <v>0.0</v>
      </c>
      <c r="L20" s="220">
        <v>500.0</v>
      </c>
      <c r="M20" s="220">
        <v>0.0</v>
      </c>
      <c r="N20" s="222">
        <f t="shared" si="1"/>
        <v>81254</v>
      </c>
      <c r="O20" s="223">
        <v>0.0</v>
      </c>
      <c r="P20" s="62">
        <v>0.0</v>
      </c>
      <c r="Q20" s="62">
        <v>0.0</v>
      </c>
      <c r="R20" s="224">
        <f t="shared" si="3"/>
        <v>81254</v>
      </c>
      <c r="S20" s="24">
        <v>85089.0</v>
      </c>
      <c r="T20" s="62" t="s">
        <v>52</v>
      </c>
      <c r="U20" s="195" t="s">
        <v>756</v>
      </c>
      <c r="V20" s="195" t="s">
        <v>756</v>
      </c>
      <c r="W20" s="228"/>
      <c r="X20" s="37" t="s">
        <v>31</v>
      </c>
      <c r="Y20" s="42"/>
      <c r="Z20" s="89"/>
    </row>
    <row r="21">
      <c r="A21" s="218">
        <v>19.0</v>
      </c>
      <c r="B21" s="219" t="s">
        <v>55</v>
      </c>
      <c r="C21" s="218">
        <v>1.1427302417E10</v>
      </c>
      <c r="D21" s="219" t="s">
        <v>56</v>
      </c>
      <c r="E21" s="220">
        <v>27190.0</v>
      </c>
      <c r="F21" s="221">
        <v>49214.0</v>
      </c>
      <c r="G21" s="220">
        <v>2719.0</v>
      </c>
      <c r="H21" s="220">
        <v>1631.0</v>
      </c>
      <c r="I21" s="220">
        <v>0.0</v>
      </c>
      <c r="J21" s="220">
        <v>1360.0</v>
      </c>
      <c r="K21" s="220">
        <v>0.0</v>
      </c>
      <c r="L21" s="220">
        <v>500.0</v>
      </c>
      <c r="M21" s="220">
        <v>0.0</v>
      </c>
      <c r="N21" s="222">
        <f t="shared" si="1"/>
        <v>82614</v>
      </c>
      <c r="O21" s="223">
        <v>1800.0</v>
      </c>
      <c r="P21" s="62">
        <v>0.0</v>
      </c>
      <c r="Q21" s="62">
        <v>0.0</v>
      </c>
      <c r="R21" s="224">
        <f t="shared" si="3"/>
        <v>80814</v>
      </c>
      <c r="S21" s="24">
        <v>85817.0</v>
      </c>
      <c r="T21" s="62" t="s">
        <v>52</v>
      </c>
      <c r="U21" s="195" t="s">
        <v>756</v>
      </c>
      <c r="V21" s="195" t="s">
        <v>756</v>
      </c>
      <c r="W21" s="225">
        <f>R21+R22+R23</f>
        <v>246042</v>
      </c>
      <c r="X21" s="124" t="s">
        <v>52</v>
      </c>
      <c r="Y21" s="184"/>
      <c r="Z21" s="89"/>
    </row>
    <row r="22">
      <c r="A22" s="218">
        <v>20.0</v>
      </c>
      <c r="B22" s="226"/>
      <c r="C22" s="227"/>
      <c r="D22" s="219" t="s">
        <v>57</v>
      </c>
      <c r="E22" s="220">
        <v>27190.0</v>
      </c>
      <c r="F22" s="221">
        <v>49214.0</v>
      </c>
      <c r="G22" s="220">
        <v>2719.0</v>
      </c>
      <c r="H22" s="220">
        <v>1631.0</v>
      </c>
      <c r="I22" s="220">
        <v>0.0</v>
      </c>
      <c r="J22" s="220">
        <v>1360.0</v>
      </c>
      <c r="K22" s="220">
        <v>0.0</v>
      </c>
      <c r="L22" s="220">
        <v>500.0</v>
      </c>
      <c r="M22" s="220">
        <v>0.0</v>
      </c>
      <c r="N22" s="222">
        <f t="shared" si="1"/>
        <v>82614</v>
      </c>
      <c r="O22" s="223">
        <v>0.0</v>
      </c>
      <c r="P22" s="62">
        <v>0.0</v>
      </c>
      <c r="Q22" s="62">
        <v>0.0</v>
      </c>
      <c r="R22" s="224">
        <f t="shared" si="3"/>
        <v>82614</v>
      </c>
      <c r="S22" s="24">
        <v>85778.0</v>
      </c>
      <c r="T22" s="62" t="s">
        <v>52</v>
      </c>
      <c r="U22" s="195" t="s">
        <v>756</v>
      </c>
      <c r="V22" s="195" t="s">
        <v>756</v>
      </c>
      <c r="W22" s="228"/>
      <c r="X22" s="37" t="s">
        <v>31</v>
      </c>
      <c r="Y22" s="27"/>
      <c r="Z22" s="89"/>
    </row>
    <row r="23">
      <c r="A23" s="218">
        <v>21.0</v>
      </c>
      <c r="B23" s="226"/>
      <c r="C23" s="227"/>
      <c r="D23" s="219" t="s">
        <v>58</v>
      </c>
      <c r="E23" s="220">
        <v>27190.0</v>
      </c>
      <c r="F23" s="221">
        <v>49214.0</v>
      </c>
      <c r="G23" s="220">
        <v>2719.0</v>
      </c>
      <c r="H23" s="220">
        <v>1631.0</v>
      </c>
      <c r="I23" s="220">
        <v>0.0</v>
      </c>
      <c r="J23" s="220">
        <v>1360.0</v>
      </c>
      <c r="K23" s="220">
        <v>0.0</v>
      </c>
      <c r="L23" s="220">
        <v>500.0</v>
      </c>
      <c r="M23" s="220">
        <v>0.0</v>
      </c>
      <c r="N23" s="222">
        <f t="shared" si="1"/>
        <v>82614</v>
      </c>
      <c r="O23" s="223">
        <v>0.0</v>
      </c>
      <c r="P23" s="62">
        <v>0.0</v>
      </c>
      <c r="Q23" s="62">
        <v>0.0</v>
      </c>
      <c r="R23" s="224">
        <f t="shared" si="3"/>
        <v>82614</v>
      </c>
      <c r="S23" s="24">
        <v>85785.0</v>
      </c>
      <c r="T23" s="62" t="s">
        <v>52</v>
      </c>
      <c r="U23" s="195" t="s">
        <v>756</v>
      </c>
      <c r="V23" s="195" t="s">
        <v>756</v>
      </c>
      <c r="W23" s="228"/>
      <c r="X23" s="37" t="s">
        <v>31</v>
      </c>
      <c r="Y23" s="27"/>
      <c r="Z23" s="89"/>
    </row>
    <row r="24">
      <c r="A24" s="218">
        <v>22.0</v>
      </c>
      <c r="B24" s="219" t="s">
        <v>59</v>
      </c>
      <c r="C24" s="218">
        <v>3.1959008169E10</v>
      </c>
      <c r="D24" s="219" t="s">
        <v>60</v>
      </c>
      <c r="E24" s="220">
        <v>27190.0</v>
      </c>
      <c r="F24" s="221">
        <v>49214.0</v>
      </c>
      <c r="G24" s="220">
        <v>2719.0</v>
      </c>
      <c r="H24" s="220">
        <v>1631.0</v>
      </c>
      <c r="I24" s="220">
        <v>0.0</v>
      </c>
      <c r="J24" s="220">
        <v>1360.0</v>
      </c>
      <c r="K24" s="220">
        <v>0.0</v>
      </c>
      <c r="L24" s="220">
        <v>500.0</v>
      </c>
      <c r="M24" s="220">
        <v>0.0</v>
      </c>
      <c r="N24" s="222">
        <f t="shared" si="1"/>
        <v>82614</v>
      </c>
      <c r="O24" s="223">
        <v>0.0</v>
      </c>
      <c r="P24" s="62">
        <v>0.0</v>
      </c>
      <c r="Q24" s="62">
        <v>0.0</v>
      </c>
      <c r="R24" s="224">
        <f t="shared" si="3"/>
        <v>82614</v>
      </c>
      <c r="S24" s="24">
        <v>6802.0</v>
      </c>
      <c r="T24" s="62" t="s">
        <v>28</v>
      </c>
      <c r="U24" s="195" t="s">
        <v>755</v>
      </c>
      <c r="V24" s="195" t="s">
        <v>755</v>
      </c>
      <c r="W24" s="225">
        <f>R24+R25</f>
        <v>163428</v>
      </c>
      <c r="X24" s="124"/>
      <c r="Y24" s="184"/>
      <c r="Z24" s="89"/>
    </row>
    <row r="25">
      <c r="A25" s="218">
        <v>23.0</v>
      </c>
      <c r="B25" s="226"/>
      <c r="C25" s="227"/>
      <c r="D25" s="219" t="s">
        <v>63</v>
      </c>
      <c r="E25" s="220">
        <v>27190.0</v>
      </c>
      <c r="F25" s="221">
        <v>49214.0</v>
      </c>
      <c r="G25" s="220">
        <v>2719.0</v>
      </c>
      <c r="H25" s="220">
        <v>1631.0</v>
      </c>
      <c r="I25" s="220">
        <v>0.0</v>
      </c>
      <c r="J25" s="220">
        <v>1360.0</v>
      </c>
      <c r="K25" s="220">
        <v>0.0</v>
      </c>
      <c r="L25" s="220">
        <v>500.0</v>
      </c>
      <c r="M25" s="220">
        <v>0.0</v>
      </c>
      <c r="N25" s="222">
        <f t="shared" si="1"/>
        <v>82614</v>
      </c>
      <c r="O25" s="223">
        <v>1800.0</v>
      </c>
      <c r="P25" s="62">
        <v>0.0</v>
      </c>
      <c r="Q25" s="62">
        <v>0.0</v>
      </c>
      <c r="R25" s="224">
        <f t="shared" si="3"/>
        <v>80814</v>
      </c>
      <c r="S25" s="24">
        <v>6798.0</v>
      </c>
      <c r="T25" s="62" t="s">
        <v>28</v>
      </c>
      <c r="U25" s="195" t="s">
        <v>755</v>
      </c>
      <c r="V25" s="195" t="s">
        <v>755</v>
      </c>
      <c r="W25" s="228"/>
      <c r="X25" s="37" t="s">
        <v>31</v>
      </c>
      <c r="Y25" s="42"/>
      <c r="Z25" s="89"/>
    </row>
    <row r="26">
      <c r="A26" s="218">
        <v>24.0</v>
      </c>
      <c r="B26" s="219" t="s">
        <v>64</v>
      </c>
      <c r="C26" s="218">
        <v>3.2591722605E10</v>
      </c>
      <c r="D26" s="219" t="s">
        <v>65</v>
      </c>
      <c r="E26" s="220">
        <v>23430.0</v>
      </c>
      <c r="F26" s="221">
        <v>42408.0</v>
      </c>
      <c r="G26" s="220">
        <v>2343.0</v>
      </c>
      <c r="H26" s="220">
        <v>1406.0</v>
      </c>
      <c r="I26" s="220">
        <v>0.0</v>
      </c>
      <c r="J26" s="220">
        <v>1172.0</v>
      </c>
      <c r="K26" s="229"/>
      <c r="L26" s="220">
        <v>500.0</v>
      </c>
      <c r="M26" s="220">
        <v>0.0</v>
      </c>
      <c r="N26" s="222">
        <f t="shared" si="1"/>
        <v>71259</v>
      </c>
      <c r="O26" s="223">
        <v>1800.0</v>
      </c>
      <c r="P26" s="62">
        <v>0.0</v>
      </c>
      <c r="Q26" s="62">
        <v>0.0</v>
      </c>
      <c r="R26" s="224">
        <f t="shared" si="3"/>
        <v>69459</v>
      </c>
      <c r="S26" s="24">
        <v>31206.0</v>
      </c>
      <c r="T26" s="62" t="s">
        <v>28</v>
      </c>
      <c r="U26" s="195" t="s">
        <v>758</v>
      </c>
      <c r="V26" s="195" t="s">
        <v>758</v>
      </c>
      <c r="W26" s="225">
        <f>R26+R27</f>
        <v>150273</v>
      </c>
      <c r="X26" s="124" t="s">
        <v>28</v>
      </c>
      <c r="Y26" s="184" t="s">
        <v>759</v>
      </c>
      <c r="Z26" s="89"/>
    </row>
    <row r="27">
      <c r="A27" s="218">
        <v>25.0</v>
      </c>
      <c r="B27" s="226"/>
      <c r="C27" s="227"/>
      <c r="D27" s="219" t="s">
        <v>67</v>
      </c>
      <c r="E27" s="220">
        <v>27190.0</v>
      </c>
      <c r="F27" s="221">
        <v>49214.0</v>
      </c>
      <c r="G27" s="220">
        <v>2719.0</v>
      </c>
      <c r="H27" s="220">
        <v>1631.0</v>
      </c>
      <c r="I27" s="220">
        <v>0.0</v>
      </c>
      <c r="J27" s="220">
        <v>1360.0</v>
      </c>
      <c r="K27" s="220">
        <v>0.0</v>
      </c>
      <c r="L27" s="220">
        <v>500.0</v>
      </c>
      <c r="M27" s="220">
        <v>0.0</v>
      </c>
      <c r="N27" s="222">
        <f t="shared" si="1"/>
        <v>82614</v>
      </c>
      <c r="O27" s="223">
        <v>1800.0</v>
      </c>
      <c r="P27" s="62">
        <v>0.0</v>
      </c>
      <c r="Q27" s="62">
        <v>0.0</v>
      </c>
      <c r="R27" s="224">
        <f t="shared" si="3"/>
        <v>80814</v>
      </c>
      <c r="S27" s="24">
        <v>20015.0</v>
      </c>
      <c r="T27" s="62" t="s">
        <v>28</v>
      </c>
      <c r="U27" s="195"/>
      <c r="V27" s="195"/>
      <c r="W27" s="228"/>
      <c r="X27" s="37"/>
      <c r="Y27" s="42"/>
      <c r="Z27" s="89"/>
    </row>
    <row r="28">
      <c r="A28" s="218">
        <v>26.0</v>
      </c>
      <c r="B28" s="219" t="s">
        <v>69</v>
      </c>
      <c r="C28" s="218">
        <v>3.1792384095E10</v>
      </c>
      <c r="D28" s="219" t="s">
        <v>70</v>
      </c>
      <c r="E28" s="220">
        <v>27190.0</v>
      </c>
      <c r="F28" s="221">
        <v>49214.0</v>
      </c>
      <c r="G28" s="220">
        <v>2719.0</v>
      </c>
      <c r="H28" s="220">
        <v>1631.0</v>
      </c>
      <c r="I28" s="220">
        <v>0.0</v>
      </c>
      <c r="J28" s="220">
        <v>0.0</v>
      </c>
      <c r="K28" s="220">
        <v>0.0</v>
      </c>
      <c r="L28" s="220">
        <v>500.0</v>
      </c>
      <c r="M28" s="220">
        <v>0.0</v>
      </c>
      <c r="N28" s="222">
        <f t="shared" si="1"/>
        <v>81254</v>
      </c>
      <c r="O28" s="223">
        <v>1800.0</v>
      </c>
      <c r="P28" s="62">
        <v>0.0</v>
      </c>
      <c r="Q28" s="62">
        <v>0.0</v>
      </c>
      <c r="R28" s="224">
        <f t="shared" si="3"/>
        <v>79454</v>
      </c>
      <c r="S28" s="24">
        <v>87080.0</v>
      </c>
      <c r="T28" s="62" t="s">
        <v>28</v>
      </c>
      <c r="U28" s="195" t="s">
        <v>756</v>
      </c>
      <c r="V28" s="195" t="s">
        <v>756</v>
      </c>
      <c r="W28" s="225">
        <f>R28+R29+R30+R31</f>
        <v>240162</v>
      </c>
      <c r="X28" s="195" t="s">
        <v>28</v>
      </c>
      <c r="Y28" s="184"/>
      <c r="Z28" s="89"/>
    </row>
    <row r="29">
      <c r="A29" s="218">
        <v>27.0</v>
      </c>
      <c r="B29" s="226"/>
      <c r="C29" s="227"/>
      <c r="D29" s="219" t="s">
        <v>72</v>
      </c>
      <c r="E29" s="220">
        <v>27190.0</v>
      </c>
      <c r="F29" s="221">
        <v>49214.0</v>
      </c>
      <c r="G29" s="220">
        <v>2719.0</v>
      </c>
      <c r="H29" s="220">
        <v>1631.0</v>
      </c>
      <c r="I29" s="220">
        <v>0.0</v>
      </c>
      <c r="J29" s="220">
        <v>0.0</v>
      </c>
      <c r="K29" s="220">
        <v>0.0</v>
      </c>
      <c r="L29" s="220">
        <v>500.0</v>
      </c>
      <c r="M29" s="220">
        <v>0.0</v>
      </c>
      <c r="N29" s="222">
        <f t="shared" si="1"/>
        <v>81254</v>
      </c>
      <c r="O29" s="223">
        <v>1800.0</v>
      </c>
      <c r="P29" s="62">
        <v>0.0</v>
      </c>
      <c r="Q29" s="62">
        <v>0.0</v>
      </c>
      <c r="R29" s="224">
        <f t="shared" si="3"/>
        <v>79454</v>
      </c>
      <c r="S29" s="24">
        <v>87049.0</v>
      </c>
      <c r="T29" s="62" t="s">
        <v>28</v>
      </c>
      <c r="U29" s="195" t="s">
        <v>756</v>
      </c>
      <c r="V29" s="195" t="s">
        <v>756</v>
      </c>
      <c r="W29" s="228"/>
      <c r="X29" s="37" t="s">
        <v>31</v>
      </c>
      <c r="Y29" s="42"/>
      <c r="Z29" s="89"/>
    </row>
    <row r="30">
      <c r="A30" s="218">
        <v>28.0</v>
      </c>
      <c r="B30" s="226"/>
      <c r="C30" s="227"/>
      <c r="D30" s="219" t="s">
        <v>73</v>
      </c>
      <c r="E30" s="220">
        <v>27190.0</v>
      </c>
      <c r="F30" s="221">
        <v>49214.0</v>
      </c>
      <c r="G30" s="220">
        <v>2719.0</v>
      </c>
      <c r="H30" s="220">
        <v>1631.0</v>
      </c>
      <c r="I30" s="220">
        <v>0.0</v>
      </c>
      <c r="J30" s="220">
        <v>0.0</v>
      </c>
      <c r="K30" s="220">
        <v>0.0</v>
      </c>
      <c r="L30" s="220">
        <v>500.0</v>
      </c>
      <c r="M30" s="220">
        <v>0.0</v>
      </c>
      <c r="N30" s="222">
        <f t="shared" si="1"/>
        <v>81254</v>
      </c>
      <c r="O30" s="223">
        <v>0.0</v>
      </c>
      <c r="P30" s="62">
        <v>0.0</v>
      </c>
      <c r="Q30" s="62">
        <v>0.0</v>
      </c>
      <c r="R30" s="224">
        <f t="shared" si="3"/>
        <v>81254</v>
      </c>
      <c r="S30" s="24">
        <v>87066.0</v>
      </c>
      <c r="T30" s="62" t="s">
        <v>28</v>
      </c>
      <c r="U30" s="195" t="s">
        <v>756</v>
      </c>
      <c r="V30" s="195" t="s">
        <v>756</v>
      </c>
      <c r="W30" s="228"/>
      <c r="X30" s="37" t="s">
        <v>31</v>
      </c>
      <c r="Y30" s="42"/>
      <c r="Z30" s="108"/>
    </row>
    <row r="31">
      <c r="A31" s="218">
        <v>29.0</v>
      </c>
      <c r="B31" s="226"/>
      <c r="C31" s="227"/>
      <c r="D31" s="219" t="s">
        <v>76</v>
      </c>
      <c r="E31" s="220">
        <v>0.0</v>
      </c>
      <c r="F31" s="221">
        <v>0.0</v>
      </c>
      <c r="G31" s="220">
        <v>0.0</v>
      </c>
      <c r="H31" s="220">
        <v>0.0</v>
      </c>
      <c r="I31" s="220">
        <v>0.0</v>
      </c>
      <c r="J31" s="220">
        <v>0.0</v>
      </c>
      <c r="K31" s="220">
        <v>0.0</v>
      </c>
      <c r="L31" s="220">
        <v>0.0</v>
      </c>
      <c r="M31" s="220">
        <v>0.0</v>
      </c>
      <c r="N31" s="222">
        <f t="shared" si="1"/>
        <v>0</v>
      </c>
      <c r="O31" s="223">
        <v>0.0</v>
      </c>
      <c r="P31" s="62">
        <v>0.0</v>
      </c>
      <c r="Q31" s="62">
        <v>0.0</v>
      </c>
      <c r="R31" s="224">
        <f t="shared" si="3"/>
        <v>0</v>
      </c>
      <c r="S31" s="24" t="s">
        <v>77</v>
      </c>
      <c r="T31" s="62" t="s">
        <v>28</v>
      </c>
      <c r="U31" s="195"/>
      <c r="V31" s="195"/>
      <c r="W31" s="228"/>
      <c r="X31" s="37" t="s">
        <v>31</v>
      </c>
      <c r="Y31" s="27"/>
      <c r="Z31" s="89"/>
    </row>
    <row r="32">
      <c r="A32" s="218">
        <v>30.0</v>
      </c>
      <c r="B32" s="219" t="s">
        <v>78</v>
      </c>
      <c r="C32" s="218">
        <v>3.1816932175E10</v>
      </c>
      <c r="D32" s="219" t="s">
        <v>79</v>
      </c>
      <c r="E32" s="220">
        <v>27190.0</v>
      </c>
      <c r="F32" s="221">
        <v>49214.0</v>
      </c>
      <c r="G32" s="220">
        <v>2719.0</v>
      </c>
      <c r="H32" s="220">
        <v>1631.0</v>
      </c>
      <c r="I32" s="220">
        <v>0.0</v>
      </c>
      <c r="J32" s="220">
        <v>0.0</v>
      </c>
      <c r="K32" s="220">
        <v>0.0</v>
      </c>
      <c r="L32" s="220">
        <v>500.0</v>
      </c>
      <c r="M32" s="220">
        <v>0.0</v>
      </c>
      <c r="N32" s="222">
        <f t="shared" si="1"/>
        <v>81254</v>
      </c>
      <c r="O32" s="223">
        <v>0.0</v>
      </c>
      <c r="P32" s="62">
        <v>0.0</v>
      </c>
      <c r="Q32" s="62">
        <v>0.0</v>
      </c>
      <c r="R32" s="224">
        <f t="shared" si="3"/>
        <v>81254</v>
      </c>
      <c r="S32" s="24">
        <v>87375.0</v>
      </c>
      <c r="T32" s="62" t="s">
        <v>52</v>
      </c>
      <c r="U32" s="195" t="s">
        <v>756</v>
      </c>
      <c r="V32" s="195" t="s">
        <v>756</v>
      </c>
      <c r="W32" s="225">
        <f>R32+R33+R34+R35</f>
        <v>323216</v>
      </c>
      <c r="X32" s="124" t="s">
        <v>52</v>
      </c>
      <c r="Y32" s="174"/>
      <c r="Z32" s="108"/>
    </row>
    <row r="33">
      <c r="A33" s="218">
        <v>31.0</v>
      </c>
      <c r="B33" s="226"/>
      <c r="C33" s="227"/>
      <c r="D33" s="219" t="s">
        <v>80</v>
      </c>
      <c r="E33" s="220">
        <v>27190.0</v>
      </c>
      <c r="F33" s="221">
        <v>49214.0</v>
      </c>
      <c r="G33" s="220">
        <v>2719.0</v>
      </c>
      <c r="H33" s="220">
        <v>1631.0</v>
      </c>
      <c r="I33" s="220">
        <v>0.0</v>
      </c>
      <c r="J33" s="220">
        <v>0.0</v>
      </c>
      <c r="K33" s="220">
        <v>0.0</v>
      </c>
      <c r="L33" s="220">
        <v>500.0</v>
      </c>
      <c r="M33" s="220">
        <v>0.0</v>
      </c>
      <c r="N33" s="222">
        <f t="shared" si="1"/>
        <v>81254</v>
      </c>
      <c r="O33" s="223">
        <v>1800.0</v>
      </c>
      <c r="P33" s="62">
        <v>0.0</v>
      </c>
      <c r="Q33" s="62">
        <v>0.0</v>
      </c>
      <c r="R33" s="224">
        <f t="shared" si="3"/>
        <v>79454</v>
      </c>
      <c r="S33" s="24">
        <v>87376.0</v>
      </c>
      <c r="T33" s="62" t="s">
        <v>52</v>
      </c>
      <c r="U33" s="195" t="s">
        <v>756</v>
      </c>
      <c r="V33" s="195" t="s">
        <v>756</v>
      </c>
      <c r="W33" s="228"/>
      <c r="X33" s="37" t="s">
        <v>31</v>
      </c>
      <c r="Y33" s="27"/>
      <c r="Z33" s="89"/>
    </row>
    <row r="34">
      <c r="A34" s="218">
        <v>32.0</v>
      </c>
      <c r="B34" s="226"/>
      <c r="C34" s="227"/>
      <c r="D34" s="219" t="s">
        <v>81</v>
      </c>
      <c r="E34" s="220">
        <v>27190.0</v>
      </c>
      <c r="F34" s="221">
        <v>49214.0</v>
      </c>
      <c r="G34" s="220">
        <v>2719.0</v>
      </c>
      <c r="H34" s="220">
        <v>1631.0</v>
      </c>
      <c r="I34" s="220">
        <v>0.0</v>
      </c>
      <c r="J34" s="220">
        <v>0.0</v>
      </c>
      <c r="K34" s="220">
        <v>0.0</v>
      </c>
      <c r="L34" s="220">
        <v>500.0</v>
      </c>
      <c r="M34" s="220">
        <v>0.0</v>
      </c>
      <c r="N34" s="222">
        <f t="shared" si="1"/>
        <v>81254</v>
      </c>
      <c r="O34" s="223">
        <v>0.0</v>
      </c>
      <c r="P34" s="62">
        <v>0.0</v>
      </c>
      <c r="Q34" s="62">
        <v>0.0</v>
      </c>
      <c r="R34" s="224">
        <f t="shared" si="3"/>
        <v>81254</v>
      </c>
      <c r="S34" s="24">
        <v>87395.0</v>
      </c>
      <c r="T34" s="62" t="s">
        <v>52</v>
      </c>
      <c r="U34" s="195" t="s">
        <v>756</v>
      </c>
      <c r="V34" s="195" t="s">
        <v>756</v>
      </c>
      <c r="W34" s="228"/>
      <c r="X34" s="37" t="s">
        <v>31</v>
      </c>
      <c r="Y34" s="27"/>
      <c r="Z34" s="89"/>
    </row>
    <row r="35">
      <c r="A35" s="218">
        <v>33.0</v>
      </c>
      <c r="B35" s="226"/>
      <c r="C35" s="227"/>
      <c r="D35" s="219" t="s">
        <v>82</v>
      </c>
      <c r="E35" s="220">
        <v>27190.0</v>
      </c>
      <c r="F35" s="221">
        <v>49214.0</v>
      </c>
      <c r="G35" s="220">
        <v>2719.0</v>
      </c>
      <c r="H35" s="220">
        <v>1631.0</v>
      </c>
      <c r="I35" s="220">
        <v>0.0</v>
      </c>
      <c r="J35" s="220">
        <v>0.0</v>
      </c>
      <c r="K35" s="220">
        <v>0.0</v>
      </c>
      <c r="L35" s="220">
        <v>500.0</v>
      </c>
      <c r="M35" s="220">
        <v>0.0</v>
      </c>
      <c r="N35" s="222">
        <f t="shared" si="1"/>
        <v>81254</v>
      </c>
      <c r="O35" s="223">
        <v>0.0</v>
      </c>
      <c r="P35" s="62">
        <v>0.0</v>
      </c>
      <c r="Q35" s="62">
        <v>0.0</v>
      </c>
      <c r="R35" s="224">
        <f t="shared" si="3"/>
        <v>81254</v>
      </c>
      <c r="S35" s="24">
        <v>87396.0</v>
      </c>
      <c r="T35" s="62" t="s">
        <v>52</v>
      </c>
      <c r="U35" s="195" t="s">
        <v>756</v>
      </c>
      <c r="V35" s="195" t="s">
        <v>756</v>
      </c>
      <c r="W35" s="228"/>
      <c r="X35" s="37" t="s">
        <v>31</v>
      </c>
      <c r="Y35" s="27"/>
      <c r="Z35" s="89"/>
    </row>
    <row r="36">
      <c r="A36" s="218">
        <v>34.0</v>
      </c>
      <c r="B36" s="219" t="s">
        <v>83</v>
      </c>
      <c r="C36" s="218">
        <v>3.1955074432E10</v>
      </c>
      <c r="D36" s="219" t="s">
        <v>84</v>
      </c>
      <c r="E36" s="220">
        <v>27190.0</v>
      </c>
      <c r="F36" s="221">
        <v>49214.0</v>
      </c>
      <c r="G36" s="220">
        <v>2719.0</v>
      </c>
      <c r="H36" s="220">
        <v>1631.0</v>
      </c>
      <c r="I36" s="220">
        <v>0.0</v>
      </c>
      <c r="J36" s="220">
        <v>1360.0</v>
      </c>
      <c r="K36" s="220">
        <v>0.0</v>
      </c>
      <c r="L36" s="220">
        <v>500.0</v>
      </c>
      <c r="M36" s="220">
        <v>0.0</v>
      </c>
      <c r="N36" s="222">
        <f t="shared" si="1"/>
        <v>82614</v>
      </c>
      <c r="O36" s="223">
        <v>1800.0</v>
      </c>
      <c r="P36" s="62">
        <v>0.0</v>
      </c>
      <c r="Q36" s="62">
        <v>0.0</v>
      </c>
      <c r="R36" s="224">
        <f t="shared" si="3"/>
        <v>80814</v>
      </c>
      <c r="S36" s="24">
        <v>87873.0</v>
      </c>
      <c r="T36" s="62" t="s">
        <v>28</v>
      </c>
      <c r="U36" s="195" t="s">
        <v>755</v>
      </c>
      <c r="V36" s="195" t="s">
        <v>755</v>
      </c>
      <c r="W36" s="225">
        <f>R36+R37+R38</f>
        <v>244242</v>
      </c>
      <c r="X36" s="26"/>
      <c r="Y36" s="42"/>
      <c r="Z36" s="89"/>
    </row>
    <row r="37">
      <c r="A37" s="218">
        <v>35.0</v>
      </c>
      <c r="B37" s="226"/>
      <c r="C37" s="227"/>
      <c r="D37" s="219" t="s">
        <v>54</v>
      </c>
      <c r="E37" s="220">
        <v>27190.0</v>
      </c>
      <c r="F37" s="221">
        <v>49214.0</v>
      </c>
      <c r="G37" s="220">
        <v>2719.0</v>
      </c>
      <c r="H37" s="220">
        <v>1631.0</v>
      </c>
      <c r="I37" s="220">
        <v>0.0</v>
      </c>
      <c r="J37" s="220">
        <v>1360.0</v>
      </c>
      <c r="K37" s="220">
        <v>0.0</v>
      </c>
      <c r="L37" s="220">
        <v>500.0</v>
      </c>
      <c r="M37" s="220">
        <v>0.0</v>
      </c>
      <c r="N37" s="222">
        <f t="shared" si="1"/>
        <v>82614</v>
      </c>
      <c r="O37" s="223">
        <v>1800.0</v>
      </c>
      <c r="P37" s="62">
        <v>0.0</v>
      </c>
      <c r="Q37" s="62">
        <v>0.0</v>
      </c>
      <c r="R37" s="224">
        <f t="shared" si="3"/>
        <v>80814</v>
      </c>
      <c r="S37" s="24">
        <v>87885.0</v>
      </c>
      <c r="T37" s="62" t="s">
        <v>28</v>
      </c>
      <c r="U37" s="195" t="s">
        <v>755</v>
      </c>
      <c r="V37" s="195" t="s">
        <v>755</v>
      </c>
      <c r="W37" s="228"/>
      <c r="X37" s="37" t="s">
        <v>31</v>
      </c>
      <c r="Y37" s="42"/>
      <c r="Z37" s="89"/>
    </row>
    <row r="38">
      <c r="A38" s="218">
        <v>36.0</v>
      </c>
      <c r="B38" s="226"/>
      <c r="C38" s="227"/>
      <c r="D38" s="219" t="s">
        <v>85</v>
      </c>
      <c r="E38" s="220">
        <v>27190.0</v>
      </c>
      <c r="F38" s="221">
        <v>49214.0</v>
      </c>
      <c r="G38" s="220">
        <v>2719.0</v>
      </c>
      <c r="H38" s="220">
        <v>1631.0</v>
      </c>
      <c r="I38" s="220">
        <v>0.0</v>
      </c>
      <c r="J38" s="220">
        <v>1360.0</v>
      </c>
      <c r="K38" s="220">
        <v>0.0</v>
      </c>
      <c r="L38" s="220">
        <v>500.0</v>
      </c>
      <c r="M38" s="220">
        <v>0.0</v>
      </c>
      <c r="N38" s="222">
        <f t="shared" si="1"/>
        <v>82614</v>
      </c>
      <c r="O38" s="223">
        <v>0.0</v>
      </c>
      <c r="P38" s="62">
        <v>0.0</v>
      </c>
      <c r="Q38" s="62">
        <v>0.0</v>
      </c>
      <c r="R38" s="224">
        <f t="shared" si="3"/>
        <v>82614</v>
      </c>
      <c r="S38" s="24">
        <v>87863.0</v>
      </c>
      <c r="T38" s="62" t="s">
        <v>28</v>
      </c>
      <c r="U38" s="195" t="s">
        <v>755</v>
      </c>
      <c r="V38" s="195" t="s">
        <v>755</v>
      </c>
      <c r="W38" s="228"/>
      <c r="X38" s="37" t="s">
        <v>31</v>
      </c>
      <c r="Y38" s="42"/>
      <c r="Z38" s="89"/>
    </row>
    <row r="39">
      <c r="A39" s="218">
        <v>37.0</v>
      </c>
      <c r="B39" s="219" t="s">
        <v>86</v>
      </c>
      <c r="C39" s="218">
        <v>3.2169244143E10</v>
      </c>
      <c r="D39" s="219" t="s">
        <v>87</v>
      </c>
      <c r="E39" s="220">
        <v>24140.0</v>
      </c>
      <c r="F39" s="221">
        <v>43693.0</v>
      </c>
      <c r="G39" s="220">
        <v>2414.0</v>
      </c>
      <c r="H39" s="220">
        <v>1448.0</v>
      </c>
      <c r="I39" s="220">
        <v>0.0</v>
      </c>
      <c r="J39" s="220">
        <v>0.0</v>
      </c>
      <c r="K39" s="220">
        <v>0.0</v>
      </c>
      <c r="L39" s="220">
        <v>500.0</v>
      </c>
      <c r="M39" s="220">
        <v>0.0</v>
      </c>
      <c r="N39" s="222">
        <f t="shared" si="1"/>
        <v>72195</v>
      </c>
      <c r="O39" s="223">
        <v>1800.0</v>
      </c>
      <c r="P39" s="62">
        <v>0.0</v>
      </c>
      <c r="Q39" s="62">
        <v>0.0</v>
      </c>
      <c r="R39" s="224">
        <f t="shared" si="3"/>
        <v>70395</v>
      </c>
      <c r="S39" s="24">
        <v>107972.0</v>
      </c>
      <c r="T39" s="62" t="s">
        <v>28</v>
      </c>
      <c r="U39" s="195" t="s">
        <v>755</v>
      </c>
      <c r="V39" s="195"/>
      <c r="W39" s="225">
        <f>R39+R40+R41</f>
        <v>219936</v>
      </c>
      <c r="X39" s="124"/>
      <c r="Y39" s="188"/>
      <c r="Z39" s="89"/>
    </row>
    <row r="40">
      <c r="A40" s="218">
        <v>38.0</v>
      </c>
      <c r="B40" s="226"/>
      <c r="C40" s="227"/>
      <c r="D40" s="219" t="s">
        <v>88</v>
      </c>
      <c r="E40" s="220">
        <v>27190.0</v>
      </c>
      <c r="F40" s="221">
        <v>49214.0</v>
      </c>
      <c r="G40" s="220">
        <v>2719.0</v>
      </c>
      <c r="H40" s="220">
        <v>1631.0</v>
      </c>
      <c r="I40" s="220">
        <v>0.0</v>
      </c>
      <c r="J40" s="220">
        <v>0.0</v>
      </c>
      <c r="K40" s="220">
        <v>0.0</v>
      </c>
      <c r="L40" s="220">
        <v>500.0</v>
      </c>
      <c r="M40" s="220">
        <v>0.0</v>
      </c>
      <c r="N40" s="222">
        <f t="shared" si="1"/>
        <v>81254</v>
      </c>
      <c r="O40" s="223">
        <v>0.0</v>
      </c>
      <c r="P40" s="62">
        <v>0.0</v>
      </c>
      <c r="Q40" s="62">
        <v>0.0</v>
      </c>
      <c r="R40" s="224">
        <f t="shared" si="3"/>
        <v>81254</v>
      </c>
      <c r="S40" s="24">
        <v>9230.0</v>
      </c>
      <c r="T40" s="62" t="s">
        <v>28</v>
      </c>
      <c r="U40" s="195" t="s">
        <v>755</v>
      </c>
      <c r="V40" s="195"/>
      <c r="W40" s="228"/>
      <c r="X40" s="37" t="s">
        <v>31</v>
      </c>
      <c r="Y40" s="50"/>
      <c r="Z40" s="108"/>
    </row>
    <row r="41">
      <c r="A41" s="218">
        <v>39.0</v>
      </c>
      <c r="B41" s="226"/>
      <c r="C41" s="227"/>
      <c r="D41" s="219" t="s">
        <v>89</v>
      </c>
      <c r="E41" s="220">
        <v>23430.0</v>
      </c>
      <c r="F41" s="221">
        <v>42408.0</v>
      </c>
      <c r="G41" s="220">
        <v>2343.0</v>
      </c>
      <c r="H41" s="220">
        <v>1406.0</v>
      </c>
      <c r="I41" s="220">
        <v>0.0</v>
      </c>
      <c r="J41" s="220">
        <v>0.0</v>
      </c>
      <c r="K41" s="220">
        <v>0.0</v>
      </c>
      <c r="L41" s="220">
        <v>500.0</v>
      </c>
      <c r="M41" s="220">
        <v>0.0</v>
      </c>
      <c r="N41" s="222">
        <f t="shared" si="1"/>
        <v>70087</v>
      </c>
      <c r="O41" s="223">
        <v>1800.0</v>
      </c>
      <c r="P41" s="62">
        <v>0.0</v>
      </c>
      <c r="Q41" s="62">
        <v>0.0</v>
      </c>
      <c r="R41" s="224">
        <f t="shared" si="3"/>
        <v>68287</v>
      </c>
      <c r="S41" s="24">
        <v>92988.0</v>
      </c>
      <c r="T41" s="62" t="s">
        <v>28</v>
      </c>
      <c r="U41" s="195" t="s">
        <v>755</v>
      </c>
      <c r="V41" s="195"/>
      <c r="W41" s="228"/>
      <c r="X41" s="37" t="s">
        <v>31</v>
      </c>
      <c r="Y41" s="50"/>
      <c r="Z41" s="89"/>
    </row>
    <row r="42">
      <c r="A42" s="218">
        <v>40.0</v>
      </c>
      <c r="B42" s="219" t="s">
        <v>90</v>
      </c>
      <c r="C42" s="218">
        <v>3.1921513755E10</v>
      </c>
      <c r="D42" s="219" t="s">
        <v>91</v>
      </c>
      <c r="E42" s="220">
        <v>27190.0</v>
      </c>
      <c r="F42" s="221">
        <v>49214.0</v>
      </c>
      <c r="G42" s="220">
        <v>2719.0</v>
      </c>
      <c r="H42" s="220">
        <v>1631.0</v>
      </c>
      <c r="I42" s="220">
        <v>0.0</v>
      </c>
      <c r="J42" s="220">
        <v>1360.0</v>
      </c>
      <c r="K42" s="220">
        <v>0.0</v>
      </c>
      <c r="L42" s="220">
        <v>500.0</v>
      </c>
      <c r="M42" s="220">
        <v>0.0</v>
      </c>
      <c r="N42" s="222">
        <f t="shared" si="1"/>
        <v>82614</v>
      </c>
      <c r="O42" s="223">
        <v>1800.0</v>
      </c>
      <c r="P42" s="62">
        <v>0.0</v>
      </c>
      <c r="Q42" s="62">
        <v>0.0</v>
      </c>
      <c r="R42" s="224">
        <f t="shared" si="3"/>
        <v>80814</v>
      </c>
      <c r="S42" s="24">
        <v>89097.0</v>
      </c>
      <c r="T42" s="28" t="s">
        <v>28</v>
      </c>
      <c r="U42" s="195" t="s">
        <v>755</v>
      </c>
      <c r="V42" s="195"/>
      <c r="W42" s="225">
        <f>R42+R43+R44</f>
        <v>239410</v>
      </c>
      <c r="X42" s="124"/>
      <c r="Y42" s="184"/>
      <c r="Z42" s="108"/>
    </row>
    <row r="43">
      <c r="A43" s="218">
        <v>41.0</v>
      </c>
      <c r="B43" s="226"/>
      <c r="C43" s="227"/>
      <c r="D43" s="219" t="s">
        <v>92</v>
      </c>
      <c r="E43" s="220">
        <v>26390.0</v>
      </c>
      <c r="F43" s="221">
        <v>47766.0</v>
      </c>
      <c r="G43" s="220">
        <v>2639.0</v>
      </c>
      <c r="H43" s="220">
        <v>1583.0</v>
      </c>
      <c r="I43" s="220">
        <v>0.0</v>
      </c>
      <c r="J43" s="220">
        <v>1320.0</v>
      </c>
      <c r="K43" s="220">
        <v>0.0</v>
      </c>
      <c r="L43" s="220">
        <v>500.0</v>
      </c>
      <c r="M43" s="220">
        <v>0.0</v>
      </c>
      <c r="N43" s="222">
        <f t="shared" si="1"/>
        <v>80198</v>
      </c>
      <c r="O43" s="223">
        <v>0.0</v>
      </c>
      <c r="P43" s="62">
        <v>0.0</v>
      </c>
      <c r="Q43" s="62">
        <v>0.0</v>
      </c>
      <c r="R43" s="224">
        <f t="shared" si="3"/>
        <v>80198</v>
      </c>
      <c r="S43" s="24">
        <v>89083.0</v>
      </c>
      <c r="T43" s="28" t="s">
        <v>28</v>
      </c>
      <c r="U43" s="195" t="s">
        <v>755</v>
      </c>
      <c r="V43" s="195"/>
      <c r="W43" s="228"/>
      <c r="X43" s="37" t="s">
        <v>31</v>
      </c>
      <c r="Y43" s="42"/>
      <c r="Z43" s="89"/>
    </row>
    <row r="44">
      <c r="A44" s="218">
        <v>42.0</v>
      </c>
      <c r="B44" s="226"/>
      <c r="C44" s="227"/>
      <c r="D44" s="219" t="s">
        <v>93</v>
      </c>
      <c r="E44" s="220">
        <v>26390.0</v>
      </c>
      <c r="F44" s="221">
        <v>47766.0</v>
      </c>
      <c r="G44" s="220">
        <v>2639.0</v>
      </c>
      <c r="H44" s="220">
        <v>1583.0</v>
      </c>
      <c r="I44" s="220">
        <v>0.0</v>
      </c>
      <c r="J44" s="220">
        <v>1320.0</v>
      </c>
      <c r="K44" s="220">
        <v>0.0</v>
      </c>
      <c r="L44" s="220">
        <v>500.0</v>
      </c>
      <c r="M44" s="220">
        <v>0.0</v>
      </c>
      <c r="N44" s="222">
        <f t="shared" si="1"/>
        <v>80198</v>
      </c>
      <c r="O44" s="223">
        <v>1800.0</v>
      </c>
      <c r="P44" s="62">
        <v>0.0</v>
      </c>
      <c r="Q44" s="62">
        <v>0.0</v>
      </c>
      <c r="R44" s="224">
        <f t="shared" si="3"/>
        <v>78398</v>
      </c>
      <c r="S44" s="24">
        <v>89079.0</v>
      </c>
      <c r="T44" s="28" t="s">
        <v>28</v>
      </c>
      <c r="U44" s="195" t="s">
        <v>755</v>
      </c>
      <c r="V44" s="195"/>
      <c r="W44" s="228"/>
      <c r="X44" s="37"/>
      <c r="Y44" s="42"/>
      <c r="Z44" s="89"/>
    </row>
    <row r="45">
      <c r="A45" s="218">
        <v>43.0</v>
      </c>
      <c r="B45" s="219" t="s">
        <v>94</v>
      </c>
      <c r="C45" s="218">
        <v>3.1799336281E10</v>
      </c>
      <c r="D45" s="219" t="s">
        <v>95</v>
      </c>
      <c r="E45" s="220">
        <v>23430.0</v>
      </c>
      <c r="F45" s="221">
        <v>42408.0</v>
      </c>
      <c r="G45" s="220">
        <v>2343.0</v>
      </c>
      <c r="H45" s="220">
        <v>1406.0</v>
      </c>
      <c r="I45" s="220">
        <v>0.0</v>
      </c>
      <c r="J45" s="220">
        <v>1172.0</v>
      </c>
      <c r="K45" s="220">
        <v>0.0</v>
      </c>
      <c r="L45" s="220">
        <v>500.0</v>
      </c>
      <c r="M45" s="220">
        <v>0.0</v>
      </c>
      <c r="N45" s="222">
        <f t="shared" si="1"/>
        <v>71259</v>
      </c>
      <c r="O45" s="223">
        <v>1800.0</v>
      </c>
      <c r="P45" s="62">
        <v>0.0</v>
      </c>
      <c r="Q45" s="62">
        <v>0.0</v>
      </c>
      <c r="R45" s="224">
        <f t="shared" si="3"/>
        <v>69459</v>
      </c>
      <c r="S45" s="24">
        <v>22324.0</v>
      </c>
      <c r="T45" s="62" t="s">
        <v>71</v>
      </c>
      <c r="U45" s="195" t="s">
        <v>755</v>
      </c>
      <c r="V45" s="195"/>
      <c r="W45" s="225">
        <f>R45+R46</f>
        <v>150273</v>
      </c>
      <c r="X45" s="124" t="s">
        <v>28</v>
      </c>
      <c r="Y45" s="189"/>
      <c r="Z45" s="89"/>
    </row>
    <row r="46">
      <c r="A46" s="218">
        <v>44.0</v>
      </c>
      <c r="B46" s="226"/>
      <c r="C46" s="227"/>
      <c r="D46" s="219" t="s">
        <v>97</v>
      </c>
      <c r="E46" s="220">
        <v>27190.0</v>
      </c>
      <c r="F46" s="221">
        <v>49214.0</v>
      </c>
      <c r="G46" s="220">
        <v>2719.0</v>
      </c>
      <c r="H46" s="220">
        <v>1631.0</v>
      </c>
      <c r="I46" s="220">
        <v>0.0</v>
      </c>
      <c r="J46" s="220">
        <v>1360.0</v>
      </c>
      <c r="K46" s="220">
        <v>0.0</v>
      </c>
      <c r="L46" s="220">
        <v>500.0</v>
      </c>
      <c r="M46" s="220">
        <v>0.0</v>
      </c>
      <c r="N46" s="222">
        <f t="shared" si="1"/>
        <v>82614</v>
      </c>
      <c r="O46" s="223">
        <v>1800.0</v>
      </c>
      <c r="P46" s="62">
        <v>0.0</v>
      </c>
      <c r="Q46" s="62">
        <v>0.0</v>
      </c>
      <c r="R46" s="224">
        <f t="shared" si="3"/>
        <v>80814</v>
      </c>
      <c r="S46" s="24">
        <v>9099.0</v>
      </c>
      <c r="T46" s="62" t="s">
        <v>71</v>
      </c>
      <c r="U46" s="195" t="s">
        <v>760</v>
      </c>
      <c r="V46" s="195"/>
      <c r="W46" s="228"/>
      <c r="X46" s="37" t="s">
        <v>31</v>
      </c>
      <c r="Y46" s="27"/>
      <c r="Z46" s="89"/>
    </row>
    <row r="47">
      <c r="A47" s="218">
        <v>45.0</v>
      </c>
      <c r="B47" s="219" t="s">
        <v>98</v>
      </c>
      <c r="C47" s="218">
        <v>3.1916432012E10</v>
      </c>
      <c r="D47" s="219" t="s">
        <v>99</v>
      </c>
      <c r="E47" s="220">
        <v>27190.0</v>
      </c>
      <c r="F47" s="221">
        <v>49214.0</v>
      </c>
      <c r="G47" s="220">
        <v>2719.0</v>
      </c>
      <c r="H47" s="220">
        <v>1631.0</v>
      </c>
      <c r="I47" s="220">
        <v>0.0</v>
      </c>
      <c r="J47" s="220">
        <v>0.0</v>
      </c>
      <c r="K47" s="220">
        <v>0.0</v>
      </c>
      <c r="L47" s="220">
        <v>500.0</v>
      </c>
      <c r="M47" s="220">
        <v>0.0</v>
      </c>
      <c r="N47" s="222">
        <f t="shared" si="1"/>
        <v>81254</v>
      </c>
      <c r="O47" s="223">
        <v>1800.0</v>
      </c>
      <c r="P47" s="62">
        <v>0.0</v>
      </c>
      <c r="Q47" s="62">
        <v>0.0</v>
      </c>
      <c r="R47" s="224">
        <f t="shared" si="3"/>
        <v>79454</v>
      </c>
      <c r="S47" s="24">
        <v>89428.0</v>
      </c>
      <c r="T47" s="62" t="s">
        <v>52</v>
      </c>
      <c r="U47" s="195"/>
      <c r="V47" s="195"/>
      <c r="W47" s="225">
        <f>R47+R48+R49</f>
        <v>241962</v>
      </c>
      <c r="X47" s="124" t="s">
        <v>52</v>
      </c>
      <c r="Y47" s="184"/>
      <c r="Z47" s="89"/>
    </row>
    <row r="48">
      <c r="A48" s="218">
        <v>46.0</v>
      </c>
      <c r="B48" s="226"/>
      <c r="C48" s="227"/>
      <c r="D48" s="219" t="s">
        <v>100</v>
      </c>
      <c r="E48" s="220">
        <v>27190.0</v>
      </c>
      <c r="F48" s="221">
        <v>49214.0</v>
      </c>
      <c r="G48" s="220">
        <v>2719.0</v>
      </c>
      <c r="H48" s="220">
        <v>1631.0</v>
      </c>
      <c r="I48" s="220">
        <v>0.0</v>
      </c>
      <c r="J48" s="220">
        <v>0.0</v>
      </c>
      <c r="K48" s="220">
        <v>0.0</v>
      </c>
      <c r="L48" s="220">
        <v>500.0</v>
      </c>
      <c r="M48" s="220">
        <v>0.0</v>
      </c>
      <c r="N48" s="222">
        <f t="shared" si="1"/>
        <v>81254</v>
      </c>
      <c r="O48" s="223">
        <v>0.0</v>
      </c>
      <c r="P48" s="62">
        <v>0.0</v>
      </c>
      <c r="Q48" s="62">
        <v>0.0</v>
      </c>
      <c r="R48" s="224">
        <f t="shared" si="3"/>
        <v>81254</v>
      </c>
      <c r="S48" s="24">
        <v>89421.0</v>
      </c>
      <c r="T48" s="62" t="s">
        <v>52</v>
      </c>
      <c r="U48" s="195"/>
      <c r="V48" s="195"/>
      <c r="W48" s="228"/>
      <c r="X48" s="37" t="s">
        <v>31</v>
      </c>
      <c r="Y48" s="42"/>
      <c r="Z48" s="89"/>
    </row>
    <row r="49">
      <c r="A49" s="218">
        <v>47.0</v>
      </c>
      <c r="B49" s="226"/>
      <c r="C49" s="227"/>
      <c r="D49" s="219" t="s">
        <v>101</v>
      </c>
      <c r="E49" s="220">
        <v>27190.0</v>
      </c>
      <c r="F49" s="221">
        <v>49214.0</v>
      </c>
      <c r="G49" s="220">
        <v>2719.0</v>
      </c>
      <c r="H49" s="220">
        <v>1631.0</v>
      </c>
      <c r="I49" s="220">
        <v>0.0</v>
      </c>
      <c r="J49" s="220">
        <v>0.0</v>
      </c>
      <c r="K49" s="220">
        <v>0.0</v>
      </c>
      <c r="L49" s="220">
        <v>500.0</v>
      </c>
      <c r="M49" s="220">
        <v>0.0</v>
      </c>
      <c r="N49" s="222">
        <f t="shared" si="1"/>
        <v>81254</v>
      </c>
      <c r="O49" s="223">
        <v>0.0</v>
      </c>
      <c r="P49" s="62">
        <v>0.0</v>
      </c>
      <c r="Q49" s="62">
        <v>0.0</v>
      </c>
      <c r="R49" s="224">
        <f t="shared" si="3"/>
        <v>81254</v>
      </c>
      <c r="S49" s="24">
        <v>89417.0</v>
      </c>
      <c r="T49" s="62" t="s">
        <v>52</v>
      </c>
      <c r="U49" s="195"/>
      <c r="V49" s="195"/>
      <c r="W49" s="228"/>
      <c r="X49" s="37" t="s">
        <v>31</v>
      </c>
      <c r="Y49" s="42" t="s">
        <v>761</v>
      </c>
      <c r="Z49" s="108"/>
    </row>
    <row r="50">
      <c r="A50" s="218">
        <v>48.0</v>
      </c>
      <c r="B50" s="219" t="s">
        <v>102</v>
      </c>
      <c r="C50" s="218">
        <v>3.2076678797E10</v>
      </c>
      <c r="D50" s="219" t="s">
        <v>103</v>
      </c>
      <c r="E50" s="220">
        <v>27190.0</v>
      </c>
      <c r="F50" s="221">
        <v>49214.0</v>
      </c>
      <c r="G50" s="220">
        <v>2719.0</v>
      </c>
      <c r="H50" s="220">
        <v>1631.0</v>
      </c>
      <c r="I50" s="220">
        <v>0.0</v>
      </c>
      <c r="J50" s="220">
        <v>1360.0</v>
      </c>
      <c r="K50" s="220">
        <v>0.0</v>
      </c>
      <c r="L50" s="220">
        <v>500.0</v>
      </c>
      <c r="M50" s="220">
        <v>0.0</v>
      </c>
      <c r="N50" s="222">
        <f t="shared" si="1"/>
        <v>82614</v>
      </c>
      <c r="O50" s="223">
        <v>1800.0</v>
      </c>
      <c r="P50" s="62">
        <v>0.0</v>
      </c>
      <c r="Q50" s="62">
        <v>0.0</v>
      </c>
      <c r="R50" s="224">
        <f t="shared" si="3"/>
        <v>80814</v>
      </c>
      <c r="S50" s="24">
        <v>90126.0</v>
      </c>
      <c r="T50" s="62" t="s">
        <v>52</v>
      </c>
      <c r="U50" s="195"/>
      <c r="V50" s="195"/>
      <c r="W50" s="225">
        <f>R50+R51+R52+R53</f>
        <v>232887</v>
      </c>
      <c r="X50" s="124"/>
      <c r="Y50" s="184"/>
      <c r="Z50" s="89"/>
    </row>
    <row r="51">
      <c r="A51" s="218">
        <v>49.0</v>
      </c>
      <c r="B51" s="226"/>
      <c r="C51" s="227"/>
      <c r="D51" s="219" t="s">
        <v>104</v>
      </c>
      <c r="E51" s="220">
        <v>0.0</v>
      </c>
      <c r="F51" s="221">
        <v>0.0</v>
      </c>
      <c r="G51" s="220">
        <v>0.0</v>
      </c>
      <c r="H51" s="220">
        <v>0.0</v>
      </c>
      <c r="I51" s="220">
        <v>0.0</v>
      </c>
      <c r="J51" s="220">
        <v>0.0</v>
      </c>
      <c r="K51" s="220">
        <v>0.0</v>
      </c>
      <c r="L51" s="220">
        <v>0.0</v>
      </c>
      <c r="M51" s="220">
        <v>0.0</v>
      </c>
      <c r="N51" s="222">
        <f t="shared" si="1"/>
        <v>0</v>
      </c>
      <c r="O51" s="223">
        <v>0.0</v>
      </c>
      <c r="P51" s="62">
        <v>0.0</v>
      </c>
      <c r="Q51" s="62">
        <v>0.0</v>
      </c>
      <c r="R51" s="224">
        <f t="shared" si="3"/>
        <v>0</v>
      </c>
      <c r="S51" s="24" t="s">
        <v>77</v>
      </c>
      <c r="T51" s="62" t="s">
        <v>52</v>
      </c>
      <c r="U51" s="195"/>
      <c r="V51" s="195"/>
      <c r="W51" s="228"/>
      <c r="X51" s="37" t="s">
        <v>31</v>
      </c>
      <c r="Y51" s="42"/>
      <c r="Z51" s="89"/>
    </row>
    <row r="52">
      <c r="A52" s="218">
        <v>50.0</v>
      </c>
      <c r="B52" s="226"/>
      <c r="C52" s="227"/>
      <c r="D52" s="219" t="s">
        <v>105</v>
      </c>
      <c r="E52" s="220">
        <v>27190.0</v>
      </c>
      <c r="F52" s="221">
        <v>49214.0</v>
      </c>
      <c r="G52" s="220">
        <v>2719.0</v>
      </c>
      <c r="H52" s="220">
        <v>1631.0</v>
      </c>
      <c r="I52" s="220">
        <v>0.0</v>
      </c>
      <c r="J52" s="220">
        <v>1360.0</v>
      </c>
      <c r="K52" s="220">
        <v>0.0</v>
      </c>
      <c r="L52" s="220">
        <v>500.0</v>
      </c>
      <c r="M52" s="220">
        <v>0.0</v>
      </c>
      <c r="N52" s="222">
        <f t="shared" si="1"/>
        <v>82614</v>
      </c>
      <c r="O52" s="223">
        <v>0.0</v>
      </c>
      <c r="P52" s="62">
        <v>0.0</v>
      </c>
      <c r="Q52" s="62">
        <v>0.0</v>
      </c>
      <c r="R52" s="224">
        <f t="shared" si="3"/>
        <v>82614</v>
      </c>
      <c r="S52" s="24">
        <v>90119.0</v>
      </c>
      <c r="T52" s="62" t="s">
        <v>106</v>
      </c>
      <c r="U52" s="195"/>
      <c r="V52" s="195"/>
      <c r="W52" s="228"/>
      <c r="X52" s="37" t="s">
        <v>31</v>
      </c>
      <c r="Y52" s="51" t="s">
        <v>762</v>
      </c>
      <c r="Z52" s="108"/>
    </row>
    <row r="53">
      <c r="A53" s="218">
        <v>51.0</v>
      </c>
      <c r="B53" s="226"/>
      <c r="C53" s="227"/>
      <c r="D53" s="219" t="s">
        <v>108</v>
      </c>
      <c r="E53" s="220">
        <v>23430.0</v>
      </c>
      <c r="F53" s="221">
        <v>42408.0</v>
      </c>
      <c r="G53" s="220">
        <v>2343.0</v>
      </c>
      <c r="H53" s="220">
        <v>1406.0</v>
      </c>
      <c r="I53" s="220">
        <v>0.0</v>
      </c>
      <c r="J53" s="220">
        <v>1172.0</v>
      </c>
      <c r="K53" s="220">
        <v>0.0</v>
      </c>
      <c r="L53" s="220">
        <v>500.0</v>
      </c>
      <c r="M53" s="220">
        <v>0.0</v>
      </c>
      <c r="N53" s="222">
        <f t="shared" si="1"/>
        <v>71259</v>
      </c>
      <c r="O53" s="223">
        <v>1800.0</v>
      </c>
      <c r="P53" s="62">
        <v>0.0</v>
      </c>
      <c r="Q53" s="62">
        <v>0.0</v>
      </c>
      <c r="R53" s="224">
        <f t="shared" si="3"/>
        <v>69459</v>
      </c>
      <c r="S53" s="24">
        <v>90123.0</v>
      </c>
      <c r="T53" s="62" t="s">
        <v>52</v>
      </c>
      <c r="U53" s="195"/>
      <c r="V53" s="195"/>
      <c r="W53" s="228"/>
      <c r="X53" s="37" t="s">
        <v>31</v>
      </c>
      <c r="Y53" s="51"/>
      <c r="Z53" s="89"/>
    </row>
    <row r="54">
      <c r="A54" s="218">
        <v>52.0</v>
      </c>
      <c r="B54" s="219" t="s">
        <v>110</v>
      </c>
      <c r="C54" s="218">
        <v>3.1802162541E10</v>
      </c>
      <c r="D54" s="219" t="s">
        <v>111</v>
      </c>
      <c r="E54" s="220">
        <v>27190.0</v>
      </c>
      <c r="F54" s="221">
        <v>49214.0</v>
      </c>
      <c r="G54" s="220">
        <v>2719.0</v>
      </c>
      <c r="H54" s="220">
        <v>1631.0</v>
      </c>
      <c r="I54" s="220">
        <v>0.0</v>
      </c>
      <c r="J54" s="220">
        <v>0.0</v>
      </c>
      <c r="K54" s="220">
        <v>0.0</v>
      </c>
      <c r="L54" s="220">
        <v>500.0</v>
      </c>
      <c r="M54" s="220">
        <v>0.0</v>
      </c>
      <c r="N54" s="222">
        <f t="shared" si="1"/>
        <v>81254</v>
      </c>
      <c r="O54" s="223">
        <v>0.0</v>
      </c>
      <c r="P54" s="62">
        <v>0.0</v>
      </c>
      <c r="Q54" s="62">
        <v>0.0</v>
      </c>
      <c r="R54" s="224">
        <f t="shared" si="3"/>
        <v>81254</v>
      </c>
      <c r="S54" s="24">
        <v>6171.0</v>
      </c>
      <c r="T54" s="62" t="s">
        <v>52</v>
      </c>
      <c r="U54" s="195" t="s">
        <v>106</v>
      </c>
      <c r="V54" s="195"/>
      <c r="W54" s="225">
        <f>R54+R55+R56</f>
        <v>240162</v>
      </c>
      <c r="X54" s="124" t="s">
        <v>52</v>
      </c>
      <c r="Y54" s="184"/>
      <c r="Z54" s="89"/>
    </row>
    <row r="55">
      <c r="A55" s="218">
        <v>53.0</v>
      </c>
      <c r="B55" s="226"/>
      <c r="C55" s="227"/>
      <c r="D55" s="219" t="s">
        <v>112</v>
      </c>
      <c r="E55" s="220">
        <v>27190.0</v>
      </c>
      <c r="F55" s="221">
        <v>49214.0</v>
      </c>
      <c r="G55" s="220">
        <v>2719.0</v>
      </c>
      <c r="H55" s="220">
        <v>1631.0</v>
      </c>
      <c r="I55" s="220">
        <v>0.0</v>
      </c>
      <c r="J55" s="220">
        <v>0.0</v>
      </c>
      <c r="K55" s="220">
        <v>0.0</v>
      </c>
      <c r="L55" s="220">
        <v>500.0</v>
      </c>
      <c r="M55" s="220">
        <v>0.0</v>
      </c>
      <c r="N55" s="222">
        <f t="shared" si="1"/>
        <v>81254</v>
      </c>
      <c r="O55" s="223">
        <v>1800.0</v>
      </c>
      <c r="P55" s="62">
        <v>0.0</v>
      </c>
      <c r="Q55" s="62">
        <v>0.0</v>
      </c>
      <c r="R55" s="224">
        <f t="shared" si="3"/>
        <v>79454</v>
      </c>
      <c r="S55" s="24">
        <v>91076.0</v>
      </c>
      <c r="T55" s="62" t="s">
        <v>52</v>
      </c>
      <c r="U55" s="195" t="s">
        <v>106</v>
      </c>
      <c r="V55" s="195"/>
      <c r="W55" s="228"/>
      <c r="X55" s="37" t="s">
        <v>31</v>
      </c>
      <c r="Y55" s="42"/>
      <c r="Z55" s="89"/>
    </row>
    <row r="56">
      <c r="A56" s="218">
        <v>54.0</v>
      </c>
      <c r="B56" s="226"/>
      <c r="C56" s="227"/>
      <c r="D56" s="219" t="s">
        <v>113</v>
      </c>
      <c r="E56" s="220">
        <v>27190.0</v>
      </c>
      <c r="F56" s="221">
        <v>49214.0</v>
      </c>
      <c r="G56" s="220">
        <v>2719.0</v>
      </c>
      <c r="H56" s="220">
        <v>1631.0</v>
      </c>
      <c r="I56" s="220">
        <v>0.0</v>
      </c>
      <c r="J56" s="220">
        <v>0.0</v>
      </c>
      <c r="K56" s="220">
        <v>0.0</v>
      </c>
      <c r="L56" s="220">
        <v>500.0</v>
      </c>
      <c r="M56" s="220">
        <v>0.0</v>
      </c>
      <c r="N56" s="222">
        <f t="shared" si="1"/>
        <v>81254</v>
      </c>
      <c r="O56" s="223">
        <v>1800.0</v>
      </c>
      <c r="P56" s="62">
        <v>0.0</v>
      </c>
      <c r="Q56" s="62">
        <v>0.0</v>
      </c>
      <c r="R56" s="224">
        <f t="shared" si="3"/>
        <v>79454</v>
      </c>
      <c r="S56" s="24">
        <v>91069.0</v>
      </c>
      <c r="T56" s="62" t="s">
        <v>52</v>
      </c>
      <c r="U56" s="195" t="s">
        <v>106</v>
      </c>
      <c r="V56" s="195"/>
      <c r="W56" s="228"/>
      <c r="X56" s="37" t="s">
        <v>31</v>
      </c>
      <c r="Y56" s="42"/>
      <c r="Z56" s="89"/>
    </row>
    <row r="57" ht="15.75" customHeight="1">
      <c r="A57" s="218">
        <v>55.0</v>
      </c>
      <c r="B57" s="219" t="s">
        <v>114</v>
      </c>
      <c r="C57" s="218">
        <v>3.201179042E10</v>
      </c>
      <c r="D57" s="219" t="s">
        <v>115</v>
      </c>
      <c r="E57" s="220">
        <v>27190.0</v>
      </c>
      <c r="F57" s="221">
        <v>49214.0</v>
      </c>
      <c r="G57" s="220">
        <v>2719.0</v>
      </c>
      <c r="H57" s="220">
        <v>1631.0</v>
      </c>
      <c r="I57" s="220">
        <v>0.0</v>
      </c>
      <c r="J57" s="220">
        <v>0.0</v>
      </c>
      <c r="K57" s="220">
        <v>0.0</v>
      </c>
      <c r="L57" s="220">
        <v>500.0</v>
      </c>
      <c r="M57" s="220">
        <v>0.0</v>
      </c>
      <c r="N57" s="222">
        <f t="shared" si="1"/>
        <v>81254</v>
      </c>
      <c r="O57" s="223">
        <v>0.0</v>
      </c>
      <c r="P57" s="62">
        <v>0.0</v>
      </c>
      <c r="Q57" s="62">
        <v>0.0</v>
      </c>
      <c r="R57" s="224">
        <f t="shared" si="3"/>
        <v>81254</v>
      </c>
      <c r="S57" s="24">
        <v>91767.0</v>
      </c>
      <c r="T57" s="62" t="s">
        <v>52</v>
      </c>
      <c r="U57" s="195" t="s">
        <v>763</v>
      </c>
      <c r="V57" s="195" t="s">
        <v>74</v>
      </c>
      <c r="W57" s="225">
        <f>R57+R58+R59</f>
        <v>160132</v>
      </c>
      <c r="X57" s="124" t="s">
        <v>52</v>
      </c>
      <c r="Y57" s="184"/>
      <c r="Z57" s="89"/>
    </row>
    <row r="58">
      <c r="A58" s="218">
        <v>56.0</v>
      </c>
      <c r="B58" s="226"/>
      <c r="C58" s="227"/>
      <c r="D58" s="219" t="s">
        <v>116</v>
      </c>
      <c r="E58" s="220">
        <v>26390.0</v>
      </c>
      <c r="F58" s="221">
        <v>47766.0</v>
      </c>
      <c r="G58" s="220">
        <v>2639.0</v>
      </c>
      <c r="H58" s="220">
        <v>1583.0</v>
      </c>
      <c r="I58" s="220">
        <v>0.0</v>
      </c>
      <c r="J58" s="220">
        <v>0.0</v>
      </c>
      <c r="K58" s="220">
        <v>0.0</v>
      </c>
      <c r="L58" s="220">
        <v>500.0</v>
      </c>
      <c r="M58" s="220">
        <v>0.0</v>
      </c>
      <c r="N58" s="222">
        <f t="shared" si="1"/>
        <v>78878</v>
      </c>
      <c r="O58" s="223">
        <v>0.0</v>
      </c>
      <c r="P58" s="62">
        <v>0.0</v>
      </c>
      <c r="Q58" s="62">
        <v>0.0</v>
      </c>
      <c r="R58" s="224">
        <f t="shared" si="3"/>
        <v>78878</v>
      </c>
      <c r="S58" s="24">
        <v>91772.0</v>
      </c>
      <c r="T58" s="62" t="s">
        <v>52</v>
      </c>
      <c r="U58" s="195" t="s">
        <v>106</v>
      </c>
      <c r="V58" s="195" t="s">
        <v>74</v>
      </c>
      <c r="W58" s="228"/>
      <c r="X58" s="37" t="s">
        <v>31</v>
      </c>
      <c r="Y58" s="42"/>
      <c r="Z58" s="108"/>
    </row>
    <row r="59">
      <c r="A59" s="218">
        <v>57.0</v>
      </c>
      <c r="B59" s="226"/>
      <c r="C59" s="227"/>
      <c r="D59" s="219" t="s">
        <v>117</v>
      </c>
      <c r="E59" s="220">
        <v>0.0</v>
      </c>
      <c r="F59" s="221">
        <v>0.0</v>
      </c>
      <c r="G59" s="220">
        <v>0.0</v>
      </c>
      <c r="H59" s="220">
        <v>0.0</v>
      </c>
      <c r="I59" s="220">
        <v>0.0</v>
      </c>
      <c r="J59" s="220">
        <v>0.0</v>
      </c>
      <c r="K59" s="220">
        <v>0.0</v>
      </c>
      <c r="L59" s="220">
        <v>0.0</v>
      </c>
      <c r="M59" s="220">
        <v>0.0</v>
      </c>
      <c r="N59" s="222">
        <f t="shared" si="1"/>
        <v>0</v>
      </c>
      <c r="O59" s="223">
        <v>0.0</v>
      </c>
      <c r="P59" s="62">
        <v>0.0</v>
      </c>
      <c r="Q59" s="62">
        <v>0.0</v>
      </c>
      <c r="R59" s="224">
        <f t="shared" si="3"/>
        <v>0</v>
      </c>
      <c r="S59" s="24" t="s">
        <v>77</v>
      </c>
      <c r="T59" s="62" t="s">
        <v>52</v>
      </c>
      <c r="U59" s="195"/>
      <c r="V59" s="195"/>
      <c r="W59" s="228"/>
      <c r="X59" s="37" t="s">
        <v>31</v>
      </c>
      <c r="Y59" s="27"/>
      <c r="Z59" s="89"/>
    </row>
    <row r="60">
      <c r="A60" s="218">
        <v>58.0</v>
      </c>
      <c r="B60" s="219" t="s">
        <v>118</v>
      </c>
      <c r="C60" s="218">
        <v>3.1858131357E10</v>
      </c>
      <c r="D60" s="219" t="s">
        <v>119</v>
      </c>
      <c r="E60" s="220">
        <v>27190.0</v>
      </c>
      <c r="F60" s="221">
        <v>49214.0</v>
      </c>
      <c r="G60" s="220">
        <v>2719.0</v>
      </c>
      <c r="H60" s="220">
        <v>1631.0</v>
      </c>
      <c r="I60" s="220">
        <v>0.0</v>
      </c>
      <c r="J60" s="220">
        <v>0.0</v>
      </c>
      <c r="K60" s="220">
        <v>0.0</v>
      </c>
      <c r="L60" s="220">
        <v>500.0</v>
      </c>
      <c r="M60" s="220">
        <v>0.0</v>
      </c>
      <c r="N60" s="222">
        <f t="shared" si="1"/>
        <v>81254</v>
      </c>
      <c r="O60" s="223">
        <v>1800.0</v>
      </c>
      <c r="P60" s="62">
        <v>0.0</v>
      </c>
      <c r="Q60" s="62">
        <v>0.0</v>
      </c>
      <c r="R60" s="224">
        <f t="shared" si="3"/>
        <v>79454</v>
      </c>
      <c r="S60" s="24">
        <v>13416.0</v>
      </c>
      <c r="T60" s="62" t="s">
        <v>52</v>
      </c>
      <c r="U60" s="195" t="s">
        <v>106</v>
      </c>
      <c r="V60" s="195" t="s">
        <v>74</v>
      </c>
      <c r="W60" s="225">
        <f>R60</f>
        <v>79454</v>
      </c>
      <c r="X60" s="124"/>
      <c r="Y60" s="184"/>
      <c r="Z60" s="89"/>
    </row>
    <row r="61">
      <c r="A61" s="218">
        <v>59.0</v>
      </c>
      <c r="B61" s="219" t="s">
        <v>120</v>
      </c>
      <c r="C61" s="218">
        <v>3.1820850909E10</v>
      </c>
      <c r="D61" s="219" t="s">
        <v>121</v>
      </c>
      <c r="E61" s="220">
        <v>27190.0</v>
      </c>
      <c r="F61" s="221">
        <v>49214.0</v>
      </c>
      <c r="G61" s="220">
        <v>2719.0</v>
      </c>
      <c r="H61" s="220">
        <v>1631.0</v>
      </c>
      <c r="I61" s="220">
        <v>0.0</v>
      </c>
      <c r="J61" s="220">
        <v>0.0</v>
      </c>
      <c r="K61" s="220">
        <v>0.0</v>
      </c>
      <c r="L61" s="220">
        <v>500.0</v>
      </c>
      <c r="M61" s="220">
        <v>0.0</v>
      </c>
      <c r="N61" s="222">
        <f t="shared" si="1"/>
        <v>81254</v>
      </c>
      <c r="O61" s="223">
        <v>1800.0</v>
      </c>
      <c r="P61" s="62">
        <v>0.0</v>
      </c>
      <c r="Q61" s="62">
        <v>0.0</v>
      </c>
      <c r="R61" s="224">
        <f t="shared" si="3"/>
        <v>79454</v>
      </c>
      <c r="S61" s="24">
        <v>91885.0</v>
      </c>
      <c r="T61" s="62" t="s">
        <v>28</v>
      </c>
      <c r="U61" s="195"/>
      <c r="V61" s="195"/>
      <c r="W61" s="225">
        <f>R61+R62+R63</f>
        <v>241962</v>
      </c>
      <c r="X61" s="124" t="s">
        <v>28</v>
      </c>
      <c r="Y61" s="184" t="s">
        <v>52</v>
      </c>
      <c r="Z61" s="89"/>
    </row>
    <row r="62">
      <c r="A62" s="218">
        <v>60.0</v>
      </c>
      <c r="B62" s="226"/>
      <c r="C62" s="227"/>
      <c r="D62" s="219" t="s">
        <v>122</v>
      </c>
      <c r="E62" s="220">
        <v>27190.0</v>
      </c>
      <c r="F62" s="221">
        <v>49214.0</v>
      </c>
      <c r="G62" s="220">
        <v>2719.0</v>
      </c>
      <c r="H62" s="220">
        <v>1631.0</v>
      </c>
      <c r="I62" s="220">
        <v>0.0</v>
      </c>
      <c r="J62" s="220">
        <v>0.0</v>
      </c>
      <c r="K62" s="220">
        <v>0.0</v>
      </c>
      <c r="L62" s="220">
        <v>500.0</v>
      </c>
      <c r="M62" s="220">
        <v>0.0</v>
      </c>
      <c r="N62" s="222">
        <f t="shared" si="1"/>
        <v>81254</v>
      </c>
      <c r="O62" s="223">
        <v>0.0</v>
      </c>
      <c r="P62" s="62">
        <v>0.0</v>
      </c>
      <c r="Q62" s="62">
        <v>0.0</v>
      </c>
      <c r="R62" s="224">
        <f t="shared" si="3"/>
        <v>81254</v>
      </c>
      <c r="S62" s="24">
        <v>91881.0</v>
      </c>
      <c r="T62" s="62" t="s">
        <v>52</v>
      </c>
      <c r="U62" s="195" t="s">
        <v>106</v>
      </c>
      <c r="V62" s="195" t="s">
        <v>764</v>
      </c>
      <c r="W62" s="228"/>
      <c r="X62" s="37" t="s">
        <v>31</v>
      </c>
      <c r="Y62" s="184" t="s">
        <v>52</v>
      </c>
      <c r="Z62" s="89"/>
    </row>
    <row r="63">
      <c r="A63" s="218">
        <v>61.0</v>
      </c>
      <c r="B63" s="226"/>
      <c r="C63" s="227"/>
      <c r="D63" s="219" t="s">
        <v>123</v>
      </c>
      <c r="E63" s="220">
        <v>27190.0</v>
      </c>
      <c r="F63" s="221">
        <v>49214.0</v>
      </c>
      <c r="G63" s="220">
        <v>2719.0</v>
      </c>
      <c r="H63" s="220">
        <v>1631.0</v>
      </c>
      <c r="I63" s="220">
        <v>0.0</v>
      </c>
      <c r="J63" s="220">
        <v>0.0</v>
      </c>
      <c r="K63" s="220">
        <v>0.0</v>
      </c>
      <c r="L63" s="220">
        <v>500.0</v>
      </c>
      <c r="M63" s="220">
        <v>0.0</v>
      </c>
      <c r="N63" s="222">
        <f t="shared" si="1"/>
        <v>81254</v>
      </c>
      <c r="O63" s="223">
        <v>0.0</v>
      </c>
      <c r="P63" s="62">
        <v>0.0</v>
      </c>
      <c r="Q63" s="62">
        <v>0.0</v>
      </c>
      <c r="R63" s="224">
        <f t="shared" si="3"/>
        <v>81254</v>
      </c>
      <c r="S63" s="24">
        <v>91890.0</v>
      </c>
      <c r="T63" s="62" t="s">
        <v>28</v>
      </c>
      <c r="U63" s="195" t="s">
        <v>176</v>
      </c>
      <c r="V63" s="195"/>
      <c r="W63" s="228"/>
      <c r="X63" s="37" t="s">
        <v>31</v>
      </c>
      <c r="Y63" s="184" t="s">
        <v>52</v>
      </c>
      <c r="Z63" s="108"/>
    </row>
    <row r="64">
      <c r="A64" s="218">
        <v>62.0</v>
      </c>
      <c r="B64" s="219" t="s">
        <v>124</v>
      </c>
      <c r="C64" s="218">
        <v>3.190128993E10</v>
      </c>
      <c r="D64" s="219" t="s">
        <v>125</v>
      </c>
      <c r="E64" s="220">
        <v>27190.0</v>
      </c>
      <c r="F64" s="221">
        <v>49214.0</v>
      </c>
      <c r="G64" s="220">
        <v>2719.0</v>
      </c>
      <c r="H64" s="220">
        <v>1631.0</v>
      </c>
      <c r="I64" s="220">
        <v>0.0</v>
      </c>
      <c r="J64" s="220">
        <v>1360.0</v>
      </c>
      <c r="K64" s="220">
        <v>0.0</v>
      </c>
      <c r="L64" s="220">
        <v>500.0</v>
      </c>
      <c r="M64" s="220">
        <v>0.0</v>
      </c>
      <c r="N64" s="222">
        <f t="shared" si="1"/>
        <v>82614</v>
      </c>
      <c r="O64" s="223">
        <v>1800.0</v>
      </c>
      <c r="P64" s="62">
        <v>0.0</v>
      </c>
      <c r="Q64" s="62">
        <v>0.0</v>
      </c>
      <c r="R64" s="224">
        <f t="shared" si="3"/>
        <v>80814</v>
      </c>
      <c r="S64" s="24">
        <v>92244.0</v>
      </c>
      <c r="T64" s="62" t="s">
        <v>364</v>
      </c>
      <c r="U64" s="195" t="s">
        <v>176</v>
      </c>
      <c r="V64" s="195"/>
      <c r="W64" s="225">
        <f>R64+R65+R66</f>
        <v>244242</v>
      </c>
      <c r="X64" s="124" t="s">
        <v>126</v>
      </c>
      <c r="Y64" s="184"/>
      <c r="Z64" s="89"/>
    </row>
    <row r="65">
      <c r="A65" s="218">
        <v>63.0</v>
      </c>
      <c r="B65" s="226"/>
      <c r="C65" s="227"/>
      <c r="D65" s="219" t="s">
        <v>128</v>
      </c>
      <c r="E65" s="220">
        <v>27190.0</v>
      </c>
      <c r="F65" s="221">
        <v>49214.0</v>
      </c>
      <c r="G65" s="220">
        <v>2719.0</v>
      </c>
      <c r="H65" s="220">
        <v>1631.0</v>
      </c>
      <c r="I65" s="220">
        <v>0.0</v>
      </c>
      <c r="J65" s="220">
        <v>1360.0</v>
      </c>
      <c r="K65" s="220">
        <v>0.0</v>
      </c>
      <c r="L65" s="220">
        <v>500.0</v>
      </c>
      <c r="M65" s="220">
        <v>0.0</v>
      </c>
      <c r="N65" s="222">
        <f t="shared" si="1"/>
        <v>82614</v>
      </c>
      <c r="O65" s="223">
        <v>1800.0</v>
      </c>
      <c r="P65" s="62">
        <v>0.0</v>
      </c>
      <c r="Q65" s="62">
        <v>0.0</v>
      </c>
      <c r="R65" s="224">
        <f t="shared" si="3"/>
        <v>80814</v>
      </c>
      <c r="S65" s="24">
        <v>92238.0</v>
      </c>
      <c r="T65" s="62" t="s">
        <v>126</v>
      </c>
      <c r="U65" s="195" t="s">
        <v>176</v>
      </c>
      <c r="V65" s="195"/>
      <c r="W65" s="228"/>
      <c r="X65" s="37" t="s">
        <v>31</v>
      </c>
      <c r="Y65" s="42"/>
      <c r="Z65" s="89"/>
    </row>
    <row r="66">
      <c r="A66" s="218">
        <v>64.0</v>
      </c>
      <c r="B66" s="226"/>
      <c r="C66" s="227"/>
      <c r="D66" s="219" t="s">
        <v>129</v>
      </c>
      <c r="E66" s="220">
        <v>27190.0</v>
      </c>
      <c r="F66" s="221">
        <v>49214.0</v>
      </c>
      <c r="G66" s="220">
        <v>2719.0</v>
      </c>
      <c r="H66" s="220">
        <v>1631.0</v>
      </c>
      <c r="I66" s="220">
        <v>0.0</v>
      </c>
      <c r="J66" s="220">
        <v>1360.0</v>
      </c>
      <c r="K66" s="220">
        <v>0.0</v>
      </c>
      <c r="L66" s="220">
        <v>500.0</v>
      </c>
      <c r="M66" s="220">
        <v>0.0</v>
      </c>
      <c r="N66" s="222">
        <f t="shared" si="1"/>
        <v>82614</v>
      </c>
      <c r="O66" s="223">
        <v>0.0</v>
      </c>
      <c r="P66" s="62">
        <v>0.0</v>
      </c>
      <c r="Q66" s="62">
        <v>0.0</v>
      </c>
      <c r="R66" s="224">
        <f t="shared" si="3"/>
        <v>82614</v>
      </c>
      <c r="S66" s="24">
        <v>92237.0</v>
      </c>
      <c r="T66" s="62" t="s">
        <v>126</v>
      </c>
      <c r="U66" s="195" t="s">
        <v>176</v>
      </c>
      <c r="V66" s="195"/>
      <c r="W66" s="228"/>
      <c r="X66" s="37" t="s">
        <v>31</v>
      </c>
      <c r="Y66" s="42"/>
      <c r="Z66" s="108"/>
    </row>
    <row r="67">
      <c r="A67" s="218">
        <v>65.0</v>
      </c>
      <c r="B67" s="219" t="s">
        <v>130</v>
      </c>
      <c r="C67" s="218">
        <v>3.1955166302E10</v>
      </c>
      <c r="D67" s="219" t="s">
        <v>131</v>
      </c>
      <c r="E67" s="220">
        <v>27190.0</v>
      </c>
      <c r="F67" s="221">
        <v>49214.0</v>
      </c>
      <c r="G67" s="220">
        <v>2719.0</v>
      </c>
      <c r="H67" s="220">
        <v>1631.0</v>
      </c>
      <c r="I67" s="220">
        <v>0.0</v>
      </c>
      <c r="J67" s="220">
        <v>0.0</v>
      </c>
      <c r="K67" s="220">
        <v>0.0</v>
      </c>
      <c r="L67" s="220">
        <v>500.0</v>
      </c>
      <c r="M67" s="220">
        <v>0.0</v>
      </c>
      <c r="N67" s="222">
        <f t="shared" si="1"/>
        <v>81254</v>
      </c>
      <c r="O67" s="223">
        <v>1800.0</v>
      </c>
      <c r="P67" s="62">
        <v>0.0</v>
      </c>
      <c r="Q67" s="62">
        <v>0.0</v>
      </c>
      <c r="R67" s="224">
        <f t="shared" si="3"/>
        <v>79454</v>
      </c>
      <c r="S67" s="24">
        <v>92603.0</v>
      </c>
      <c r="T67" s="62"/>
      <c r="U67" s="195"/>
      <c r="V67" s="195"/>
      <c r="W67" s="225">
        <f>R67+R68+R69+R70</f>
        <v>323216</v>
      </c>
      <c r="X67" s="195"/>
      <c r="Y67" s="184"/>
      <c r="Z67" s="89"/>
    </row>
    <row r="68">
      <c r="A68" s="218">
        <v>66.0</v>
      </c>
      <c r="B68" s="226"/>
      <c r="C68" s="227"/>
      <c r="D68" s="219" t="s">
        <v>132</v>
      </c>
      <c r="E68" s="220">
        <v>27190.0</v>
      </c>
      <c r="F68" s="221">
        <v>49214.0</v>
      </c>
      <c r="G68" s="220">
        <v>2719.0</v>
      </c>
      <c r="H68" s="220">
        <v>1631.0</v>
      </c>
      <c r="I68" s="220">
        <v>0.0</v>
      </c>
      <c r="J68" s="220">
        <v>0.0</v>
      </c>
      <c r="K68" s="220">
        <v>0.0</v>
      </c>
      <c r="L68" s="220">
        <v>500.0</v>
      </c>
      <c r="M68" s="220">
        <v>0.0</v>
      </c>
      <c r="N68" s="222">
        <f t="shared" si="1"/>
        <v>81254</v>
      </c>
      <c r="O68" s="223">
        <v>0.0</v>
      </c>
      <c r="P68" s="62">
        <v>0.0</v>
      </c>
      <c r="Q68" s="62">
        <v>0.0</v>
      </c>
      <c r="R68" s="224">
        <f t="shared" si="3"/>
        <v>81254</v>
      </c>
      <c r="S68" s="24">
        <v>116545.0</v>
      </c>
      <c r="T68" s="62"/>
      <c r="U68" s="195"/>
      <c r="V68" s="195"/>
      <c r="W68" s="228"/>
      <c r="X68" s="37" t="s">
        <v>31</v>
      </c>
      <c r="Y68" s="42"/>
      <c r="Z68" s="89"/>
    </row>
    <row r="69">
      <c r="A69" s="218">
        <v>67.0</v>
      </c>
      <c r="B69" s="226"/>
      <c r="C69" s="227"/>
      <c r="D69" s="219" t="s">
        <v>133</v>
      </c>
      <c r="E69" s="220">
        <v>27190.0</v>
      </c>
      <c r="F69" s="221">
        <v>49214.0</v>
      </c>
      <c r="G69" s="220">
        <v>2719.0</v>
      </c>
      <c r="H69" s="220">
        <v>1631.0</v>
      </c>
      <c r="I69" s="220">
        <v>0.0</v>
      </c>
      <c r="J69" s="220">
        <v>0.0</v>
      </c>
      <c r="K69" s="220">
        <v>0.0</v>
      </c>
      <c r="L69" s="220">
        <v>500.0</v>
      </c>
      <c r="M69" s="220">
        <v>0.0</v>
      </c>
      <c r="N69" s="222">
        <f t="shared" si="1"/>
        <v>81254</v>
      </c>
      <c r="O69" s="223">
        <v>0.0</v>
      </c>
      <c r="P69" s="62">
        <v>0.0</v>
      </c>
      <c r="Q69" s="62">
        <v>0.0</v>
      </c>
      <c r="R69" s="224">
        <f t="shared" si="3"/>
        <v>81254</v>
      </c>
      <c r="S69" s="24">
        <v>92574.0</v>
      </c>
      <c r="T69" s="62"/>
      <c r="U69" s="195"/>
      <c r="V69" s="195"/>
      <c r="W69" s="228"/>
      <c r="X69" s="37" t="s">
        <v>31</v>
      </c>
      <c r="Y69" s="42"/>
      <c r="Z69" s="89"/>
    </row>
    <row r="70">
      <c r="A70" s="218">
        <v>68.0</v>
      </c>
      <c r="B70" s="226"/>
      <c r="C70" s="227"/>
      <c r="D70" s="219" t="s">
        <v>134</v>
      </c>
      <c r="E70" s="220">
        <v>27190.0</v>
      </c>
      <c r="F70" s="221">
        <v>49214.0</v>
      </c>
      <c r="G70" s="220">
        <v>2719.0</v>
      </c>
      <c r="H70" s="220">
        <v>1631.0</v>
      </c>
      <c r="I70" s="220">
        <v>0.0</v>
      </c>
      <c r="J70" s="220">
        <v>0.0</v>
      </c>
      <c r="K70" s="220">
        <v>0.0</v>
      </c>
      <c r="L70" s="220">
        <v>500.0</v>
      </c>
      <c r="M70" s="220">
        <v>0.0</v>
      </c>
      <c r="N70" s="222">
        <f t="shared" si="1"/>
        <v>81254</v>
      </c>
      <c r="O70" s="223">
        <v>0.0</v>
      </c>
      <c r="P70" s="62">
        <v>0.0</v>
      </c>
      <c r="Q70" s="62">
        <v>0.0</v>
      </c>
      <c r="R70" s="224">
        <f t="shared" si="3"/>
        <v>81254</v>
      </c>
      <c r="S70" s="24">
        <v>110232.0</v>
      </c>
      <c r="T70" s="62"/>
      <c r="U70" s="195"/>
      <c r="V70" s="195"/>
      <c r="W70" s="228"/>
      <c r="X70" s="37" t="s">
        <v>31</v>
      </c>
      <c r="Y70" s="42"/>
      <c r="Z70" s="89"/>
    </row>
    <row r="71">
      <c r="A71" s="218">
        <v>69.0</v>
      </c>
      <c r="B71" s="219" t="s">
        <v>135</v>
      </c>
      <c r="C71" s="218">
        <v>1.1329285652E10</v>
      </c>
      <c r="D71" s="219" t="s">
        <v>136</v>
      </c>
      <c r="E71" s="220">
        <v>27190.0</v>
      </c>
      <c r="F71" s="221">
        <v>49214.0</v>
      </c>
      <c r="G71" s="220">
        <v>2719.0</v>
      </c>
      <c r="H71" s="220">
        <v>1631.0</v>
      </c>
      <c r="I71" s="220">
        <v>0.0</v>
      </c>
      <c r="J71" s="220">
        <v>0.0</v>
      </c>
      <c r="K71" s="220">
        <v>0.0</v>
      </c>
      <c r="L71" s="220">
        <v>500.0</v>
      </c>
      <c r="M71" s="220">
        <v>0.0</v>
      </c>
      <c r="N71" s="222">
        <f t="shared" si="1"/>
        <v>81254</v>
      </c>
      <c r="O71" s="223">
        <v>1800.0</v>
      </c>
      <c r="P71" s="62">
        <v>0.0</v>
      </c>
      <c r="Q71" s="62">
        <v>0.0</v>
      </c>
      <c r="R71" s="224">
        <f t="shared" si="3"/>
        <v>79454</v>
      </c>
      <c r="S71" s="24">
        <v>92693.0</v>
      </c>
      <c r="T71" s="62" t="s">
        <v>52</v>
      </c>
      <c r="U71" s="195" t="s">
        <v>756</v>
      </c>
      <c r="V71" s="195" t="s">
        <v>106</v>
      </c>
      <c r="W71" s="225">
        <f>R71+R72</f>
        <v>158908</v>
      </c>
      <c r="X71" s="124" t="s">
        <v>52</v>
      </c>
      <c r="Y71" s="184"/>
      <c r="Z71" s="89"/>
    </row>
    <row r="72">
      <c r="A72" s="218">
        <v>70.0</v>
      </c>
      <c r="B72" s="226"/>
      <c r="C72" s="227"/>
      <c r="D72" s="219" t="s">
        <v>137</v>
      </c>
      <c r="E72" s="220">
        <v>27190.0</v>
      </c>
      <c r="F72" s="221">
        <v>49214.0</v>
      </c>
      <c r="G72" s="220">
        <v>2719.0</v>
      </c>
      <c r="H72" s="220">
        <v>1631.0</v>
      </c>
      <c r="I72" s="220">
        <v>0.0</v>
      </c>
      <c r="J72" s="220">
        <v>0.0</v>
      </c>
      <c r="K72" s="220">
        <v>0.0</v>
      </c>
      <c r="L72" s="220">
        <v>500.0</v>
      </c>
      <c r="M72" s="220">
        <v>0.0</v>
      </c>
      <c r="N72" s="222">
        <f t="shared" si="1"/>
        <v>81254</v>
      </c>
      <c r="O72" s="223">
        <v>1800.0</v>
      </c>
      <c r="P72" s="62">
        <v>0.0</v>
      </c>
      <c r="Q72" s="62">
        <v>0.0</v>
      </c>
      <c r="R72" s="224">
        <f t="shared" si="3"/>
        <v>79454</v>
      </c>
      <c r="S72" s="24">
        <v>92694.0</v>
      </c>
      <c r="T72" s="62" t="s">
        <v>52</v>
      </c>
      <c r="U72" s="195" t="s">
        <v>756</v>
      </c>
      <c r="V72" s="195" t="s">
        <v>106</v>
      </c>
      <c r="W72" s="228"/>
      <c r="X72" s="37" t="s">
        <v>31</v>
      </c>
      <c r="Y72" s="42"/>
      <c r="Z72" s="89"/>
    </row>
    <row r="73">
      <c r="A73" s="218">
        <v>71.0</v>
      </c>
      <c r="B73" s="219" t="s">
        <v>138</v>
      </c>
      <c r="C73" s="218">
        <v>3.1845681443E10</v>
      </c>
      <c r="D73" s="219" t="s">
        <v>139</v>
      </c>
      <c r="E73" s="220">
        <v>27190.0</v>
      </c>
      <c r="F73" s="221">
        <v>49214.0</v>
      </c>
      <c r="G73" s="220">
        <v>5438.0</v>
      </c>
      <c r="H73" s="220">
        <v>0.0</v>
      </c>
      <c r="I73" s="220">
        <v>120.0</v>
      </c>
      <c r="J73" s="220">
        <v>0.0</v>
      </c>
      <c r="K73" s="220">
        <v>0.0</v>
      </c>
      <c r="L73" s="220">
        <v>500.0</v>
      </c>
      <c r="M73" s="220">
        <v>0.0</v>
      </c>
      <c r="N73" s="222">
        <f t="shared" si="1"/>
        <v>82462</v>
      </c>
      <c r="O73" s="223">
        <v>1800.0</v>
      </c>
      <c r="P73" s="62">
        <v>0.0</v>
      </c>
      <c r="Q73" s="62">
        <v>0.0</v>
      </c>
      <c r="R73" s="224">
        <f t="shared" si="3"/>
        <v>80662</v>
      </c>
      <c r="S73" s="24">
        <v>92813.0</v>
      </c>
      <c r="T73" s="62" t="s">
        <v>71</v>
      </c>
      <c r="U73" s="195" t="s">
        <v>755</v>
      </c>
      <c r="V73" s="195" t="s">
        <v>756</v>
      </c>
      <c r="W73" s="225">
        <f>R73+R74+R75+R76+R77+R78+R79</f>
        <v>568234</v>
      </c>
      <c r="X73" s="124"/>
      <c r="Y73" s="184"/>
      <c r="Z73" s="108"/>
    </row>
    <row r="74">
      <c r="A74" s="218">
        <v>72.0</v>
      </c>
      <c r="B74" s="226"/>
      <c r="C74" s="227"/>
      <c r="D74" s="219" t="s">
        <v>91</v>
      </c>
      <c r="E74" s="220">
        <v>27190.0</v>
      </c>
      <c r="F74" s="221">
        <v>49214.0</v>
      </c>
      <c r="G74" s="220">
        <v>5438.0</v>
      </c>
      <c r="H74" s="220">
        <v>0.0</v>
      </c>
      <c r="I74" s="220">
        <v>120.0</v>
      </c>
      <c r="J74" s="220">
        <v>0.0</v>
      </c>
      <c r="K74" s="220">
        <v>0.0</v>
      </c>
      <c r="L74" s="220">
        <v>500.0</v>
      </c>
      <c r="M74" s="220">
        <v>0.0</v>
      </c>
      <c r="N74" s="222">
        <f t="shared" si="1"/>
        <v>82462</v>
      </c>
      <c r="O74" s="223">
        <v>1800.0</v>
      </c>
      <c r="P74" s="62">
        <v>0.0</v>
      </c>
      <c r="Q74" s="62">
        <v>0.0</v>
      </c>
      <c r="R74" s="224">
        <f t="shared" si="3"/>
        <v>80662</v>
      </c>
      <c r="S74" s="24">
        <v>92775.0</v>
      </c>
      <c r="T74" s="62" t="s">
        <v>71</v>
      </c>
      <c r="U74" s="195" t="s">
        <v>756</v>
      </c>
      <c r="V74" s="195" t="s">
        <v>756</v>
      </c>
      <c r="W74" s="228"/>
      <c r="X74" s="37" t="s">
        <v>31</v>
      </c>
      <c r="Y74" s="42"/>
      <c r="Z74" s="89"/>
    </row>
    <row r="75">
      <c r="A75" s="218">
        <v>73.0</v>
      </c>
      <c r="B75" s="226"/>
      <c r="C75" s="227"/>
      <c r="D75" s="219" t="s">
        <v>140</v>
      </c>
      <c r="E75" s="220">
        <v>27190.0</v>
      </c>
      <c r="F75" s="221">
        <v>49214.0</v>
      </c>
      <c r="G75" s="220">
        <v>5438.0</v>
      </c>
      <c r="H75" s="220">
        <v>0.0</v>
      </c>
      <c r="I75" s="220">
        <v>120.0</v>
      </c>
      <c r="J75" s="220">
        <v>0.0</v>
      </c>
      <c r="K75" s="220">
        <v>0.0</v>
      </c>
      <c r="L75" s="220">
        <v>500.0</v>
      </c>
      <c r="M75" s="220">
        <v>0.0</v>
      </c>
      <c r="N75" s="222">
        <f t="shared" si="1"/>
        <v>82462</v>
      </c>
      <c r="O75" s="223">
        <v>1800.0</v>
      </c>
      <c r="P75" s="62">
        <v>0.0</v>
      </c>
      <c r="Q75" s="62">
        <v>0.0</v>
      </c>
      <c r="R75" s="224">
        <f t="shared" si="3"/>
        <v>80662</v>
      </c>
      <c r="S75" s="24">
        <v>92759.0</v>
      </c>
      <c r="T75" s="62" t="s">
        <v>71</v>
      </c>
      <c r="U75" s="195" t="s">
        <v>756</v>
      </c>
      <c r="V75" s="195" t="s">
        <v>756</v>
      </c>
      <c r="W75" s="228"/>
      <c r="X75" s="37" t="s">
        <v>31</v>
      </c>
      <c r="Y75" s="42"/>
      <c r="Z75" s="89"/>
    </row>
    <row r="76">
      <c r="A76" s="218">
        <v>74.0</v>
      </c>
      <c r="B76" s="226"/>
      <c r="C76" s="227"/>
      <c r="D76" s="219" t="s">
        <v>141</v>
      </c>
      <c r="E76" s="220">
        <v>27190.0</v>
      </c>
      <c r="F76" s="221">
        <v>49214.0</v>
      </c>
      <c r="G76" s="220">
        <v>5438.0</v>
      </c>
      <c r="H76" s="220">
        <v>0.0</v>
      </c>
      <c r="I76" s="220">
        <v>120.0</v>
      </c>
      <c r="J76" s="220">
        <v>0.0</v>
      </c>
      <c r="K76" s="220">
        <v>0.0</v>
      </c>
      <c r="L76" s="220">
        <v>500.0</v>
      </c>
      <c r="M76" s="220">
        <v>0.0</v>
      </c>
      <c r="N76" s="222">
        <f t="shared" si="1"/>
        <v>82462</v>
      </c>
      <c r="O76" s="223">
        <v>1800.0</v>
      </c>
      <c r="P76" s="62">
        <v>0.0</v>
      </c>
      <c r="Q76" s="62">
        <v>0.0</v>
      </c>
      <c r="R76" s="224">
        <f t="shared" si="3"/>
        <v>80662</v>
      </c>
      <c r="S76" s="24">
        <v>92767.0</v>
      </c>
      <c r="T76" s="62" t="s">
        <v>71</v>
      </c>
      <c r="U76" s="195" t="s">
        <v>756</v>
      </c>
      <c r="V76" s="195" t="s">
        <v>756</v>
      </c>
      <c r="W76" s="228"/>
      <c r="X76" s="37" t="s">
        <v>31</v>
      </c>
      <c r="Y76" s="42"/>
      <c r="Z76" s="89"/>
    </row>
    <row r="77">
      <c r="A77" s="218">
        <v>75.0</v>
      </c>
      <c r="B77" s="226"/>
      <c r="C77" s="227"/>
      <c r="D77" s="219" t="s">
        <v>142</v>
      </c>
      <c r="E77" s="220">
        <v>27190.0</v>
      </c>
      <c r="F77" s="221">
        <v>49214.0</v>
      </c>
      <c r="G77" s="220">
        <v>5438.0</v>
      </c>
      <c r="H77" s="220">
        <v>0.0</v>
      </c>
      <c r="I77" s="220">
        <v>120.0</v>
      </c>
      <c r="J77" s="220">
        <v>0.0</v>
      </c>
      <c r="K77" s="220">
        <v>0.0</v>
      </c>
      <c r="L77" s="220">
        <v>500.0</v>
      </c>
      <c r="M77" s="220">
        <v>0.0</v>
      </c>
      <c r="N77" s="222">
        <f t="shared" si="1"/>
        <v>82462</v>
      </c>
      <c r="O77" s="223">
        <v>1800.0</v>
      </c>
      <c r="P77" s="62">
        <v>0.0</v>
      </c>
      <c r="Q77" s="62">
        <v>0.0</v>
      </c>
      <c r="R77" s="224">
        <f t="shared" si="3"/>
        <v>80662</v>
      </c>
      <c r="S77" s="24">
        <v>93747.0</v>
      </c>
      <c r="T77" s="62" t="s">
        <v>71</v>
      </c>
      <c r="U77" s="195" t="s">
        <v>756</v>
      </c>
      <c r="V77" s="195" t="s">
        <v>756</v>
      </c>
      <c r="W77" s="228"/>
      <c r="X77" s="37" t="s">
        <v>31</v>
      </c>
      <c r="Y77" s="42"/>
      <c r="Z77" s="89"/>
    </row>
    <row r="78">
      <c r="A78" s="218">
        <v>76.0</v>
      </c>
      <c r="B78" s="226"/>
      <c r="C78" s="227"/>
      <c r="D78" s="219" t="s">
        <v>143</v>
      </c>
      <c r="E78" s="220">
        <v>27190.0</v>
      </c>
      <c r="F78" s="221">
        <v>49214.0</v>
      </c>
      <c r="G78" s="220">
        <v>5438.0</v>
      </c>
      <c r="H78" s="220">
        <v>0.0</v>
      </c>
      <c r="I78" s="220">
        <v>120.0</v>
      </c>
      <c r="J78" s="220">
        <v>0.0</v>
      </c>
      <c r="K78" s="220">
        <v>0.0</v>
      </c>
      <c r="L78" s="220">
        <v>500.0</v>
      </c>
      <c r="M78" s="220">
        <v>0.0</v>
      </c>
      <c r="N78" s="222">
        <f t="shared" si="1"/>
        <v>82462</v>
      </c>
      <c r="O78" s="223">
        <v>0.0</v>
      </c>
      <c r="P78" s="62">
        <v>0.0</v>
      </c>
      <c r="Q78" s="62">
        <v>0.0</v>
      </c>
      <c r="R78" s="224">
        <f t="shared" si="3"/>
        <v>82462</v>
      </c>
      <c r="S78" s="24">
        <v>96575.0</v>
      </c>
      <c r="T78" s="62" t="s">
        <v>71</v>
      </c>
      <c r="U78" s="195" t="s">
        <v>756</v>
      </c>
      <c r="V78" s="195" t="s">
        <v>756</v>
      </c>
      <c r="W78" s="228"/>
      <c r="X78" s="37" t="s">
        <v>31</v>
      </c>
      <c r="Y78" s="42"/>
      <c r="Z78" s="89"/>
    </row>
    <row r="79">
      <c r="A79" s="218">
        <v>77.0</v>
      </c>
      <c r="B79" s="226"/>
      <c r="C79" s="227"/>
      <c r="D79" s="219" t="s">
        <v>48</v>
      </c>
      <c r="E79" s="220">
        <v>27190.0</v>
      </c>
      <c r="F79" s="221">
        <v>49214.0</v>
      </c>
      <c r="G79" s="220">
        <v>5438.0</v>
      </c>
      <c r="H79" s="220">
        <v>0.0</v>
      </c>
      <c r="I79" s="220">
        <v>120.0</v>
      </c>
      <c r="J79" s="220">
        <v>0.0</v>
      </c>
      <c r="K79" s="220">
        <v>0.0</v>
      </c>
      <c r="L79" s="220">
        <v>500.0</v>
      </c>
      <c r="M79" s="220">
        <v>0.0</v>
      </c>
      <c r="N79" s="222">
        <f t="shared" si="1"/>
        <v>82462</v>
      </c>
      <c r="O79" s="223">
        <v>0.0</v>
      </c>
      <c r="P79" s="62">
        <v>0.0</v>
      </c>
      <c r="Q79" s="62">
        <v>0.0</v>
      </c>
      <c r="R79" s="224">
        <f t="shared" si="3"/>
        <v>82462</v>
      </c>
      <c r="S79" s="24">
        <v>92733.0</v>
      </c>
      <c r="T79" s="62" t="s">
        <v>71</v>
      </c>
      <c r="U79" s="195" t="s">
        <v>756</v>
      </c>
      <c r="V79" s="195" t="s">
        <v>756</v>
      </c>
      <c r="W79" s="228"/>
      <c r="X79" s="37" t="s">
        <v>31</v>
      </c>
      <c r="Y79" s="42"/>
      <c r="Z79" s="89"/>
    </row>
    <row r="80">
      <c r="A80" s="218">
        <v>78.0</v>
      </c>
      <c r="B80" s="219" t="s">
        <v>144</v>
      </c>
      <c r="C80" s="218">
        <v>3.1817070403E10</v>
      </c>
      <c r="D80" s="219" t="s">
        <v>145</v>
      </c>
      <c r="E80" s="220">
        <v>27190.0</v>
      </c>
      <c r="F80" s="221">
        <v>49214.0</v>
      </c>
      <c r="G80" s="220">
        <v>5438.0</v>
      </c>
      <c r="H80" s="220">
        <v>0.0</v>
      </c>
      <c r="I80" s="220">
        <v>120.0</v>
      </c>
      <c r="J80" s="220">
        <v>0.0</v>
      </c>
      <c r="K80" s="220">
        <v>0.0</v>
      </c>
      <c r="L80" s="220">
        <v>500.0</v>
      </c>
      <c r="M80" s="220">
        <v>0.0</v>
      </c>
      <c r="N80" s="222">
        <f t="shared" si="1"/>
        <v>82462</v>
      </c>
      <c r="O80" s="223">
        <v>1800.0</v>
      </c>
      <c r="P80" s="62">
        <v>0.0</v>
      </c>
      <c r="Q80" s="62">
        <v>0.0</v>
      </c>
      <c r="R80" s="224">
        <f t="shared" si="3"/>
        <v>80662</v>
      </c>
      <c r="S80" s="24">
        <v>93580.0</v>
      </c>
      <c r="T80" s="62" t="s">
        <v>28</v>
      </c>
      <c r="U80" s="195"/>
      <c r="V80" s="195"/>
      <c r="W80" s="225">
        <f>R80+R81+R82</f>
        <v>241378</v>
      </c>
      <c r="X80" s="124"/>
      <c r="Y80" s="184"/>
      <c r="Z80" s="89"/>
    </row>
    <row r="81">
      <c r="A81" s="218">
        <v>79.0</v>
      </c>
      <c r="B81" s="226"/>
      <c r="C81" s="227"/>
      <c r="D81" s="219" t="s">
        <v>146</v>
      </c>
      <c r="E81" s="220">
        <v>27190.0</v>
      </c>
      <c r="F81" s="221">
        <v>49214.0</v>
      </c>
      <c r="G81" s="220">
        <v>5438.0</v>
      </c>
      <c r="H81" s="220">
        <v>0.0</v>
      </c>
      <c r="I81" s="220">
        <v>120.0</v>
      </c>
      <c r="J81" s="220">
        <v>0.0</v>
      </c>
      <c r="K81" s="220">
        <v>0.0</v>
      </c>
      <c r="L81" s="220">
        <v>500.0</v>
      </c>
      <c r="M81" s="220">
        <v>0.0</v>
      </c>
      <c r="N81" s="222">
        <f t="shared" si="1"/>
        <v>82462</v>
      </c>
      <c r="O81" s="223">
        <v>1800.0</v>
      </c>
      <c r="P81" s="62">
        <v>0.0</v>
      </c>
      <c r="Q81" s="62">
        <v>0.0</v>
      </c>
      <c r="R81" s="224">
        <f t="shared" si="3"/>
        <v>80662</v>
      </c>
      <c r="S81" s="24">
        <v>93577.0</v>
      </c>
      <c r="T81" s="62" t="s">
        <v>28</v>
      </c>
      <c r="U81" s="195"/>
      <c r="V81" s="195"/>
      <c r="W81" s="228"/>
      <c r="X81" s="37" t="s">
        <v>31</v>
      </c>
      <c r="Y81" s="42"/>
      <c r="Z81" s="89"/>
    </row>
    <row r="82">
      <c r="A82" s="218">
        <v>80.0</v>
      </c>
      <c r="B82" s="226"/>
      <c r="C82" s="227"/>
      <c r="D82" s="219" t="s">
        <v>147</v>
      </c>
      <c r="E82" s="220">
        <v>26390.0</v>
      </c>
      <c r="F82" s="221">
        <v>47766.0</v>
      </c>
      <c r="G82" s="220">
        <v>5278.0</v>
      </c>
      <c r="H82" s="220">
        <v>0.0</v>
      </c>
      <c r="I82" s="220">
        <v>120.0</v>
      </c>
      <c r="J82" s="220">
        <v>0.0</v>
      </c>
      <c r="K82" s="220">
        <v>0.0</v>
      </c>
      <c r="L82" s="220">
        <v>500.0</v>
      </c>
      <c r="M82" s="220">
        <v>0.0</v>
      </c>
      <c r="N82" s="222">
        <f t="shared" si="1"/>
        <v>80054</v>
      </c>
      <c r="O82" s="223">
        <v>0.0</v>
      </c>
      <c r="P82" s="62">
        <v>0.0</v>
      </c>
      <c r="Q82" s="62">
        <v>0.0</v>
      </c>
      <c r="R82" s="224">
        <f t="shared" si="3"/>
        <v>80054</v>
      </c>
      <c r="S82" s="24">
        <v>93588.0</v>
      </c>
      <c r="T82" s="62" t="s">
        <v>28</v>
      </c>
      <c r="U82" s="195"/>
      <c r="V82" s="195"/>
      <c r="W82" s="228"/>
      <c r="X82" s="37" t="s">
        <v>31</v>
      </c>
      <c r="Y82" s="42"/>
      <c r="Z82" s="89"/>
    </row>
    <row r="83">
      <c r="A83" s="218">
        <v>81.0</v>
      </c>
      <c r="B83" s="219" t="s">
        <v>148</v>
      </c>
      <c r="C83" s="218">
        <v>3.1953719805E10</v>
      </c>
      <c r="D83" s="219" t="s">
        <v>149</v>
      </c>
      <c r="E83" s="220">
        <v>27190.0</v>
      </c>
      <c r="F83" s="221">
        <v>49214.0</v>
      </c>
      <c r="G83" s="220">
        <v>2719.0</v>
      </c>
      <c r="H83" s="220">
        <v>1631.0</v>
      </c>
      <c r="I83" s="220">
        <v>0.0</v>
      </c>
      <c r="J83" s="220">
        <v>0.0</v>
      </c>
      <c r="K83" s="220">
        <v>0.0</v>
      </c>
      <c r="L83" s="220">
        <v>500.0</v>
      </c>
      <c r="M83" s="220">
        <v>0.0</v>
      </c>
      <c r="N83" s="222">
        <f t="shared" si="1"/>
        <v>81254</v>
      </c>
      <c r="O83" s="223">
        <v>1800.0</v>
      </c>
      <c r="P83" s="62">
        <v>0.0</v>
      </c>
      <c r="Q83" s="62">
        <v>0.0</v>
      </c>
      <c r="R83" s="224">
        <f t="shared" si="3"/>
        <v>79454</v>
      </c>
      <c r="S83" s="24">
        <v>93966.0</v>
      </c>
      <c r="T83" s="62" t="s">
        <v>71</v>
      </c>
      <c r="U83" s="195" t="s">
        <v>758</v>
      </c>
      <c r="V83" s="195" t="s">
        <v>96</v>
      </c>
      <c r="W83" s="225">
        <f>R83+R84</f>
        <v>160708</v>
      </c>
      <c r="X83" s="124" t="s">
        <v>71</v>
      </c>
      <c r="Y83" s="184"/>
      <c r="Z83" s="89"/>
    </row>
    <row r="84">
      <c r="A84" s="218">
        <v>82.0</v>
      </c>
      <c r="B84" s="226"/>
      <c r="C84" s="227"/>
      <c r="D84" s="219" t="s">
        <v>150</v>
      </c>
      <c r="E84" s="220">
        <v>27190.0</v>
      </c>
      <c r="F84" s="221">
        <v>49214.0</v>
      </c>
      <c r="G84" s="220">
        <v>2719.0</v>
      </c>
      <c r="H84" s="220">
        <v>1631.0</v>
      </c>
      <c r="I84" s="220">
        <v>0.0</v>
      </c>
      <c r="J84" s="220">
        <v>0.0</v>
      </c>
      <c r="K84" s="220">
        <v>0.0</v>
      </c>
      <c r="L84" s="220">
        <v>500.0</v>
      </c>
      <c r="M84" s="220">
        <v>0.0</v>
      </c>
      <c r="N84" s="222">
        <f t="shared" si="1"/>
        <v>81254</v>
      </c>
      <c r="O84" s="223">
        <v>0.0</v>
      </c>
      <c r="P84" s="62">
        <v>0.0</v>
      </c>
      <c r="Q84" s="62">
        <v>0.0</v>
      </c>
      <c r="R84" s="224">
        <f t="shared" si="3"/>
        <v>81254</v>
      </c>
      <c r="S84" s="24">
        <v>93959.0</v>
      </c>
      <c r="T84" s="62" t="s">
        <v>71</v>
      </c>
      <c r="U84" s="195" t="s">
        <v>758</v>
      </c>
      <c r="V84" s="195" t="s">
        <v>96</v>
      </c>
      <c r="W84" s="228"/>
      <c r="X84" s="37" t="s">
        <v>31</v>
      </c>
      <c r="Y84" s="109"/>
      <c r="Z84" s="108"/>
    </row>
    <row r="85">
      <c r="A85" s="218">
        <v>83.0</v>
      </c>
      <c r="B85" s="219" t="s">
        <v>151</v>
      </c>
      <c r="C85" s="218">
        <v>3.1889860612E10</v>
      </c>
      <c r="D85" s="219" t="s">
        <v>152</v>
      </c>
      <c r="E85" s="220">
        <v>27190.0</v>
      </c>
      <c r="F85" s="221">
        <v>49214.0</v>
      </c>
      <c r="G85" s="220">
        <v>5438.0</v>
      </c>
      <c r="H85" s="220">
        <v>0.0</v>
      </c>
      <c r="I85" s="220">
        <v>120.0</v>
      </c>
      <c r="J85" s="220">
        <v>0.0</v>
      </c>
      <c r="K85" s="220">
        <v>0.0</v>
      </c>
      <c r="L85" s="220">
        <v>500.0</v>
      </c>
      <c r="M85" s="220">
        <v>0.0</v>
      </c>
      <c r="N85" s="222">
        <f t="shared" si="1"/>
        <v>82462</v>
      </c>
      <c r="O85" s="223">
        <v>1800.0</v>
      </c>
      <c r="P85" s="62">
        <v>0.0</v>
      </c>
      <c r="Q85" s="62">
        <v>0.0</v>
      </c>
      <c r="R85" s="224">
        <f t="shared" si="3"/>
        <v>80662</v>
      </c>
      <c r="S85" s="24">
        <v>94970.0</v>
      </c>
      <c r="T85" s="62" t="s">
        <v>28</v>
      </c>
      <c r="U85" s="195" t="s">
        <v>755</v>
      </c>
      <c r="V85" s="195"/>
      <c r="W85" s="225">
        <f>R85+R86+R87</f>
        <v>243786</v>
      </c>
      <c r="X85" s="124" t="s">
        <v>28</v>
      </c>
      <c r="Y85" s="184"/>
      <c r="Z85" s="89"/>
    </row>
    <row r="86">
      <c r="A86" s="218">
        <v>84.0</v>
      </c>
      <c r="B86" s="226"/>
      <c r="C86" s="227"/>
      <c r="D86" s="219" t="s">
        <v>155</v>
      </c>
      <c r="E86" s="220">
        <v>27190.0</v>
      </c>
      <c r="F86" s="221">
        <v>49214.0</v>
      </c>
      <c r="G86" s="220">
        <v>5438.0</v>
      </c>
      <c r="H86" s="220">
        <v>0.0</v>
      </c>
      <c r="I86" s="220">
        <v>120.0</v>
      </c>
      <c r="J86" s="220">
        <v>0.0</v>
      </c>
      <c r="K86" s="220">
        <v>0.0</v>
      </c>
      <c r="L86" s="220">
        <v>500.0</v>
      </c>
      <c r="M86" s="220">
        <v>0.0</v>
      </c>
      <c r="N86" s="222">
        <f t="shared" si="1"/>
        <v>82462</v>
      </c>
      <c r="O86" s="223">
        <v>1800.0</v>
      </c>
      <c r="P86" s="62">
        <v>0.0</v>
      </c>
      <c r="Q86" s="62">
        <v>0.0</v>
      </c>
      <c r="R86" s="224">
        <f t="shared" si="3"/>
        <v>80662</v>
      </c>
      <c r="S86" s="24">
        <v>94993.0</v>
      </c>
      <c r="T86" s="62" t="s">
        <v>364</v>
      </c>
      <c r="U86" s="195" t="s">
        <v>755</v>
      </c>
      <c r="V86" s="195"/>
      <c r="W86" s="228"/>
      <c r="X86" s="37" t="s">
        <v>31</v>
      </c>
      <c r="Y86" s="42"/>
      <c r="Z86" s="89"/>
    </row>
    <row r="87">
      <c r="A87" s="218">
        <v>85.0</v>
      </c>
      <c r="B87" s="226"/>
      <c r="C87" s="227"/>
      <c r="D87" s="219" t="s">
        <v>156</v>
      </c>
      <c r="E87" s="220">
        <v>27190.0</v>
      </c>
      <c r="F87" s="221">
        <v>49214.0</v>
      </c>
      <c r="G87" s="220">
        <v>5438.0</v>
      </c>
      <c r="H87" s="220">
        <v>0.0</v>
      </c>
      <c r="I87" s="220">
        <v>120.0</v>
      </c>
      <c r="J87" s="220">
        <v>0.0</v>
      </c>
      <c r="K87" s="220">
        <v>0.0</v>
      </c>
      <c r="L87" s="220">
        <v>500.0</v>
      </c>
      <c r="M87" s="220">
        <v>0.0</v>
      </c>
      <c r="N87" s="222">
        <f t="shared" si="1"/>
        <v>82462</v>
      </c>
      <c r="O87" s="223">
        <v>0.0</v>
      </c>
      <c r="P87" s="62">
        <v>0.0</v>
      </c>
      <c r="Q87" s="62">
        <v>0.0</v>
      </c>
      <c r="R87" s="224">
        <f t="shared" si="3"/>
        <v>82462</v>
      </c>
      <c r="S87" s="24">
        <v>94984.0</v>
      </c>
      <c r="T87" s="62" t="s">
        <v>28</v>
      </c>
      <c r="U87" s="195" t="s">
        <v>765</v>
      </c>
      <c r="V87" s="195"/>
      <c r="W87" s="228"/>
      <c r="X87" s="37" t="s">
        <v>31</v>
      </c>
      <c r="Y87" s="42"/>
      <c r="Z87" s="89"/>
    </row>
    <row r="88">
      <c r="A88" s="218">
        <v>86.0</v>
      </c>
      <c r="B88" s="219" t="s">
        <v>157</v>
      </c>
      <c r="C88" s="218">
        <v>3.2032154821E10</v>
      </c>
      <c r="D88" s="219" t="s">
        <v>158</v>
      </c>
      <c r="E88" s="220">
        <v>27190.0</v>
      </c>
      <c r="F88" s="221">
        <v>49214.0</v>
      </c>
      <c r="G88" s="220">
        <v>2719.0</v>
      </c>
      <c r="H88" s="220">
        <v>1631.0</v>
      </c>
      <c r="I88" s="220">
        <v>0.0</v>
      </c>
      <c r="J88" s="220">
        <v>0.0</v>
      </c>
      <c r="K88" s="220">
        <v>0.0</v>
      </c>
      <c r="L88" s="220">
        <v>500.0</v>
      </c>
      <c r="M88" s="220">
        <v>0.0</v>
      </c>
      <c r="N88" s="222">
        <f t="shared" si="1"/>
        <v>81254</v>
      </c>
      <c r="O88" s="223">
        <v>0.0</v>
      </c>
      <c r="P88" s="62">
        <v>0.0</v>
      </c>
      <c r="Q88" s="62">
        <v>0.0</v>
      </c>
      <c r="R88" s="224">
        <f t="shared" si="3"/>
        <v>81254</v>
      </c>
      <c r="S88" s="24">
        <v>95453.0</v>
      </c>
      <c r="T88" s="62" t="s">
        <v>28</v>
      </c>
      <c r="U88" s="195" t="s">
        <v>755</v>
      </c>
      <c r="V88" s="195" t="s">
        <v>755</v>
      </c>
      <c r="W88" s="225">
        <f>R88+R89+R90</f>
        <v>244762</v>
      </c>
      <c r="X88" s="124" t="s">
        <v>28</v>
      </c>
      <c r="Y88" s="184"/>
      <c r="Z88" s="89"/>
    </row>
    <row r="89">
      <c r="A89" s="218">
        <v>87.0</v>
      </c>
      <c r="B89" s="226"/>
      <c r="C89" s="227"/>
      <c r="D89" s="219" t="s">
        <v>160</v>
      </c>
      <c r="E89" s="220">
        <v>27190.0</v>
      </c>
      <c r="F89" s="221">
        <v>49214.0</v>
      </c>
      <c r="G89" s="220">
        <v>2719.0</v>
      </c>
      <c r="H89" s="220">
        <v>1631.0</v>
      </c>
      <c r="I89" s="220">
        <v>0.0</v>
      </c>
      <c r="J89" s="220">
        <v>0.0</v>
      </c>
      <c r="K89" s="220">
        <v>0.0</v>
      </c>
      <c r="L89" s="220">
        <v>500.0</v>
      </c>
      <c r="M89" s="220">
        <v>0.0</v>
      </c>
      <c r="N89" s="222">
        <f t="shared" si="1"/>
        <v>81254</v>
      </c>
      <c r="O89" s="223">
        <v>0.0</v>
      </c>
      <c r="P89" s="62">
        <v>0.0</v>
      </c>
      <c r="Q89" s="62">
        <v>0.0</v>
      </c>
      <c r="R89" s="224">
        <f t="shared" si="3"/>
        <v>81254</v>
      </c>
      <c r="S89" s="24">
        <v>95461.0</v>
      </c>
      <c r="T89" s="62" t="s">
        <v>28</v>
      </c>
      <c r="U89" s="195" t="s">
        <v>755</v>
      </c>
      <c r="V89" s="195"/>
      <c r="W89" s="228"/>
      <c r="X89" s="37" t="s">
        <v>31</v>
      </c>
      <c r="Y89" s="27"/>
      <c r="Z89" s="89"/>
    </row>
    <row r="90">
      <c r="A90" s="218">
        <v>88.0</v>
      </c>
      <c r="B90" s="226"/>
      <c r="C90" s="227"/>
      <c r="D90" s="219" t="s">
        <v>161</v>
      </c>
      <c r="E90" s="220">
        <v>27190.0</v>
      </c>
      <c r="F90" s="221">
        <v>49214.0</v>
      </c>
      <c r="G90" s="220">
        <v>2719.0</v>
      </c>
      <c r="H90" s="220">
        <v>1631.0</v>
      </c>
      <c r="I90" s="220">
        <v>0.0</v>
      </c>
      <c r="J90" s="220">
        <v>0.0</v>
      </c>
      <c r="K90" s="220">
        <v>1000.0</v>
      </c>
      <c r="L90" s="220">
        <v>500.0</v>
      </c>
      <c r="M90" s="220">
        <v>0.0</v>
      </c>
      <c r="N90" s="222">
        <f t="shared" si="1"/>
        <v>82254</v>
      </c>
      <c r="O90" s="223">
        <v>0.0</v>
      </c>
      <c r="P90" s="62">
        <v>0.0</v>
      </c>
      <c r="Q90" s="62">
        <v>0.0</v>
      </c>
      <c r="R90" s="224">
        <f t="shared" si="3"/>
        <v>82254</v>
      </c>
      <c r="S90" s="24">
        <v>95463.0</v>
      </c>
      <c r="T90" s="62" t="s">
        <v>28</v>
      </c>
      <c r="U90" s="195" t="s">
        <v>755</v>
      </c>
      <c r="V90" s="195"/>
      <c r="W90" s="228"/>
      <c r="X90" s="37" t="s">
        <v>31</v>
      </c>
      <c r="Y90" s="27"/>
      <c r="Z90" s="89"/>
    </row>
    <row r="91">
      <c r="A91" s="218">
        <v>89.0</v>
      </c>
      <c r="B91" s="219" t="s">
        <v>162</v>
      </c>
      <c r="C91" s="218">
        <v>3.1790815503E10</v>
      </c>
      <c r="D91" s="219" t="s">
        <v>163</v>
      </c>
      <c r="E91" s="220">
        <v>27190.0</v>
      </c>
      <c r="F91" s="221">
        <v>49214.0</v>
      </c>
      <c r="G91" s="220">
        <v>2719.0</v>
      </c>
      <c r="H91" s="220">
        <v>1631.0</v>
      </c>
      <c r="I91" s="220">
        <v>0.0</v>
      </c>
      <c r="J91" s="220">
        <v>0.0</v>
      </c>
      <c r="K91" s="220">
        <v>0.0</v>
      </c>
      <c r="L91" s="220">
        <v>500.0</v>
      </c>
      <c r="M91" s="220">
        <v>0.0</v>
      </c>
      <c r="N91" s="222">
        <f t="shared" si="1"/>
        <v>81254</v>
      </c>
      <c r="O91" s="223">
        <v>1800.0</v>
      </c>
      <c r="P91" s="62">
        <v>0.0</v>
      </c>
      <c r="Q91" s="62">
        <v>0.0</v>
      </c>
      <c r="R91" s="224">
        <f t="shared" si="3"/>
        <v>79454</v>
      </c>
      <c r="S91" s="24">
        <v>96563.0</v>
      </c>
      <c r="T91" s="62" t="s">
        <v>52</v>
      </c>
      <c r="U91" s="195" t="s">
        <v>755</v>
      </c>
      <c r="V91" s="195" t="s">
        <v>755</v>
      </c>
      <c r="W91" s="225">
        <f>R91+R92+R93</f>
        <v>240162</v>
      </c>
      <c r="X91" s="124" t="s">
        <v>28</v>
      </c>
      <c r="Y91" s="184" t="s">
        <v>66</v>
      </c>
      <c r="Z91" s="89"/>
      <c r="AA91" s="61" t="s">
        <v>712</v>
      </c>
    </row>
    <row r="92">
      <c r="A92" s="218">
        <v>90.0</v>
      </c>
      <c r="B92" s="226"/>
      <c r="C92" s="227"/>
      <c r="D92" s="219" t="s">
        <v>164</v>
      </c>
      <c r="E92" s="220">
        <v>27190.0</v>
      </c>
      <c r="F92" s="221">
        <v>49214.0</v>
      </c>
      <c r="G92" s="220">
        <v>2719.0</v>
      </c>
      <c r="H92" s="220">
        <v>1631.0</v>
      </c>
      <c r="I92" s="220">
        <v>0.0</v>
      </c>
      <c r="J92" s="220">
        <v>0.0</v>
      </c>
      <c r="K92" s="220">
        <v>0.0</v>
      </c>
      <c r="L92" s="220">
        <v>500.0</v>
      </c>
      <c r="M92" s="220">
        <v>0.0</v>
      </c>
      <c r="N92" s="222">
        <f t="shared" si="1"/>
        <v>81254</v>
      </c>
      <c r="O92" s="223">
        <v>0.0</v>
      </c>
      <c r="P92" s="62">
        <v>0.0</v>
      </c>
      <c r="Q92" s="62">
        <v>0.0</v>
      </c>
      <c r="R92" s="224">
        <f t="shared" si="3"/>
        <v>81254</v>
      </c>
      <c r="S92" s="24">
        <v>96560.0</v>
      </c>
      <c r="T92" s="62" t="s">
        <v>52</v>
      </c>
      <c r="U92" s="195" t="s">
        <v>755</v>
      </c>
      <c r="V92" s="195" t="s">
        <v>755</v>
      </c>
      <c r="W92" s="228"/>
      <c r="X92" s="37" t="s">
        <v>31</v>
      </c>
      <c r="Y92" s="27"/>
      <c r="Z92" s="89"/>
    </row>
    <row r="93">
      <c r="A93" s="218">
        <v>91.0</v>
      </c>
      <c r="B93" s="226"/>
      <c r="C93" s="227"/>
      <c r="D93" s="219" t="s">
        <v>145</v>
      </c>
      <c r="E93" s="220">
        <v>27190.0</v>
      </c>
      <c r="F93" s="221">
        <v>49214.0</v>
      </c>
      <c r="G93" s="220">
        <v>2719.0</v>
      </c>
      <c r="H93" s="220">
        <v>1631.0</v>
      </c>
      <c r="I93" s="220">
        <v>0.0</v>
      </c>
      <c r="J93" s="220">
        <v>0.0</v>
      </c>
      <c r="K93" s="220">
        <v>0.0</v>
      </c>
      <c r="L93" s="220">
        <v>500.0</v>
      </c>
      <c r="M93" s="220">
        <v>0.0</v>
      </c>
      <c r="N93" s="222">
        <f t="shared" si="1"/>
        <v>81254</v>
      </c>
      <c r="O93" s="223">
        <v>1800.0</v>
      </c>
      <c r="P93" s="62">
        <v>0.0</v>
      </c>
      <c r="Q93" s="62">
        <v>0.0</v>
      </c>
      <c r="R93" s="224">
        <f t="shared" si="3"/>
        <v>79454</v>
      </c>
      <c r="S93" s="24">
        <v>97605.0</v>
      </c>
      <c r="T93" s="62" t="s">
        <v>52</v>
      </c>
      <c r="U93" s="195" t="s">
        <v>755</v>
      </c>
      <c r="V93" s="195" t="s">
        <v>755</v>
      </c>
      <c r="W93" s="228"/>
      <c r="X93" s="37" t="s">
        <v>31</v>
      </c>
      <c r="Y93" s="27"/>
      <c r="Z93" s="89"/>
    </row>
    <row r="94">
      <c r="A94" s="218">
        <v>92.0</v>
      </c>
      <c r="B94" s="219" t="s">
        <v>165</v>
      </c>
      <c r="C94" s="218">
        <v>3.1099251029E10</v>
      </c>
      <c r="D94" s="219" t="s">
        <v>166</v>
      </c>
      <c r="E94" s="220">
        <v>27190.0</v>
      </c>
      <c r="F94" s="221">
        <v>49214.0</v>
      </c>
      <c r="G94" s="220">
        <v>2719.0</v>
      </c>
      <c r="H94" s="220">
        <v>1631.0</v>
      </c>
      <c r="I94" s="220">
        <v>0.0</v>
      </c>
      <c r="J94" s="220">
        <v>0.0</v>
      </c>
      <c r="K94" s="220">
        <v>0.0</v>
      </c>
      <c r="L94" s="220">
        <v>500.0</v>
      </c>
      <c r="M94" s="220">
        <v>0.0</v>
      </c>
      <c r="N94" s="222">
        <f t="shared" si="1"/>
        <v>81254</v>
      </c>
      <c r="O94" s="223">
        <v>1800.0</v>
      </c>
      <c r="P94" s="62">
        <v>0.0</v>
      </c>
      <c r="Q94" s="62">
        <v>0.0</v>
      </c>
      <c r="R94" s="224">
        <f t="shared" si="3"/>
        <v>79454</v>
      </c>
      <c r="S94" s="24">
        <v>14634.0</v>
      </c>
      <c r="T94" s="62" t="s">
        <v>52</v>
      </c>
      <c r="U94" s="195" t="s">
        <v>755</v>
      </c>
      <c r="V94" s="195" t="s">
        <v>755</v>
      </c>
      <c r="W94" s="225">
        <f>R94+R95</f>
        <v>160708</v>
      </c>
      <c r="X94" s="124" t="s">
        <v>28</v>
      </c>
      <c r="Y94" s="184" t="s">
        <v>159</v>
      </c>
      <c r="Z94" s="89"/>
    </row>
    <row r="95">
      <c r="A95" s="218">
        <v>93.0</v>
      </c>
      <c r="B95" s="226"/>
      <c r="C95" s="227"/>
      <c r="D95" s="219" t="s">
        <v>167</v>
      </c>
      <c r="E95" s="220">
        <v>27190.0</v>
      </c>
      <c r="F95" s="221">
        <v>49214.0</v>
      </c>
      <c r="G95" s="220">
        <v>2719.0</v>
      </c>
      <c r="H95" s="220">
        <v>1631.0</v>
      </c>
      <c r="I95" s="220">
        <v>0.0</v>
      </c>
      <c r="J95" s="220">
        <v>0.0</v>
      </c>
      <c r="K95" s="220">
        <v>0.0</v>
      </c>
      <c r="L95" s="220">
        <v>500.0</v>
      </c>
      <c r="M95" s="220">
        <v>0.0</v>
      </c>
      <c r="N95" s="222">
        <f t="shared" si="1"/>
        <v>81254</v>
      </c>
      <c r="O95" s="223">
        <v>0.0</v>
      </c>
      <c r="P95" s="62">
        <v>0.0</v>
      </c>
      <c r="Q95" s="62">
        <v>0.0</v>
      </c>
      <c r="R95" s="224">
        <f t="shared" si="3"/>
        <v>81254</v>
      </c>
      <c r="S95" s="24">
        <v>14626.0</v>
      </c>
      <c r="T95" s="62" t="s">
        <v>52</v>
      </c>
      <c r="U95" s="195" t="s">
        <v>755</v>
      </c>
      <c r="V95" s="195" t="s">
        <v>755</v>
      </c>
      <c r="W95" s="228"/>
      <c r="X95" s="37" t="s">
        <v>31</v>
      </c>
      <c r="Y95" s="27"/>
      <c r="Z95" s="89"/>
    </row>
    <row r="96">
      <c r="A96" s="218">
        <v>94.0</v>
      </c>
      <c r="B96" s="219" t="s">
        <v>168</v>
      </c>
      <c r="C96" s="218">
        <v>3.0746430498E10</v>
      </c>
      <c r="D96" s="219" t="s">
        <v>766</v>
      </c>
      <c r="E96" s="220">
        <v>27190.0</v>
      </c>
      <c r="F96" s="221">
        <v>49214.0</v>
      </c>
      <c r="G96" s="220">
        <v>2719.0</v>
      </c>
      <c r="H96" s="220">
        <v>1631.0</v>
      </c>
      <c r="I96" s="220">
        <v>0.0</v>
      </c>
      <c r="J96" s="220">
        <v>1360.0</v>
      </c>
      <c r="K96" s="220">
        <v>0.0</v>
      </c>
      <c r="L96" s="220">
        <v>500.0</v>
      </c>
      <c r="M96" s="220">
        <v>0.0</v>
      </c>
      <c r="N96" s="222">
        <f t="shared" si="1"/>
        <v>82614</v>
      </c>
      <c r="O96" s="223">
        <v>1800.0</v>
      </c>
      <c r="P96" s="62">
        <v>0.0</v>
      </c>
      <c r="Q96" s="62">
        <v>0.0</v>
      </c>
      <c r="R96" s="224">
        <f t="shared" si="3"/>
        <v>80814</v>
      </c>
      <c r="S96" s="24">
        <v>23583.0</v>
      </c>
      <c r="T96" s="62" t="s">
        <v>28</v>
      </c>
      <c r="U96" s="195" t="s">
        <v>755</v>
      </c>
      <c r="V96" s="195" t="s">
        <v>755</v>
      </c>
      <c r="W96" s="225">
        <f>R96+R97+R98</f>
        <v>244242</v>
      </c>
      <c r="X96" s="184" t="s">
        <v>28</v>
      </c>
      <c r="Y96" s="230" t="s">
        <v>159</v>
      </c>
      <c r="Z96" s="89"/>
    </row>
    <row r="97">
      <c r="A97" s="218">
        <v>95.0</v>
      </c>
      <c r="B97" s="226"/>
      <c r="C97" s="227"/>
      <c r="D97" s="219" t="s">
        <v>170</v>
      </c>
      <c r="E97" s="220">
        <v>27190.0</v>
      </c>
      <c r="F97" s="221">
        <v>49214.0</v>
      </c>
      <c r="G97" s="220">
        <v>2719.0</v>
      </c>
      <c r="H97" s="220">
        <v>1631.0</v>
      </c>
      <c r="I97" s="220">
        <v>0.0</v>
      </c>
      <c r="J97" s="220">
        <v>1360.0</v>
      </c>
      <c r="K97" s="220">
        <v>0.0</v>
      </c>
      <c r="L97" s="220">
        <v>500.0</v>
      </c>
      <c r="M97" s="220">
        <v>0.0</v>
      </c>
      <c r="N97" s="222">
        <f t="shared" si="1"/>
        <v>82614</v>
      </c>
      <c r="O97" s="223">
        <v>1800.0</v>
      </c>
      <c r="P97" s="62">
        <v>0.0</v>
      </c>
      <c r="Q97" s="62">
        <v>0.0</v>
      </c>
      <c r="R97" s="224">
        <f t="shared" si="3"/>
        <v>80814</v>
      </c>
      <c r="S97" s="24">
        <v>96868.0</v>
      </c>
      <c r="T97" s="62" t="s">
        <v>28</v>
      </c>
      <c r="U97" s="195" t="s">
        <v>755</v>
      </c>
      <c r="V97" s="195" t="s">
        <v>755</v>
      </c>
      <c r="W97" s="228"/>
      <c r="X97" s="37" t="s">
        <v>31</v>
      </c>
      <c r="Y97" s="231"/>
      <c r="Z97" s="89"/>
    </row>
    <row r="98">
      <c r="A98" s="218">
        <v>96.0</v>
      </c>
      <c r="B98" s="226"/>
      <c r="C98" s="227"/>
      <c r="D98" s="219" t="s">
        <v>171</v>
      </c>
      <c r="E98" s="220">
        <v>27190.0</v>
      </c>
      <c r="F98" s="221">
        <v>49214.0</v>
      </c>
      <c r="G98" s="220">
        <v>2719.0</v>
      </c>
      <c r="H98" s="220">
        <v>1631.0</v>
      </c>
      <c r="I98" s="220">
        <v>0.0</v>
      </c>
      <c r="J98" s="220">
        <v>1360.0</v>
      </c>
      <c r="K98" s="220">
        <v>0.0</v>
      </c>
      <c r="L98" s="220">
        <v>500.0</v>
      </c>
      <c r="M98" s="220">
        <v>0.0</v>
      </c>
      <c r="N98" s="222">
        <f t="shared" si="1"/>
        <v>82614</v>
      </c>
      <c r="O98" s="223">
        <v>0.0</v>
      </c>
      <c r="P98" s="62">
        <v>0.0</v>
      </c>
      <c r="Q98" s="62">
        <v>0.0</v>
      </c>
      <c r="R98" s="224">
        <f t="shared" si="3"/>
        <v>82614</v>
      </c>
      <c r="S98" s="24">
        <v>96881.0</v>
      </c>
      <c r="T98" s="62" t="s">
        <v>28</v>
      </c>
      <c r="U98" s="195" t="s">
        <v>755</v>
      </c>
      <c r="V98" s="195" t="s">
        <v>755</v>
      </c>
      <c r="W98" s="228"/>
      <c r="X98" s="37" t="s">
        <v>31</v>
      </c>
      <c r="Y98" s="231"/>
      <c r="Z98" s="89"/>
    </row>
    <row r="99">
      <c r="A99" s="218">
        <v>97.0</v>
      </c>
      <c r="B99" s="219" t="s">
        <v>172</v>
      </c>
      <c r="C99" s="218">
        <v>3.1992456087E10</v>
      </c>
      <c r="D99" s="219" t="s">
        <v>173</v>
      </c>
      <c r="E99" s="220">
        <v>27190.0</v>
      </c>
      <c r="F99" s="221">
        <v>49214.0</v>
      </c>
      <c r="G99" s="220">
        <v>2719.0</v>
      </c>
      <c r="H99" s="220">
        <v>1631.0</v>
      </c>
      <c r="I99" s="220">
        <v>0.0</v>
      </c>
      <c r="J99" s="220">
        <v>0.0</v>
      </c>
      <c r="K99" s="220">
        <v>0.0</v>
      </c>
      <c r="L99" s="220">
        <v>500.0</v>
      </c>
      <c r="M99" s="220">
        <v>0.0</v>
      </c>
      <c r="N99" s="222">
        <f t="shared" si="1"/>
        <v>81254</v>
      </c>
      <c r="O99" s="223">
        <v>0.0</v>
      </c>
      <c r="P99" s="62">
        <v>0.0</v>
      </c>
      <c r="Q99" s="62">
        <v>0.0</v>
      </c>
      <c r="R99" s="224">
        <f t="shared" si="3"/>
        <v>81254</v>
      </c>
      <c r="S99" s="24">
        <v>14999.0</v>
      </c>
      <c r="T99" s="62" t="s">
        <v>28</v>
      </c>
      <c r="U99" s="195" t="s">
        <v>755</v>
      </c>
      <c r="V99" s="195" t="s">
        <v>755</v>
      </c>
      <c r="W99" s="225">
        <f>R99+R100+R101</f>
        <v>232903</v>
      </c>
      <c r="X99" s="124"/>
      <c r="Y99" s="184"/>
      <c r="Z99" s="89"/>
    </row>
    <row r="100">
      <c r="A100" s="218">
        <v>98.0</v>
      </c>
      <c r="B100" s="226"/>
      <c r="C100" s="227"/>
      <c r="D100" s="219" t="s">
        <v>174</v>
      </c>
      <c r="E100" s="220">
        <v>27190.0</v>
      </c>
      <c r="F100" s="221">
        <v>49214.0</v>
      </c>
      <c r="G100" s="220">
        <v>2719.0</v>
      </c>
      <c r="H100" s="220">
        <v>1631.0</v>
      </c>
      <c r="I100" s="220">
        <v>0.0</v>
      </c>
      <c r="J100" s="220">
        <v>0.0</v>
      </c>
      <c r="K100" s="220">
        <v>0.0</v>
      </c>
      <c r="L100" s="220">
        <v>500.0</v>
      </c>
      <c r="M100" s="220">
        <v>0.0</v>
      </c>
      <c r="N100" s="222">
        <f t="shared" si="1"/>
        <v>81254</v>
      </c>
      <c r="O100" s="223">
        <v>0.0</v>
      </c>
      <c r="P100" s="62">
        <v>0.0</v>
      </c>
      <c r="Q100" s="62">
        <v>0.0</v>
      </c>
      <c r="R100" s="224">
        <f t="shared" si="3"/>
        <v>81254</v>
      </c>
      <c r="S100" s="24">
        <v>15004.0</v>
      </c>
      <c r="T100" s="62" t="s">
        <v>28</v>
      </c>
      <c r="U100" s="195" t="s">
        <v>755</v>
      </c>
      <c r="V100" s="195" t="s">
        <v>755</v>
      </c>
      <c r="W100" s="228"/>
      <c r="X100" s="37" t="s">
        <v>31</v>
      </c>
      <c r="Y100" s="42"/>
      <c r="Z100" s="89"/>
    </row>
    <row r="101">
      <c r="A101" s="218">
        <v>99.0</v>
      </c>
      <c r="B101" s="226"/>
      <c r="C101" s="227"/>
      <c r="D101" s="219" t="s">
        <v>175</v>
      </c>
      <c r="E101" s="220">
        <v>24140.0</v>
      </c>
      <c r="F101" s="221">
        <v>43693.0</v>
      </c>
      <c r="G101" s="220">
        <v>2414.0</v>
      </c>
      <c r="H101" s="220">
        <v>1448.0</v>
      </c>
      <c r="I101" s="220">
        <v>0.0</v>
      </c>
      <c r="J101" s="220">
        <v>0.0</v>
      </c>
      <c r="K101" s="220">
        <v>0.0</v>
      </c>
      <c r="L101" s="220">
        <v>500.0</v>
      </c>
      <c r="M101" s="220">
        <v>0.0</v>
      </c>
      <c r="N101" s="222">
        <f t="shared" si="1"/>
        <v>72195</v>
      </c>
      <c r="O101" s="223">
        <v>1800.0</v>
      </c>
      <c r="P101" s="62">
        <v>0.0</v>
      </c>
      <c r="Q101" s="62">
        <v>0.0</v>
      </c>
      <c r="R101" s="224">
        <f t="shared" si="3"/>
        <v>70395</v>
      </c>
      <c r="S101" s="24">
        <v>102775.0</v>
      </c>
      <c r="T101" s="62" t="s">
        <v>28</v>
      </c>
      <c r="U101" s="195" t="s">
        <v>755</v>
      </c>
      <c r="V101" s="195" t="s">
        <v>755</v>
      </c>
      <c r="W101" s="228"/>
      <c r="X101" s="37" t="s">
        <v>31</v>
      </c>
      <c r="Y101" s="42"/>
      <c r="Z101" s="89"/>
    </row>
    <row r="102">
      <c r="A102" s="218">
        <v>100.0</v>
      </c>
      <c r="B102" s="219" t="s">
        <v>177</v>
      </c>
      <c r="C102" s="218">
        <v>3.1985250697E10</v>
      </c>
      <c r="D102" s="219" t="s">
        <v>178</v>
      </c>
      <c r="E102" s="220">
        <v>27190.0</v>
      </c>
      <c r="F102" s="221">
        <v>49214.0</v>
      </c>
      <c r="G102" s="220">
        <v>5438.0</v>
      </c>
      <c r="H102" s="220">
        <v>0.0</v>
      </c>
      <c r="I102" s="220">
        <v>120.0</v>
      </c>
      <c r="J102" s="220">
        <v>0.0</v>
      </c>
      <c r="K102" s="220">
        <v>0.0</v>
      </c>
      <c r="L102" s="220">
        <v>500.0</v>
      </c>
      <c r="M102" s="220">
        <v>0.0</v>
      </c>
      <c r="N102" s="222">
        <f t="shared" si="1"/>
        <v>82462</v>
      </c>
      <c r="O102" s="223">
        <v>1800.0</v>
      </c>
      <c r="P102" s="62">
        <v>0.0</v>
      </c>
      <c r="Q102" s="62">
        <v>0.0</v>
      </c>
      <c r="R102" s="224">
        <f t="shared" si="3"/>
        <v>80662</v>
      </c>
      <c r="S102" s="24">
        <v>97596.0</v>
      </c>
      <c r="T102" s="62" t="s">
        <v>28</v>
      </c>
      <c r="U102" s="195" t="s">
        <v>755</v>
      </c>
      <c r="V102" s="195" t="s">
        <v>755</v>
      </c>
      <c r="W102" s="225">
        <f>R102+R103+R104</f>
        <v>232805</v>
      </c>
      <c r="X102" s="124" t="s">
        <v>28</v>
      </c>
      <c r="Y102" s="184"/>
      <c r="Z102" s="89"/>
    </row>
    <row r="103">
      <c r="A103" s="218">
        <v>101.0</v>
      </c>
      <c r="B103" s="226"/>
      <c r="C103" s="227"/>
      <c r="D103" s="219" t="s">
        <v>180</v>
      </c>
      <c r="E103" s="220">
        <v>24140.0</v>
      </c>
      <c r="F103" s="221">
        <v>43693.0</v>
      </c>
      <c r="G103" s="220">
        <v>4828.0</v>
      </c>
      <c r="H103" s="220">
        <v>0.0</v>
      </c>
      <c r="I103" s="220">
        <v>120.0</v>
      </c>
      <c r="J103" s="220">
        <v>0.0</v>
      </c>
      <c r="K103" s="220">
        <v>0.0</v>
      </c>
      <c r="L103" s="220">
        <v>500.0</v>
      </c>
      <c r="M103" s="220">
        <v>0.0</v>
      </c>
      <c r="N103" s="222">
        <f t="shared" si="1"/>
        <v>73281</v>
      </c>
      <c r="O103" s="223">
        <v>1800.0</v>
      </c>
      <c r="P103" s="62">
        <v>0.0</v>
      </c>
      <c r="Q103" s="62">
        <v>0.0</v>
      </c>
      <c r="R103" s="224">
        <f t="shared" si="3"/>
        <v>71481</v>
      </c>
      <c r="S103" s="24">
        <v>114241.0</v>
      </c>
      <c r="T103" s="62" t="s">
        <v>28</v>
      </c>
      <c r="U103" s="195" t="s">
        <v>755</v>
      </c>
      <c r="V103" s="195" t="s">
        <v>755</v>
      </c>
      <c r="W103" s="228"/>
      <c r="X103" s="37" t="s">
        <v>31</v>
      </c>
      <c r="Y103" s="42"/>
      <c r="Z103" s="89"/>
    </row>
    <row r="104">
      <c r="A104" s="218">
        <v>102.0</v>
      </c>
      <c r="B104" s="226"/>
      <c r="C104" s="227"/>
      <c r="D104" s="219" t="s">
        <v>181</v>
      </c>
      <c r="E104" s="220">
        <v>27190.0</v>
      </c>
      <c r="F104" s="221">
        <v>49214.0</v>
      </c>
      <c r="G104" s="220">
        <v>5438.0</v>
      </c>
      <c r="H104" s="220">
        <v>0.0</v>
      </c>
      <c r="I104" s="220">
        <v>120.0</v>
      </c>
      <c r="J104" s="220">
        <v>0.0</v>
      </c>
      <c r="K104" s="220">
        <v>0.0</v>
      </c>
      <c r="L104" s="220">
        <v>500.0</v>
      </c>
      <c r="M104" s="220">
        <v>0.0</v>
      </c>
      <c r="N104" s="222">
        <f t="shared" si="1"/>
        <v>82462</v>
      </c>
      <c r="O104" s="223">
        <v>1800.0</v>
      </c>
      <c r="P104" s="62">
        <v>0.0</v>
      </c>
      <c r="Q104" s="62">
        <v>0.0</v>
      </c>
      <c r="R104" s="224">
        <f t="shared" si="3"/>
        <v>80662</v>
      </c>
      <c r="S104" s="24">
        <v>97588.0</v>
      </c>
      <c r="T104" s="62" t="s">
        <v>28</v>
      </c>
      <c r="U104" s="195" t="s">
        <v>755</v>
      </c>
      <c r="V104" s="195" t="s">
        <v>767</v>
      </c>
      <c r="W104" s="228"/>
      <c r="X104" s="37" t="s">
        <v>31</v>
      </c>
      <c r="Y104" s="42"/>
      <c r="Z104" s="89"/>
    </row>
    <row r="105">
      <c r="A105" s="218">
        <v>103.0</v>
      </c>
      <c r="B105" s="219" t="s">
        <v>182</v>
      </c>
      <c r="C105" s="218">
        <v>3.1941160555E10</v>
      </c>
      <c r="D105" s="219" t="s">
        <v>57</v>
      </c>
      <c r="E105" s="220">
        <v>27190.0</v>
      </c>
      <c r="F105" s="221">
        <v>49214.0</v>
      </c>
      <c r="G105" s="220">
        <v>2719.0</v>
      </c>
      <c r="H105" s="220">
        <v>1631.0</v>
      </c>
      <c r="I105" s="220">
        <v>0.0</v>
      </c>
      <c r="J105" s="220">
        <v>1360.0</v>
      </c>
      <c r="K105" s="220">
        <v>0.0</v>
      </c>
      <c r="L105" s="220">
        <v>500.0</v>
      </c>
      <c r="M105" s="220">
        <v>0.0</v>
      </c>
      <c r="N105" s="222">
        <f t="shared" si="1"/>
        <v>82614</v>
      </c>
      <c r="O105" s="223">
        <v>1800.0</v>
      </c>
      <c r="P105" s="62">
        <v>0.0</v>
      </c>
      <c r="Q105" s="62">
        <v>0.0</v>
      </c>
      <c r="R105" s="224">
        <f t="shared" si="3"/>
        <v>80814</v>
      </c>
      <c r="S105" s="24">
        <v>15182.0</v>
      </c>
      <c r="T105" s="62" t="s">
        <v>28</v>
      </c>
      <c r="U105" s="195" t="s">
        <v>755</v>
      </c>
      <c r="V105" s="195" t="s">
        <v>755</v>
      </c>
      <c r="W105" s="225">
        <f>R105+R106+R107</f>
        <v>246042</v>
      </c>
      <c r="X105" s="124" t="s">
        <v>28</v>
      </c>
      <c r="Y105" s="195" t="s">
        <v>159</v>
      </c>
      <c r="Z105" s="89"/>
    </row>
    <row r="106">
      <c r="A106" s="218">
        <v>104.0</v>
      </c>
      <c r="B106" s="226"/>
      <c r="C106" s="227"/>
      <c r="D106" s="219" t="s">
        <v>184</v>
      </c>
      <c r="E106" s="220">
        <v>27190.0</v>
      </c>
      <c r="F106" s="221">
        <v>49214.0</v>
      </c>
      <c r="G106" s="220">
        <v>2719.0</v>
      </c>
      <c r="H106" s="220">
        <v>1631.0</v>
      </c>
      <c r="I106" s="220">
        <v>0.0</v>
      </c>
      <c r="J106" s="220">
        <v>1360.0</v>
      </c>
      <c r="K106" s="220">
        <v>0.0</v>
      </c>
      <c r="L106" s="220">
        <v>500.0</v>
      </c>
      <c r="M106" s="220">
        <v>0.0</v>
      </c>
      <c r="N106" s="222">
        <f t="shared" si="1"/>
        <v>82614</v>
      </c>
      <c r="O106" s="223">
        <v>0.0</v>
      </c>
      <c r="P106" s="62">
        <v>0.0</v>
      </c>
      <c r="Q106" s="62">
        <v>0.0</v>
      </c>
      <c r="R106" s="224">
        <f t="shared" si="3"/>
        <v>82614</v>
      </c>
      <c r="S106" s="24">
        <v>15175.0</v>
      </c>
      <c r="T106" s="62" t="s">
        <v>28</v>
      </c>
      <c r="U106" s="195" t="s">
        <v>755</v>
      </c>
      <c r="V106" s="195" t="s">
        <v>755</v>
      </c>
      <c r="W106" s="228"/>
      <c r="X106" s="37" t="s">
        <v>31</v>
      </c>
      <c r="Y106" s="42"/>
      <c r="Z106" s="89"/>
    </row>
    <row r="107">
      <c r="A107" s="218">
        <v>105.0</v>
      </c>
      <c r="B107" s="226"/>
      <c r="C107" s="227"/>
      <c r="D107" s="219" t="s">
        <v>185</v>
      </c>
      <c r="E107" s="220">
        <v>27190.0</v>
      </c>
      <c r="F107" s="221">
        <v>49214.0</v>
      </c>
      <c r="G107" s="220">
        <v>2719.0</v>
      </c>
      <c r="H107" s="220">
        <v>1631.0</v>
      </c>
      <c r="I107" s="220">
        <v>0.0</v>
      </c>
      <c r="J107" s="220">
        <v>1360.0</v>
      </c>
      <c r="K107" s="220">
        <v>0.0</v>
      </c>
      <c r="L107" s="220">
        <v>500.0</v>
      </c>
      <c r="M107" s="220">
        <v>0.0</v>
      </c>
      <c r="N107" s="222">
        <f t="shared" si="1"/>
        <v>82614</v>
      </c>
      <c r="O107" s="223">
        <v>0.0</v>
      </c>
      <c r="P107" s="62">
        <v>0.0</v>
      </c>
      <c r="Q107" s="62">
        <v>0.0</v>
      </c>
      <c r="R107" s="224">
        <f t="shared" si="3"/>
        <v>82614</v>
      </c>
      <c r="S107" s="24">
        <v>15187.0</v>
      </c>
      <c r="T107" s="62" t="s">
        <v>28</v>
      </c>
      <c r="U107" s="195" t="s">
        <v>755</v>
      </c>
      <c r="V107" s="195" t="s">
        <v>755</v>
      </c>
      <c r="W107" s="228"/>
      <c r="X107" s="37" t="s">
        <v>31</v>
      </c>
      <c r="Y107" s="42"/>
      <c r="Z107" s="108"/>
    </row>
    <row r="108">
      <c r="A108" s="218">
        <v>106.0</v>
      </c>
      <c r="B108" s="219" t="s">
        <v>186</v>
      </c>
      <c r="C108" s="218">
        <v>3.229845755E10</v>
      </c>
      <c r="D108" s="219" t="s">
        <v>187</v>
      </c>
      <c r="E108" s="220">
        <v>27190.0</v>
      </c>
      <c r="F108" s="221">
        <v>49214.0</v>
      </c>
      <c r="G108" s="220">
        <v>2719.0</v>
      </c>
      <c r="H108" s="220">
        <v>1631.0</v>
      </c>
      <c r="I108" s="220">
        <v>0.0</v>
      </c>
      <c r="J108" s="220">
        <v>1360.0</v>
      </c>
      <c r="K108" s="220">
        <v>0.0</v>
      </c>
      <c r="L108" s="220">
        <v>500.0</v>
      </c>
      <c r="M108" s="220">
        <v>0.0</v>
      </c>
      <c r="N108" s="222">
        <f t="shared" si="1"/>
        <v>82614</v>
      </c>
      <c r="O108" s="223">
        <v>0.0</v>
      </c>
      <c r="P108" s="62">
        <v>0.0</v>
      </c>
      <c r="Q108" s="62">
        <v>0.0</v>
      </c>
      <c r="R108" s="224">
        <f t="shared" si="3"/>
        <v>82614</v>
      </c>
      <c r="S108" s="24">
        <v>99326.0</v>
      </c>
      <c r="T108" s="62" t="s">
        <v>28</v>
      </c>
      <c r="U108" s="195" t="s">
        <v>755</v>
      </c>
      <c r="V108" s="195" t="s">
        <v>755</v>
      </c>
      <c r="W108" s="225">
        <f>R108+R109+R110</f>
        <v>246042</v>
      </c>
      <c r="X108" s="124"/>
      <c r="Y108" s="42"/>
      <c r="Z108" s="89"/>
    </row>
    <row r="109">
      <c r="A109" s="218">
        <v>107.0</v>
      </c>
      <c r="B109" s="226"/>
      <c r="C109" s="227"/>
      <c r="D109" s="219" t="s">
        <v>189</v>
      </c>
      <c r="E109" s="220">
        <v>27190.0</v>
      </c>
      <c r="F109" s="221">
        <v>49214.0</v>
      </c>
      <c r="G109" s="220">
        <v>2719.0</v>
      </c>
      <c r="H109" s="220">
        <v>1631.0</v>
      </c>
      <c r="I109" s="220">
        <v>0.0</v>
      </c>
      <c r="J109" s="220">
        <v>1360.0</v>
      </c>
      <c r="K109" s="220">
        <v>0.0</v>
      </c>
      <c r="L109" s="220">
        <v>500.0</v>
      </c>
      <c r="M109" s="220">
        <v>0.0</v>
      </c>
      <c r="N109" s="222">
        <f t="shared" si="1"/>
        <v>82614</v>
      </c>
      <c r="O109" s="223">
        <v>1800.0</v>
      </c>
      <c r="P109" s="62">
        <v>0.0</v>
      </c>
      <c r="Q109" s="62">
        <v>0.0</v>
      </c>
      <c r="R109" s="224">
        <f t="shared" si="3"/>
        <v>80814</v>
      </c>
      <c r="S109" s="24">
        <v>99320.0</v>
      </c>
      <c r="T109" s="62" t="s">
        <v>28</v>
      </c>
      <c r="U109" s="195" t="s">
        <v>755</v>
      </c>
      <c r="V109" s="195" t="s">
        <v>755</v>
      </c>
      <c r="W109" s="228"/>
      <c r="X109" s="37" t="s">
        <v>31</v>
      </c>
      <c r="Y109" s="42"/>
      <c r="Z109" s="89"/>
    </row>
    <row r="110">
      <c r="A110" s="218">
        <v>108.0</v>
      </c>
      <c r="B110" s="226"/>
      <c r="C110" s="227"/>
      <c r="D110" s="219" t="s">
        <v>190</v>
      </c>
      <c r="E110" s="220">
        <v>27190.0</v>
      </c>
      <c r="F110" s="221">
        <v>49214.0</v>
      </c>
      <c r="G110" s="220">
        <v>2719.0</v>
      </c>
      <c r="H110" s="220">
        <v>1631.0</v>
      </c>
      <c r="I110" s="220">
        <v>0.0</v>
      </c>
      <c r="J110" s="220">
        <v>1360.0</v>
      </c>
      <c r="K110" s="220">
        <v>0.0</v>
      </c>
      <c r="L110" s="220">
        <v>500.0</v>
      </c>
      <c r="M110" s="220">
        <v>0.0</v>
      </c>
      <c r="N110" s="222">
        <f t="shared" si="1"/>
        <v>82614</v>
      </c>
      <c r="O110" s="223">
        <v>0.0</v>
      </c>
      <c r="P110" s="62">
        <v>0.0</v>
      </c>
      <c r="Q110" s="62">
        <v>0.0</v>
      </c>
      <c r="R110" s="224">
        <f t="shared" si="3"/>
        <v>82614</v>
      </c>
      <c r="S110" s="24">
        <v>99342.0</v>
      </c>
      <c r="T110" s="62" t="s">
        <v>28</v>
      </c>
      <c r="U110" s="195" t="s">
        <v>755</v>
      </c>
      <c r="V110" s="195" t="s">
        <v>755</v>
      </c>
      <c r="W110" s="228"/>
      <c r="X110" s="37" t="s">
        <v>31</v>
      </c>
      <c r="Y110" s="42"/>
      <c r="Z110" s="89"/>
    </row>
    <row r="111">
      <c r="A111" s="218">
        <v>109.0</v>
      </c>
      <c r="B111" s="219" t="s">
        <v>191</v>
      </c>
      <c r="C111" s="218">
        <v>3.1845933082E10</v>
      </c>
      <c r="D111" s="219" t="s">
        <v>192</v>
      </c>
      <c r="E111" s="220">
        <v>27190.0</v>
      </c>
      <c r="F111" s="221">
        <v>49214.0</v>
      </c>
      <c r="G111" s="220">
        <v>2719.0</v>
      </c>
      <c r="H111" s="220">
        <v>1631.0</v>
      </c>
      <c r="I111" s="220">
        <v>0.0</v>
      </c>
      <c r="J111" s="220">
        <v>0.0</v>
      </c>
      <c r="K111" s="220">
        <v>0.0</v>
      </c>
      <c r="L111" s="220">
        <v>500.0</v>
      </c>
      <c r="M111" s="220">
        <v>0.0</v>
      </c>
      <c r="N111" s="222">
        <f t="shared" si="1"/>
        <v>81254</v>
      </c>
      <c r="O111" s="223">
        <v>1800.0</v>
      </c>
      <c r="P111" s="62">
        <v>0.0</v>
      </c>
      <c r="Q111" s="62">
        <v>0.0</v>
      </c>
      <c r="R111" s="224">
        <f t="shared" si="3"/>
        <v>79454</v>
      </c>
      <c r="S111" s="24">
        <v>100204.0</v>
      </c>
      <c r="T111" s="62" t="s">
        <v>28</v>
      </c>
      <c r="U111" s="195" t="s">
        <v>755</v>
      </c>
      <c r="V111" s="195" t="s">
        <v>755</v>
      </c>
      <c r="W111" s="225">
        <f>R111+R112+R113</f>
        <v>241962</v>
      </c>
      <c r="X111" s="124" t="s">
        <v>28</v>
      </c>
      <c r="Y111" s="184" t="s">
        <v>66</v>
      </c>
      <c r="Z111" s="89"/>
    </row>
    <row r="112">
      <c r="A112" s="218">
        <v>110.0</v>
      </c>
      <c r="B112" s="226"/>
      <c r="C112" s="227"/>
      <c r="D112" s="219" t="s">
        <v>91</v>
      </c>
      <c r="E112" s="220">
        <v>27190.0</v>
      </c>
      <c r="F112" s="221">
        <v>49214.0</v>
      </c>
      <c r="G112" s="220">
        <v>2719.0</v>
      </c>
      <c r="H112" s="220">
        <v>1631.0</v>
      </c>
      <c r="I112" s="220">
        <v>0.0</v>
      </c>
      <c r="J112" s="220">
        <v>0.0</v>
      </c>
      <c r="K112" s="220">
        <v>0.0</v>
      </c>
      <c r="L112" s="220">
        <v>500.0</v>
      </c>
      <c r="M112" s="220">
        <v>0.0</v>
      </c>
      <c r="N112" s="222">
        <f t="shared" si="1"/>
        <v>81254</v>
      </c>
      <c r="O112" s="223">
        <v>0.0</v>
      </c>
      <c r="P112" s="62">
        <v>0.0</v>
      </c>
      <c r="Q112" s="62">
        <v>0.0</v>
      </c>
      <c r="R112" s="224">
        <f t="shared" si="3"/>
        <v>81254</v>
      </c>
      <c r="S112" s="24">
        <v>100220.0</v>
      </c>
      <c r="T112" s="62" t="s">
        <v>28</v>
      </c>
      <c r="U112" s="195" t="s">
        <v>755</v>
      </c>
      <c r="V112" s="195" t="s">
        <v>755</v>
      </c>
      <c r="W112" s="228"/>
      <c r="X112" s="124" t="s">
        <v>28</v>
      </c>
      <c r="Y112" s="42"/>
      <c r="Z112" s="89"/>
    </row>
    <row r="113" ht="62.25" customHeight="1">
      <c r="A113" s="218">
        <v>111.0</v>
      </c>
      <c r="B113" s="226"/>
      <c r="C113" s="227"/>
      <c r="D113" s="219" t="s">
        <v>194</v>
      </c>
      <c r="E113" s="220">
        <v>27190.0</v>
      </c>
      <c r="F113" s="221">
        <v>49214.0</v>
      </c>
      <c r="G113" s="220">
        <v>2719.0</v>
      </c>
      <c r="H113" s="220">
        <v>1631.0</v>
      </c>
      <c r="I113" s="220">
        <v>0.0</v>
      </c>
      <c r="J113" s="220">
        <v>0.0</v>
      </c>
      <c r="K113" s="220">
        <v>0.0</v>
      </c>
      <c r="L113" s="220">
        <v>500.0</v>
      </c>
      <c r="M113" s="220">
        <v>0.0</v>
      </c>
      <c r="N113" s="222">
        <f t="shared" si="1"/>
        <v>81254</v>
      </c>
      <c r="O113" s="223">
        <v>0.0</v>
      </c>
      <c r="P113" s="62">
        <v>0.0</v>
      </c>
      <c r="Q113" s="62">
        <v>0.0</v>
      </c>
      <c r="R113" s="224">
        <f t="shared" si="3"/>
        <v>81254</v>
      </c>
      <c r="S113" s="24">
        <v>100238.0</v>
      </c>
      <c r="T113" s="62" t="s">
        <v>28</v>
      </c>
      <c r="U113" s="195" t="s">
        <v>755</v>
      </c>
      <c r="V113" s="195" t="s">
        <v>755</v>
      </c>
      <c r="W113" s="228"/>
      <c r="X113" s="124" t="s">
        <v>28</v>
      </c>
      <c r="Y113" s="42"/>
      <c r="Z113" s="232" t="s">
        <v>768</v>
      </c>
    </row>
    <row r="114">
      <c r="A114" s="218">
        <v>112.0</v>
      </c>
      <c r="B114" s="219" t="s">
        <v>195</v>
      </c>
      <c r="C114" s="218">
        <v>1.0495332164E10</v>
      </c>
      <c r="D114" s="219" t="s">
        <v>196</v>
      </c>
      <c r="E114" s="220">
        <v>27190.0</v>
      </c>
      <c r="F114" s="221">
        <v>49214.0</v>
      </c>
      <c r="G114" s="220">
        <v>2719.0</v>
      </c>
      <c r="H114" s="220">
        <v>1631.0</v>
      </c>
      <c r="I114" s="220">
        <v>0.0</v>
      </c>
      <c r="J114" s="220">
        <v>0.0</v>
      </c>
      <c r="K114" s="220">
        <v>0.0</v>
      </c>
      <c r="L114" s="220">
        <v>500.0</v>
      </c>
      <c r="M114" s="220">
        <v>0.0</v>
      </c>
      <c r="N114" s="222">
        <f t="shared" si="1"/>
        <v>81254</v>
      </c>
      <c r="O114" s="223">
        <v>1800.0</v>
      </c>
      <c r="P114" s="62">
        <v>0.0</v>
      </c>
      <c r="Q114" s="62">
        <v>0.0</v>
      </c>
      <c r="R114" s="224">
        <f t="shared" si="3"/>
        <v>79454</v>
      </c>
      <c r="S114" s="24">
        <v>100387.0</v>
      </c>
      <c r="T114" s="62" t="s">
        <v>28</v>
      </c>
      <c r="U114" s="195"/>
      <c r="V114" s="195"/>
      <c r="W114" s="225">
        <f>R114+R115+R116</f>
        <v>235643</v>
      </c>
      <c r="X114" s="124" t="s">
        <v>28</v>
      </c>
      <c r="Y114" s="184"/>
    </row>
    <row r="115">
      <c r="A115" s="218">
        <v>113.0</v>
      </c>
      <c r="B115" s="226"/>
      <c r="C115" s="227"/>
      <c r="D115" s="219" t="s">
        <v>198</v>
      </c>
      <c r="E115" s="220">
        <v>27190.0</v>
      </c>
      <c r="F115" s="221">
        <v>49214.0</v>
      </c>
      <c r="G115" s="220">
        <v>2719.0</v>
      </c>
      <c r="H115" s="220">
        <v>1631.0</v>
      </c>
      <c r="I115" s="220">
        <v>0.0</v>
      </c>
      <c r="J115" s="220">
        <v>0.0</v>
      </c>
      <c r="K115" s="220">
        <v>0.0</v>
      </c>
      <c r="L115" s="220">
        <v>500.0</v>
      </c>
      <c r="M115" s="220">
        <v>0.0</v>
      </c>
      <c r="N115" s="222">
        <f t="shared" si="1"/>
        <v>81254</v>
      </c>
      <c r="O115" s="223">
        <v>1800.0</v>
      </c>
      <c r="P115" s="62">
        <v>0.0</v>
      </c>
      <c r="Q115" s="62">
        <v>0.0</v>
      </c>
      <c r="R115" s="224">
        <f t="shared" si="3"/>
        <v>79454</v>
      </c>
      <c r="S115" s="24">
        <v>22614.0</v>
      </c>
      <c r="T115" s="62" t="s">
        <v>28</v>
      </c>
      <c r="U115" s="195"/>
      <c r="V115" s="195"/>
      <c r="W115" s="228"/>
      <c r="X115" s="37" t="s">
        <v>31</v>
      </c>
      <c r="Y115" s="42"/>
      <c r="Z115" s="89"/>
    </row>
    <row r="116">
      <c r="A116" s="218">
        <v>114.0</v>
      </c>
      <c r="B116" s="226"/>
      <c r="C116" s="227"/>
      <c r="D116" s="219" t="s">
        <v>199</v>
      </c>
      <c r="E116" s="220">
        <v>27190.0</v>
      </c>
      <c r="F116" s="221">
        <v>49214.0</v>
      </c>
      <c r="G116" s="220">
        <v>0.0</v>
      </c>
      <c r="H116" s="220">
        <v>1631.0</v>
      </c>
      <c r="I116" s="220">
        <v>0.0</v>
      </c>
      <c r="J116" s="220">
        <v>0.0</v>
      </c>
      <c r="K116" s="220">
        <v>0.0</v>
      </c>
      <c r="L116" s="220">
        <v>500.0</v>
      </c>
      <c r="M116" s="220">
        <v>0.0</v>
      </c>
      <c r="N116" s="222">
        <f t="shared" si="1"/>
        <v>78535</v>
      </c>
      <c r="O116" s="223">
        <v>1800.0</v>
      </c>
      <c r="P116" s="62">
        <v>0.0</v>
      </c>
      <c r="Q116" s="62">
        <v>0.0</v>
      </c>
      <c r="R116" s="224">
        <f t="shared" si="3"/>
        <v>76735</v>
      </c>
      <c r="S116" s="24">
        <v>16023.0</v>
      </c>
      <c r="T116" s="62" t="s">
        <v>28</v>
      </c>
      <c r="U116" s="195"/>
      <c r="V116" s="195"/>
      <c r="W116" s="228"/>
      <c r="X116" s="37" t="s">
        <v>31</v>
      </c>
      <c r="Y116" s="42"/>
      <c r="Z116" s="89"/>
    </row>
    <row r="117">
      <c r="A117" s="218">
        <v>115.0</v>
      </c>
      <c r="B117" s="219" t="s">
        <v>200</v>
      </c>
      <c r="C117" s="218">
        <v>3.0345895712E10</v>
      </c>
      <c r="D117" s="219" t="s">
        <v>201</v>
      </c>
      <c r="E117" s="220">
        <v>27190.0</v>
      </c>
      <c r="F117" s="221">
        <v>49214.0</v>
      </c>
      <c r="G117" s="220">
        <v>2719.0</v>
      </c>
      <c r="H117" s="220">
        <v>1631.0</v>
      </c>
      <c r="I117" s="220">
        <v>0.0</v>
      </c>
      <c r="J117" s="220">
        <v>0.0</v>
      </c>
      <c r="K117" s="220">
        <v>0.0</v>
      </c>
      <c r="L117" s="220">
        <v>500.0</v>
      </c>
      <c r="M117" s="220">
        <v>0.0</v>
      </c>
      <c r="N117" s="222">
        <f t="shared" si="1"/>
        <v>81254</v>
      </c>
      <c r="O117" s="223">
        <v>1800.0</v>
      </c>
      <c r="P117" s="62">
        <v>0.0</v>
      </c>
      <c r="Q117" s="62">
        <v>0.0</v>
      </c>
      <c r="R117" s="224">
        <f t="shared" si="3"/>
        <v>79454</v>
      </c>
      <c r="S117" s="24">
        <v>16787.0</v>
      </c>
      <c r="T117" s="62" t="s">
        <v>71</v>
      </c>
      <c r="U117" s="195"/>
      <c r="V117" s="195"/>
      <c r="W117" s="225">
        <f>R117+R118</f>
        <v>160708</v>
      </c>
      <c r="X117" s="124" t="s">
        <v>52</v>
      </c>
      <c r="Y117" s="184"/>
      <c r="Z117" s="89"/>
    </row>
    <row r="118">
      <c r="A118" s="218">
        <v>116.0</v>
      </c>
      <c r="B118" s="226"/>
      <c r="C118" s="227"/>
      <c r="D118" s="219" t="s">
        <v>202</v>
      </c>
      <c r="E118" s="220">
        <v>27190.0</v>
      </c>
      <c r="F118" s="221">
        <v>49214.0</v>
      </c>
      <c r="G118" s="220">
        <v>2719.0</v>
      </c>
      <c r="H118" s="220">
        <v>1631.0</v>
      </c>
      <c r="I118" s="220">
        <v>0.0</v>
      </c>
      <c r="J118" s="220">
        <v>0.0</v>
      </c>
      <c r="K118" s="220">
        <v>0.0</v>
      </c>
      <c r="L118" s="220">
        <v>500.0</v>
      </c>
      <c r="M118" s="220">
        <v>0.0</v>
      </c>
      <c r="N118" s="222">
        <f t="shared" si="1"/>
        <v>81254</v>
      </c>
      <c r="O118" s="223">
        <v>0.0</v>
      </c>
      <c r="P118" s="62">
        <v>0.0</v>
      </c>
      <c r="Q118" s="62">
        <v>0.0</v>
      </c>
      <c r="R118" s="224">
        <f t="shared" si="3"/>
        <v>81254</v>
      </c>
      <c r="S118" s="24">
        <v>16786.0</v>
      </c>
      <c r="T118" s="62" t="s">
        <v>71</v>
      </c>
      <c r="U118" s="195"/>
      <c r="V118" s="195"/>
      <c r="W118" s="228"/>
      <c r="X118" s="37" t="s">
        <v>31</v>
      </c>
      <c r="Y118" s="42"/>
      <c r="Z118" s="89"/>
    </row>
    <row r="119">
      <c r="A119" s="218">
        <v>117.0</v>
      </c>
      <c r="B119" s="219" t="s">
        <v>203</v>
      </c>
      <c r="C119" s="218">
        <v>3.204175249E10</v>
      </c>
      <c r="D119" s="219" t="s">
        <v>204</v>
      </c>
      <c r="E119" s="220">
        <v>27190.0</v>
      </c>
      <c r="F119" s="221">
        <v>49214.0</v>
      </c>
      <c r="G119" s="220">
        <v>2719.0</v>
      </c>
      <c r="H119" s="220">
        <v>0.0</v>
      </c>
      <c r="I119" s="220">
        <v>0.0</v>
      </c>
      <c r="J119" s="220">
        <v>0.0</v>
      </c>
      <c r="K119" s="220">
        <v>0.0</v>
      </c>
      <c r="L119" s="220">
        <v>500.0</v>
      </c>
      <c r="M119" s="220">
        <v>0.0</v>
      </c>
      <c r="N119" s="222">
        <f t="shared" si="1"/>
        <v>79623</v>
      </c>
      <c r="O119" s="223">
        <v>1800.0</v>
      </c>
      <c r="P119" s="62">
        <v>0.0</v>
      </c>
      <c r="Q119" s="62">
        <v>0.0</v>
      </c>
      <c r="R119" s="224">
        <f t="shared" si="3"/>
        <v>77823</v>
      </c>
      <c r="S119" s="24">
        <v>101391.0</v>
      </c>
      <c r="T119" s="62" t="s">
        <v>71</v>
      </c>
      <c r="U119" s="195" t="s">
        <v>755</v>
      </c>
      <c r="V119" s="195" t="s">
        <v>74</v>
      </c>
      <c r="W119" s="225">
        <f>R119+R120+R121+R122</f>
        <v>308964</v>
      </c>
      <c r="X119" s="124"/>
      <c r="Y119" s="184"/>
      <c r="Z119" s="89"/>
    </row>
    <row r="120">
      <c r="A120" s="218">
        <v>118.0</v>
      </c>
      <c r="B120" s="226"/>
      <c r="C120" s="227"/>
      <c r="D120" s="219" t="s">
        <v>206</v>
      </c>
      <c r="E120" s="220">
        <v>27190.0</v>
      </c>
      <c r="F120" s="221">
        <v>49214.0</v>
      </c>
      <c r="G120" s="220">
        <v>2719.0</v>
      </c>
      <c r="H120" s="220">
        <v>0.0</v>
      </c>
      <c r="I120" s="220">
        <v>0.0</v>
      </c>
      <c r="J120" s="220">
        <v>0.0</v>
      </c>
      <c r="K120" s="220">
        <v>0.0</v>
      </c>
      <c r="L120" s="220">
        <v>500.0</v>
      </c>
      <c r="M120" s="220">
        <v>0.0</v>
      </c>
      <c r="N120" s="222">
        <f t="shared" si="1"/>
        <v>79623</v>
      </c>
      <c r="O120" s="223">
        <v>1800.0</v>
      </c>
      <c r="P120" s="62">
        <v>0.0</v>
      </c>
      <c r="Q120" s="62">
        <v>0.0</v>
      </c>
      <c r="R120" s="224">
        <f t="shared" si="3"/>
        <v>77823</v>
      </c>
      <c r="S120" s="24">
        <v>101383.0</v>
      </c>
      <c r="T120" s="62" t="s">
        <v>52</v>
      </c>
      <c r="U120" s="195" t="s">
        <v>755</v>
      </c>
      <c r="V120" s="195" t="s">
        <v>74</v>
      </c>
      <c r="W120" s="228"/>
      <c r="X120" s="26"/>
      <c r="Y120" s="42"/>
      <c r="Z120" s="89"/>
    </row>
    <row r="121">
      <c r="A121" s="218">
        <v>119.0</v>
      </c>
      <c r="B121" s="226"/>
      <c r="C121" s="227"/>
      <c r="D121" s="219" t="s">
        <v>207</v>
      </c>
      <c r="E121" s="220">
        <v>26390.0</v>
      </c>
      <c r="F121" s="221">
        <v>47766.0</v>
      </c>
      <c r="G121" s="220">
        <v>2639.0</v>
      </c>
      <c r="H121" s="220">
        <v>0.0</v>
      </c>
      <c r="I121" s="220">
        <v>0.0</v>
      </c>
      <c r="J121" s="220">
        <v>0.0</v>
      </c>
      <c r="K121" s="220">
        <v>0.0</v>
      </c>
      <c r="L121" s="220">
        <v>500.0</v>
      </c>
      <c r="M121" s="220">
        <v>0.0</v>
      </c>
      <c r="N121" s="222">
        <f t="shared" si="1"/>
        <v>77295</v>
      </c>
      <c r="O121" s="223">
        <v>1800.0</v>
      </c>
      <c r="P121" s="62">
        <v>0.0</v>
      </c>
      <c r="Q121" s="62">
        <v>0.0</v>
      </c>
      <c r="R121" s="224">
        <f t="shared" si="3"/>
        <v>75495</v>
      </c>
      <c r="S121" s="24">
        <v>101378.0</v>
      </c>
      <c r="T121" s="62" t="s">
        <v>28</v>
      </c>
      <c r="U121" s="195" t="s">
        <v>755</v>
      </c>
      <c r="V121" s="195" t="s">
        <v>74</v>
      </c>
      <c r="W121" s="228"/>
      <c r="X121" s="26"/>
      <c r="Y121" s="42"/>
      <c r="Z121" s="89"/>
    </row>
    <row r="122">
      <c r="A122" s="218">
        <v>120.0</v>
      </c>
      <c r="B122" s="226"/>
      <c r="C122" s="227"/>
      <c r="D122" s="219" t="s">
        <v>208</v>
      </c>
      <c r="E122" s="220">
        <v>27190.0</v>
      </c>
      <c r="F122" s="221">
        <v>49214.0</v>
      </c>
      <c r="G122" s="220">
        <v>2719.0</v>
      </c>
      <c r="H122" s="220">
        <v>0.0</v>
      </c>
      <c r="I122" s="220">
        <v>0.0</v>
      </c>
      <c r="J122" s="220">
        <v>0.0</v>
      </c>
      <c r="K122" s="220">
        <v>0.0</v>
      </c>
      <c r="L122" s="220">
        <v>500.0</v>
      </c>
      <c r="M122" s="220">
        <v>0.0</v>
      </c>
      <c r="N122" s="222">
        <f t="shared" si="1"/>
        <v>79623</v>
      </c>
      <c r="O122" s="223">
        <v>1800.0</v>
      </c>
      <c r="P122" s="62">
        <v>0.0</v>
      </c>
      <c r="Q122" s="62">
        <v>0.0</v>
      </c>
      <c r="R122" s="224">
        <f t="shared" si="3"/>
        <v>77823</v>
      </c>
      <c r="S122" s="24">
        <v>101359.0</v>
      </c>
      <c r="T122" s="62" t="s">
        <v>28</v>
      </c>
      <c r="U122" s="195" t="s">
        <v>755</v>
      </c>
      <c r="V122" s="195" t="s">
        <v>74</v>
      </c>
      <c r="W122" s="228"/>
      <c r="X122" s="26"/>
      <c r="Y122" s="42"/>
      <c r="Z122" s="89"/>
    </row>
    <row r="123">
      <c r="A123" s="218">
        <v>121.0</v>
      </c>
      <c r="B123" s="219" t="s">
        <v>769</v>
      </c>
      <c r="C123" s="218">
        <v>3.1792289645E10</v>
      </c>
      <c r="D123" s="219" t="s">
        <v>210</v>
      </c>
      <c r="E123" s="220">
        <v>27190.0</v>
      </c>
      <c r="F123" s="221">
        <v>49214.0</v>
      </c>
      <c r="G123" s="220">
        <v>2719.0</v>
      </c>
      <c r="H123" s="220">
        <v>0.0</v>
      </c>
      <c r="I123" s="220">
        <v>0.0</v>
      </c>
      <c r="J123" s="220">
        <v>0.0</v>
      </c>
      <c r="K123" s="220">
        <v>0.0</v>
      </c>
      <c r="L123" s="220">
        <v>500.0</v>
      </c>
      <c r="M123" s="220">
        <v>0.0</v>
      </c>
      <c r="N123" s="222">
        <f t="shared" si="1"/>
        <v>79623</v>
      </c>
      <c r="O123" s="223">
        <v>1800.0</v>
      </c>
      <c r="P123" s="62">
        <v>0.0</v>
      </c>
      <c r="Q123" s="62">
        <v>0.0</v>
      </c>
      <c r="R123" s="224">
        <f t="shared" si="3"/>
        <v>77823</v>
      </c>
      <c r="S123" s="24">
        <v>101435.0</v>
      </c>
      <c r="T123" s="28" t="s">
        <v>52</v>
      </c>
      <c r="U123" s="195"/>
      <c r="V123" s="195"/>
      <c r="W123" s="225">
        <f>R123+R124+R125+R126+R127</f>
        <v>392715</v>
      </c>
      <c r="X123" s="189"/>
      <c r="Y123" s="184"/>
      <c r="Z123" s="89"/>
    </row>
    <row r="124">
      <c r="A124" s="218">
        <v>122.0</v>
      </c>
      <c r="B124" s="226"/>
      <c r="C124" s="227"/>
      <c r="D124" s="219" t="s">
        <v>211</v>
      </c>
      <c r="E124" s="220">
        <v>27190.0</v>
      </c>
      <c r="F124" s="221">
        <v>49214.0</v>
      </c>
      <c r="G124" s="220">
        <v>2719.0</v>
      </c>
      <c r="H124" s="220">
        <v>0.0</v>
      </c>
      <c r="I124" s="220">
        <v>0.0</v>
      </c>
      <c r="J124" s="220">
        <v>0.0</v>
      </c>
      <c r="K124" s="220">
        <v>0.0</v>
      </c>
      <c r="L124" s="220">
        <v>500.0</v>
      </c>
      <c r="M124" s="220">
        <v>0.0</v>
      </c>
      <c r="N124" s="222">
        <f t="shared" si="1"/>
        <v>79623</v>
      </c>
      <c r="O124" s="223">
        <v>1800.0</v>
      </c>
      <c r="P124" s="62">
        <v>0.0</v>
      </c>
      <c r="Q124" s="62">
        <v>0.0</v>
      </c>
      <c r="R124" s="224">
        <f t="shared" si="3"/>
        <v>77823</v>
      </c>
      <c r="S124" s="24">
        <v>101398.0</v>
      </c>
      <c r="T124" s="28" t="s">
        <v>52</v>
      </c>
      <c r="U124" s="195"/>
      <c r="V124" s="195"/>
      <c r="W124" s="228"/>
      <c r="X124" s="37" t="s">
        <v>31</v>
      </c>
      <c r="Y124" s="27"/>
      <c r="Z124" s="89"/>
    </row>
    <row r="125">
      <c r="A125" s="218">
        <v>123.0</v>
      </c>
      <c r="B125" s="226"/>
      <c r="C125" s="227"/>
      <c r="D125" s="219" t="s">
        <v>212</v>
      </c>
      <c r="E125" s="220">
        <v>27190.0</v>
      </c>
      <c r="F125" s="221">
        <v>49214.0</v>
      </c>
      <c r="G125" s="220">
        <v>2719.0</v>
      </c>
      <c r="H125" s="220">
        <v>0.0</v>
      </c>
      <c r="I125" s="220">
        <v>0.0</v>
      </c>
      <c r="J125" s="220">
        <v>0.0</v>
      </c>
      <c r="K125" s="220">
        <v>0.0</v>
      </c>
      <c r="L125" s="220">
        <v>500.0</v>
      </c>
      <c r="M125" s="220">
        <v>0.0</v>
      </c>
      <c r="N125" s="222">
        <f t="shared" si="1"/>
        <v>79623</v>
      </c>
      <c r="O125" s="223">
        <v>0.0</v>
      </c>
      <c r="P125" s="62">
        <v>0.0</v>
      </c>
      <c r="Q125" s="62">
        <v>0.0</v>
      </c>
      <c r="R125" s="224">
        <f t="shared" si="3"/>
        <v>79623</v>
      </c>
      <c r="S125" s="24">
        <v>101424.0</v>
      </c>
      <c r="T125" s="28" t="s">
        <v>52</v>
      </c>
      <c r="U125" s="195"/>
      <c r="V125" s="195"/>
      <c r="W125" s="228"/>
      <c r="X125" s="37" t="s">
        <v>31</v>
      </c>
      <c r="Y125" s="27"/>
      <c r="Z125" s="89"/>
    </row>
    <row r="126">
      <c r="A126" s="218">
        <v>124.0</v>
      </c>
      <c r="B126" s="226"/>
      <c r="C126" s="227"/>
      <c r="D126" s="219" t="s">
        <v>213</v>
      </c>
      <c r="E126" s="220">
        <v>27190.0</v>
      </c>
      <c r="F126" s="221">
        <v>49214.0</v>
      </c>
      <c r="G126" s="220">
        <v>2719.0</v>
      </c>
      <c r="H126" s="220">
        <v>0.0</v>
      </c>
      <c r="I126" s="220">
        <v>0.0</v>
      </c>
      <c r="J126" s="220">
        <v>0.0</v>
      </c>
      <c r="K126" s="220">
        <v>0.0</v>
      </c>
      <c r="L126" s="220">
        <v>500.0</v>
      </c>
      <c r="M126" s="220">
        <v>0.0</v>
      </c>
      <c r="N126" s="222">
        <f t="shared" si="1"/>
        <v>79623</v>
      </c>
      <c r="O126" s="223">
        <v>1800.0</v>
      </c>
      <c r="P126" s="62">
        <v>0.0</v>
      </c>
      <c r="Q126" s="62">
        <v>0.0</v>
      </c>
      <c r="R126" s="224">
        <f t="shared" si="3"/>
        <v>77823</v>
      </c>
      <c r="S126" s="24">
        <v>101433.0</v>
      </c>
      <c r="T126" s="28" t="s">
        <v>52</v>
      </c>
      <c r="U126" s="195"/>
      <c r="V126" s="195"/>
      <c r="W126" s="228"/>
      <c r="X126" s="37" t="s">
        <v>31</v>
      </c>
      <c r="Y126" s="27"/>
      <c r="Z126" s="89"/>
    </row>
    <row r="127">
      <c r="A127" s="218">
        <v>125.0</v>
      </c>
      <c r="B127" s="226"/>
      <c r="C127" s="227"/>
      <c r="D127" s="219" t="s">
        <v>214</v>
      </c>
      <c r="E127" s="220">
        <v>27190.0</v>
      </c>
      <c r="F127" s="221">
        <v>49214.0</v>
      </c>
      <c r="G127" s="220">
        <v>2719.0</v>
      </c>
      <c r="H127" s="220">
        <v>0.0</v>
      </c>
      <c r="I127" s="220">
        <v>0.0</v>
      </c>
      <c r="J127" s="220">
        <v>0.0</v>
      </c>
      <c r="K127" s="220">
        <v>0.0</v>
      </c>
      <c r="L127" s="220">
        <v>500.0</v>
      </c>
      <c r="M127" s="220">
        <v>0.0</v>
      </c>
      <c r="N127" s="222">
        <f t="shared" si="1"/>
        <v>79623</v>
      </c>
      <c r="O127" s="223">
        <v>0.0</v>
      </c>
      <c r="P127" s="62">
        <v>0.0</v>
      </c>
      <c r="Q127" s="62">
        <v>0.0</v>
      </c>
      <c r="R127" s="224">
        <f t="shared" si="3"/>
        <v>79623</v>
      </c>
      <c r="S127" s="24">
        <v>123510.0</v>
      </c>
      <c r="T127" s="28" t="s">
        <v>52</v>
      </c>
      <c r="U127" s="195"/>
      <c r="V127" s="195"/>
      <c r="W127" s="228"/>
      <c r="X127" s="37" t="s">
        <v>31</v>
      </c>
      <c r="Y127" s="27"/>
      <c r="Z127" s="89"/>
    </row>
    <row r="128">
      <c r="A128" s="218">
        <v>126.0</v>
      </c>
      <c r="B128" s="219" t="s">
        <v>215</v>
      </c>
      <c r="C128" s="218">
        <v>1.1329286236E10</v>
      </c>
      <c r="D128" s="219" t="s">
        <v>216</v>
      </c>
      <c r="E128" s="220">
        <v>27190.0</v>
      </c>
      <c r="F128" s="221">
        <v>49214.0</v>
      </c>
      <c r="G128" s="220">
        <v>2719.0</v>
      </c>
      <c r="H128" s="220">
        <v>1631.0</v>
      </c>
      <c r="I128" s="220">
        <v>0.0</v>
      </c>
      <c r="J128" s="220">
        <v>0.0</v>
      </c>
      <c r="K128" s="220">
        <v>0.0</v>
      </c>
      <c r="L128" s="220">
        <v>500.0</v>
      </c>
      <c r="M128" s="220">
        <v>0.0</v>
      </c>
      <c r="N128" s="222">
        <f t="shared" si="1"/>
        <v>81254</v>
      </c>
      <c r="O128" s="223">
        <v>1800.0</v>
      </c>
      <c r="P128" s="62">
        <v>0.0</v>
      </c>
      <c r="Q128" s="62">
        <v>0.0</v>
      </c>
      <c r="R128" s="224">
        <f t="shared" si="3"/>
        <v>79454</v>
      </c>
      <c r="S128" s="24">
        <v>100700.0</v>
      </c>
      <c r="T128" s="62" t="s">
        <v>52</v>
      </c>
      <c r="U128" s="195" t="s">
        <v>756</v>
      </c>
      <c r="V128" s="195" t="s">
        <v>74</v>
      </c>
      <c r="W128" s="225">
        <f>R128+R129</f>
        <v>160708</v>
      </c>
      <c r="X128" s="124" t="s">
        <v>52</v>
      </c>
      <c r="Y128" s="184"/>
      <c r="Z128" s="89"/>
    </row>
    <row r="129">
      <c r="A129" s="218">
        <v>127.0</v>
      </c>
      <c r="B129" s="226"/>
      <c r="C129" s="227"/>
      <c r="D129" s="219" t="s">
        <v>217</v>
      </c>
      <c r="E129" s="220">
        <v>27190.0</v>
      </c>
      <c r="F129" s="221">
        <v>49214.0</v>
      </c>
      <c r="G129" s="220">
        <v>2719.0</v>
      </c>
      <c r="H129" s="220">
        <v>1631.0</v>
      </c>
      <c r="I129" s="220">
        <v>0.0</v>
      </c>
      <c r="J129" s="220">
        <v>0.0</v>
      </c>
      <c r="K129" s="220">
        <v>0.0</v>
      </c>
      <c r="L129" s="220">
        <v>500.0</v>
      </c>
      <c r="M129" s="220">
        <v>0.0</v>
      </c>
      <c r="N129" s="222">
        <f t="shared" si="1"/>
        <v>81254</v>
      </c>
      <c r="O129" s="223">
        <v>0.0</v>
      </c>
      <c r="P129" s="62">
        <v>0.0</v>
      </c>
      <c r="Q129" s="62">
        <v>0.0</v>
      </c>
      <c r="R129" s="224">
        <f t="shared" si="3"/>
        <v>81254</v>
      </c>
      <c r="S129" s="24">
        <v>96357.0</v>
      </c>
      <c r="T129" s="62" t="s">
        <v>52</v>
      </c>
      <c r="U129" s="195" t="s">
        <v>756</v>
      </c>
      <c r="V129" s="195" t="s">
        <v>74</v>
      </c>
      <c r="W129" s="228"/>
      <c r="X129" s="37" t="s">
        <v>31</v>
      </c>
      <c r="Y129" s="42"/>
      <c r="Z129" s="89"/>
    </row>
    <row r="130">
      <c r="A130" s="218">
        <v>128.0</v>
      </c>
      <c r="B130" s="219" t="s">
        <v>218</v>
      </c>
      <c r="C130" s="218">
        <v>3.1863798201E10</v>
      </c>
      <c r="D130" s="219" t="s">
        <v>219</v>
      </c>
      <c r="E130" s="220">
        <v>27190.0</v>
      </c>
      <c r="F130" s="221">
        <v>49214.0</v>
      </c>
      <c r="G130" s="220">
        <v>2719.0</v>
      </c>
      <c r="H130" s="220">
        <v>1631.0</v>
      </c>
      <c r="I130" s="220">
        <v>0.0</v>
      </c>
      <c r="J130" s="220">
        <v>0.0</v>
      </c>
      <c r="K130" s="220">
        <v>0.0</v>
      </c>
      <c r="L130" s="220">
        <v>500.0</v>
      </c>
      <c r="M130" s="220">
        <v>0.0</v>
      </c>
      <c r="N130" s="222">
        <f t="shared" si="1"/>
        <v>81254</v>
      </c>
      <c r="O130" s="223">
        <v>1800.0</v>
      </c>
      <c r="P130" s="62">
        <v>0.0</v>
      </c>
      <c r="Q130" s="62">
        <v>0.0</v>
      </c>
      <c r="R130" s="224">
        <f t="shared" si="3"/>
        <v>79454</v>
      </c>
      <c r="S130" s="24">
        <v>100779.0</v>
      </c>
      <c r="T130" s="62" t="s">
        <v>52</v>
      </c>
      <c r="U130" s="195" t="s">
        <v>756</v>
      </c>
      <c r="V130" s="195" t="s">
        <v>74</v>
      </c>
      <c r="W130" s="225">
        <f>R130+R131+R132</f>
        <v>240162</v>
      </c>
      <c r="X130" s="124" t="s">
        <v>52</v>
      </c>
      <c r="Y130" s="174"/>
      <c r="Z130" s="89"/>
    </row>
    <row r="131">
      <c r="A131" s="218">
        <v>129.0</v>
      </c>
      <c r="B131" s="226"/>
      <c r="C131" s="227"/>
      <c r="D131" s="219" t="s">
        <v>56</v>
      </c>
      <c r="E131" s="220">
        <v>27190.0</v>
      </c>
      <c r="F131" s="221">
        <v>49214.0</v>
      </c>
      <c r="G131" s="220">
        <v>2719.0</v>
      </c>
      <c r="H131" s="220">
        <v>1631.0</v>
      </c>
      <c r="I131" s="220">
        <v>0.0</v>
      </c>
      <c r="J131" s="220">
        <v>0.0</v>
      </c>
      <c r="K131" s="220">
        <v>0.0</v>
      </c>
      <c r="L131" s="220">
        <v>500.0</v>
      </c>
      <c r="M131" s="220">
        <v>0.0</v>
      </c>
      <c r="N131" s="222">
        <f t="shared" si="1"/>
        <v>81254</v>
      </c>
      <c r="O131" s="223">
        <v>1800.0</v>
      </c>
      <c r="P131" s="62">
        <v>0.0</v>
      </c>
      <c r="Q131" s="62">
        <v>0.0</v>
      </c>
      <c r="R131" s="224">
        <f t="shared" si="3"/>
        <v>79454</v>
      </c>
      <c r="S131" s="24">
        <v>100784.0</v>
      </c>
      <c r="T131" s="62" t="s">
        <v>52</v>
      </c>
      <c r="U131" s="195" t="s">
        <v>756</v>
      </c>
      <c r="V131" s="195" t="s">
        <v>74</v>
      </c>
      <c r="W131" s="228"/>
      <c r="X131" s="37" t="s">
        <v>31</v>
      </c>
      <c r="Y131" s="27"/>
      <c r="Z131" s="89"/>
    </row>
    <row r="132">
      <c r="A132" s="218">
        <v>130.0</v>
      </c>
      <c r="B132" s="226"/>
      <c r="C132" s="227"/>
      <c r="D132" s="219" t="s">
        <v>220</v>
      </c>
      <c r="E132" s="220">
        <v>27190.0</v>
      </c>
      <c r="F132" s="221">
        <v>49214.0</v>
      </c>
      <c r="G132" s="220">
        <v>2719.0</v>
      </c>
      <c r="H132" s="220">
        <v>1631.0</v>
      </c>
      <c r="I132" s="220">
        <v>0.0</v>
      </c>
      <c r="J132" s="220">
        <v>0.0</v>
      </c>
      <c r="K132" s="220">
        <v>0.0</v>
      </c>
      <c r="L132" s="220">
        <v>500.0</v>
      </c>
      <c r="M132" s="220">
        <v>0.0</v>
      </c>
      <c r="N132" s="222">
        <f t="shared" si="1"/>
        <v>81254</v>
      </c>
      <c r="O132" s="223">
        <v>0.0</v>
      </c>
      <c r="P132" s="62">
        <v>0.0</v>
      </c>
      <c r="Q132" s="62">
        <v>0.0</v>
      </c>
      <c r="R132" s="224">
        <f t="shared" si="3"/>
        <v>81254</v>
      </c>
      <c r="S132" s="24">
        <v>100767.0</v>
      </c>
      <c r="T132" s="62" t="s">
        <v>28</v>
      </c>
      <c r="U132" s="195" t="s">
        <v>756</v>
      </c>
      <c r="V132" s="195" t="s">
        <v>74</v>
      </c>
      <c r="W132" s="228"/>
      <c r="X132" s="37" t="s">
        <v>31</v>
      </c>
      <c r="Y132" s="27"/>
      <c r="Z132" s="89"/>
    </row>
    <row r="133">
      <c r="A133" s="218">
        <v>131.0</v>
      </c>
      <c r="B133" s="219" t="s">
        <v>221</v>
      </c>
      <c r="C133" s="218">
        <v>1.0734672894E10</v>
      </c>
      <c r="D133" s="219" t="s">
        <v>222</v>
      </c>
      <c r="E133" s="220">
        <v>27190.0</v>
      </c>
      <c r="F133" s="221">
        <v>49214.0</v>
      </c>
      <c r="G133" s="220">
        <v>2719.0</v>
      </c>
      <c r="H133" s="220">
        <v>1631.0</v>
      </c>
      <c r="I133" s="220">
        <v>0.0</v>
      </c>
      <c r="J133" s="220">
        <v>1360.0</v>
      </c>
      <c r="K133" s="220">
        <v>0.0</v>
      </c>
      <c r="L133" s="220">
        <v>500.0</v>
      </c>
      <c r="M133" s="220">
        <v>0.0</v>
      </c>
      <c r="N133" s="222">
        <f t="shared" si="1"/>
        <v>82614</v>
      </c>
      <c r="O133" s="223">
        <v>1800.0</v>
      </c>
      <c r="P133" s="62">
        <v>0.0</v>
      </c>
      <c r="Q133" s="62">
        <v>0.0</v>
      </c>
      <c r="R133" s="224">
        <f t="shared" si="3"/>
        <v>80814</v>
      </c>
      <c r="S133" s="24">
        <v>16946.0</v>
      </c>
      <c r="T133" s="62" t="s">
        <v>52</v>
      </c>
      <c r="U133" s="195" t="s">
        <v>106</v>
      </c>
      <c r="V133" s="195"/>
      <c r="W133" s="225">
        <f>R133+R134+R135+R136</f>
        <v>326856</v>
      </c>
      <c r="X133" s="124" t="s">
        <v>52</v>
      </c>
      <c r="Y133" s="184"/>
      <c r="Z133" s="89"/>
    </row>
    <row r="134">
      <c r="A134" s="218">
        <v>132.0</v>
      </c>
      <c r="B134" s="226"/>
      <c r="C134" s="227"/>
      <c r="D134" s="219" t="s">
        <v>223</v>
      </c>
      <c r="E134" s="220">
        <v>27190.0</v>
      </c>
      <c r="F134" s="221">
        <v>49214.0</v>
      </c>
      <c r="G134" s="220">
        <v>2719.0</v>
      </c>
      <c r="H134" s="220">
        <v>1631.0</v>
      </c>
      <c r="I134" s="220">
        <v>0.0</v>
      </c>
      <c r="J134" s="220">
        <v>1360.0</v>
      </c>
      <c r="K134" s="220">
        <v>0.0</v>
      </c>
      <c r="L134" s="220">
        <v>500.0</v>
      </c>
      <c r="M134" s="220">
        <v>0.0</v>
      </c>
      <c r="N134" s="222">
        <f t="shared" si="1"/>
        <v>82614</v>
      </c>
      <c r="O134" s="223">
        <v>1800.0</v>
      </c>
      <c r="P134" s="62">
        <v>0.0</v>
      </c>
      <c r="Q134" s="62">
        <v>0.0</v>
      </c>
      <c r="R134" s="224">
        <f t="shared" si="3"/>
        <v>80814</v>
      </c>
      <c r="S134" s="24">
        <v>16941.0</v>
      </c>
      <c r="T134" s="62" t="s">
        <v>126</v>
      </c>
      <c r="U134" s="195" t="s">
        <v>106</v>
      </c>
      <c r="V134" s="195"/>
      <c r="W134" s="228"/>
      <c r="X134" s="37" t="s">
        <v>31</v>
      </c>
      <c r="Y134" s="27"/>
      <c r="Z134" s="89"/>
    </row>
    <row r="135">
      <c r="A135" s="218">
        <v>133.0</v>
      </c>
      <c r="B135" s="226"/>
      <c r="C135" s="227"/>
      <c r="D135" s="219" t="s">
        <v>224</v>
      </c>
      <c r="E135" s="220">
        <v>27190.0</v>
      </c>
      <c r="F135" s="221">
        <v>49214.0</v>
      </c>
      <c r="G135" s="220">
        <v>2719.0</v>
      </c>
      <c r="H135" s="220">
        <v>1631.0</v>
      </c>
      <c r="I135" s="220">
        <v>0.0</v>
      </c>
      <c r="J135" s="220">
        <v>1360.0</v>
      </c>
      <c r="K135" s="220">
        <v>0.0</v>
      </c>
      <c r="L135" s="220">
        <v>500.0</v>
      </c>
      <c r="M135" s="220">
        <v>0.0</v>
      </c>
      <c r="N135" s="222">
        <f t="shared" si="1"/>
        <v>82614</v>
      </c>
      <c r="O135" s="223">
        <v>0.0</v>
      </c>
      <c r="P135" s="62">
        <v>0.0</v>
      </c>
      <c r="Q135" s="62">
        <v>0.0</v>
      </c>
      <c r="R135" s="224">
        <f t="shared" si="3"/>
        <v>82614</v>
      </c>
      <c r="S135" s="24">
        <v>16945.0</v>
      </c>
      <c r="T135" s="62" t="s">
        <v>52</v>
      </c>
      <c r="U135" s="195" t="s">
        <v>106</v>
      </c>
      <c r="V135" s="195"/>
      <c r="W135" s="228"/>
      <c r="X135" s="37" t="s">
        <v>31</v>
      </c>
      <c r="Y135" s="51"/>
      <c r="Z135" s="89"/>
    </row>
    <row r="136">
      <c r="A136" s="218">
        <v>134.0</v>
      </c>
      <c r="B136" s="226"/>
      <c r="C136" s="227"/>
      <c r="D136" s="219" t="s">
        <v>226</v>
      </c>
      <c r="E136" s="220">
        <v>27190.0</v>
      </c>
      <c r="F136" s="221">
        <v>49214.0</v>
      </c>
      <c r="G136" s="220">
        <v>2719.0</v>
      </c>
      <c r="H136" s="220">
        <v>1631.0</v>
      </c>
      <c r="I136" s="220">
        <v>0.0</v>
      </c>
      <c r="J136" s="220">
        <v>1360.0</v>
      </c>
      <c r="K136" s="220">
        <v>0.0</v>
      </c>
      <c r="L136" s="220">
        <v>500.0</v>
      </c>
      <c r="M136" s="220">
        <v>0.0</v>
      </c>
      <c r="N136" s="222">
        <f t="shared" si="1"/>
        <v>82614</v>
      </c>
      <c r="O136" s="223">
        <v>0.0</v>
      </c>
      <c r="P136" s="62">
        <v>0.0</v>
      </c>
      <c r="Q136" s="62">
        <v>0.0</v>
      </c>
      <c r="R136" s="224">
        <f t="shared" si="3"/>
        <v>82614</v>
      </c>
      <c r="S136" s="24">
        <v>96500.0</v>
      </c>
      <c r="T136" s="62" t="s">
        <v>52</v>
      </c>
      <c r="U136" s="195" t="s">
        <v>106</v>
      </c>
      <c r="V136" s="195"/>
      <c r="W136" s="228"/>
      <c r="X136" s="37" t="s">
        <v>31</v>
      </c>
      <c r="Y136" s="27"/>
      <c r="Z136" s="89"/>
    </row>
    <row r="137">
      <c r="A137" s="218">
        <v>135.0</v>
      </c>
      <c r="B137" s="219" t="s">
        <v>227</v>
      </c>
      <c r="C137" s="218">
        <v>3.1972358302E10</v>
      </c>
      <c r="D137" s="219" t="s">
        <v>228</v>
      </c>
      <c r="E137" s="220">
        <v>27190.0</v>
      </c>
      <c r="F137" s="221">
        <v>49214.0</v>
      </c>
      <c r="G137" s="220">
        <v>2719.0</v>
      </c>
      <c r="H137" s="220">
        <v>1631.0</v>
      </c>
      <c r="I137" s="220">
        <v>0.0</v>
      </c>
      <c r="J137" s="220">
        <v>1360.0</v>
      </c>
      <c r="K137" s="220">
        <v>0.0</v>
      </c>
      <c r="L137" s="220">
        <v>500.0</v>
      </c>
      <c r="M137" s="220">
        <v>0.0</v>
      </c>
      <c r="N137" s="222">
        <f t="shared" si="1"/>
        <v>82614</v>
      </c>
      <c r="O137" s="223">
        <v>1800.0</v>
      </c>
      <c r="P137" s="62">
        <v>0.0</v>
      </c>
      <c r="Q137" s="62">
        <v>0.0</v>
      </c>
      <c r="R137" s="224">
        <f t="shared" si="3"/>
        <v>80814</v>
      </c>
      <c r="S137" s="24">
        <v>17478.0</v>
      </c>
      <c r="T137" s="62" t="s">
        <v>28</v>
      </c>
      <c r="U137" s="195"/>
      <c r="V137" s="195"/>
      <c r="W137" s="225">
        <f>R137+R138+R139+R140</f>
        <v>301890</v>
      </c>
      <c r="X137" s="195"/>
      <c r="Y137" s="174"/>
      <c r="Z137" s="89"/>
    </row>
    <row r="138">
      <c r="A138" s="218">
        <v>136.0</v>
      </c>
      <c r="B138" s="226"/>
      <c r="C138" s="227"/>
      <c r="D138" s="219" t="s">
        <v>229</v>
      </c>
      <c r="E138" s="220">
        <v>25620.0</v>
      </c>
      <c r="F138" s="221">
        <v>46372.0</v>
      </c>
      <c r="G138" s="220">
        <v>2562.0</v>
      </c>
      <c r="H138" s="220">
        <v>1537.0</v>
      </c>
      <c r="I138" s="220">
        <v>0.0</v>
      </c>
      <c r="J138" s="220">
        <v>1281.0</v>
      </c>
      <c r="K138" s="220">
        <v>0.0</v>
      </c>
      <c r="L138" s="220">
        <v>500.0</v>
      </c>
      <c r="M138" s="220">
        <v>0.0</v>
      </c>
      <c r="N138" s="222">
        <f t="shared" si="1"/>
        <v>77872</v>
      </c>
      <c r="O138" s="223">
        <v>0.0</v>
      </c>
      <c r="P138" s="62">
        <v>0.0</v>
      </c>
      <c r="Q138" s="62">
        <v>0.0</v>
      </c>
      <c r="R138" s="224">
        <f t="shared" si="3"/>
        <v>77872</v>
      </c>
      <c r="S138" s="24">
        <v>17477.0</v>
      </c>
      <c r="T138" s="62" t="s">
        <v>28</v>
      </c>
      <c r="U138" s="195"/>
      <c r="V138" s="195"/>
      <c r="W138" s="228"/>
      <c r="X138" s="37" t="s">
        <v>31</v>
      </c>
      <c r="Y138" s="42"/>
      <c r="Z138" s="89"/>
    </row>
    <row r="139">
      <c r="A139" s="218">
        <v>137.0</v>
      </c>
      <c r="B139" s="226"/>
      <c r="C139" s="227"/>
      <c r="D139" s="219" t="s">
        <v>231</v>
      </c>
      <c r="E139" s="220">
        <v>24140.0</v>
      </c>
      <c r="F139" s="221">
        <v>43693.0</v>
      </c>
      <c r="G139" s="220">
        <v>2414.0</v>
      </c>
      <c r="H139" s="220">
        <v>1448.0</v>
      </c>
      <c r="I139" s="220">
        <v>0.0</v>
      </c>
      <c r="J139" s="220">
        <v>1207.0</v>
      </c>
      <c r="K139" s="220">
        <v>0.0</v>
      </c>
      <c r="L139" s="220">
        <v>500.0</v>
      </c>
      <c r="M139" s="220">
        <v>0.0</v>
      </c>
      <c r="N139" s="222">
        <f t="shared" si="1"/>
        <v>73402</v>
      </c>
      <c r="O139" s="223">
        <v>1800.0</v>
      </c>
      <c r="P139" s="62">
        <v>0.0</v>
      </c>
      <c r="Q139" s="62">
        <v>0.0</v>
      </c>
      <c r="R139" s="224">
        <f t="shared" si="3"/>
        <v>71602</v>
      </c>
      <c r="S139" s="24">
        <v>17474.0</v>
      </c>
      <c r="T139" s="62" t="s">
        <v>52</v>
      </c>
      <c r="U139" s="195" t="s">
        <v>106</v>
      </c>
      <c r="V139" s="195" t="s">
        <v>74</v>
      </c>
      <c r="W139" s="228"/>
      <c r="X139" s="37" t="s">
        <v>31</v>
      </c>
      <c r="Y139" s="42" t="s">
        <v>770</v>
      </c>
      <c r="Z139" s="89"/>
    </row>
    <row r="140">
      <c r="A140" s="218">
        <v>138.0</v>
      </c>
      <c r="B140" s="226"/>
      <c r="C140" s="227"/>
      <c r="D140" s="219" t="s">
        <v>233</v>
      </c>
      <c r="E140" s="220">
        <v>24140.0</v>
      </c>
      <c r="F140" s="221">
        <v>43693.0</v>
      </c>
      <c r="G140" s="220">
        <v>2414.0</v>
      </c>
      <c r="H140" s="220">
        <v>1448.0</v>
      </c>
      <c r="I140" s="220">
        <v>0.0</v>
      </c>
      <c r="J140" s="220">
        <v>1207.0</v>
      </c>
      <c r="K140" s="220">
        <v>0.0</v>
      </c>
      <c r="L140" s="220">
        <v>500.0</v>
      </c>
      <c r="M140" s="220">
        <v>0.0</v>
      </c>
      <c r="N140" s="222">
        <f t="shared" si="1"/>
        <v>73402</v>
      </c>
      <c r="O140" s="223">
        <v>1800.0</v>
      </c>
      <c r="P140" s="62">
        <v>0.0</v>
      </c>
      <c r="Q140" s="62">
        <v>0.0</v>
      </c>
      <c r="R140" s="224">
        <f t="shared" si="3"/>
        <v>71602</v>
      </c>
      <c r="S140" s="24">
        <v>17466.0</v>
      </c>
      <c r="T140" s="62"/>
      <c r="U140" s="195"/>
      <c r="V140" s="195"/>
      <c r="W140" s="228"/>
      <c r="X140" s="37" t="s">
        <v>31</v>
      </c>
      <c r="Y140" s="42" t="s">
        <v>771</v>
      </c>
      <c r="Z140" s="108"/>
    </row>
    <row r="141">
      <c r="A141" s="218">
        <v>139.0</v>
      </c>
      <c r="B141" s="219" t="s">
        <v>234</v>
      </c>
      <c r="C141" s="218">
        <v>1.1408780666E10</v>
      </c>
      <c r="D141" s="219" t="s">
        <v>235</v>
      </c>
      <c r="E141" s="220">
        <v>27190.0</v>
      </c>
      <c r="F141" s="221">
        <v>49214.0</v>
      </c>
      <c r="G141" s="220">
        <v>2719.0</v>
      </c>
      <c r="H141" s="220">
        <v>1631.0</v>
      </c>
      <c r="I141" s="220">
        <v>0.0</v>
      </c>
      <c r="J141" s="220">
        <v>0.0</v>
      </c>
      <c r="K141" s="220">
        <v>0.0</v>
      </c>
      <c r="L141" s="220">
        <v>500.0</v>
      </c>
      <c r="M141" s="220">
        <v>0.0</v>
      </c>
      <c r="N141" s="222">
        <f t="shared" si="1"/>
        <v>81254</v>
      </c>
      <c r="O141" s="223">
        <v>1800.0</v>
      </c>
      <c r="P141" s="62">
        <v>0.0</v>
      </c>
      <c r="Q141" s="62">
        <v>0.0</v>
      </c>
      <c r="R141" s="224">
        <f t="shared" si="3"/>
        <v>79454</v>
      </c>
      <c r="S141" s="24">
        <v>101812.0</v>
      </c>
      <c r="T141" s="62" t="s">
        <v>52</v>
      </c>
      <c r="U141" s="195" t="s">
        <v>106</v>
      </c>
      <c r="V141" s="195" t="s">
        <v>74</v>
      </c>
      <c r="W141" s="225">
        <f>R141+R142+R143</f>
        <v>238362</v>
      </c>
      <c r="X141" s="124" t="s">
        <v>126</v>
      </c>
      <c r="Y141" s="174"/>
      <c r="Z141" s="89"/>
    </row>
    <row r="142">
      <c r="A142" s="218">
        <v>140.0</v>
      </c>
      <c r="B142" s="226"/>
      <c r="C142" s="227"/>
      <c r="D142" s="219" t="s">
        <v>236</v>
      </c>
      <c r="E142" s="220">
        <v>27190.0</v>
      </c>
      <c r="F142" s="221">
        <v>49214.0</v>
      </c>
      <c r="G142" s="220">
        <v>2719.0</v>
      </c>
      <c r="H142" s="220">
        <v>1631.0</v>
      </c>
      <c r="I142" s="220">
        <v>0.0</v>
      </c>
      <c r="J142" s="220">
        <v>0.0</v>
      </c>
      <c r="K142" s="220">
        <v>0.0</v>
      </c>
      <c r="L142" s="220">
        <v>500.0</v>
      </c>
      <c r="M142" s="220">
        <v>0.0</v>
      </c>
      <c r="N142" s="222">
        <f t="shared" si="1"/>
        <v>81254</v>
      </c>
      <c r="O142" s="223">
        <v>1800.0</v>
      </c>
      <c r="P142" s="62">
        <v>0.0</v>
      </c>
      <c r="Q142" s="62">
        <v>0.0</v>
      </c>
      <c r="R142" s="224">
        <f t="shared" si="3"/>
        <v>79454</v>
      </c>
      <c r="S142" s="24">
        <v>101805.0</v>
      </c>
      <c r="T142" s="62" t="s">
        <v>52</v>
      </c>
      <c r="U142" s="195" t="s">
        <v>106</v>
      </c>
      <c r="V142" s="195" t="s">
        <v>74</v>
      </c>
      <c r="W142" s="228"/>
      <c r="X142" s="37" t="s">
        <v>31</v>
      </c>
      <c r="Y142" s="27"/>
      <c r="Z142" s="89"/>
    </row>
    <row r="143">
      <c r="A143" s="218">
        <v>141.0</v>
      </c>
      <c r="B143" s="226"/>
      <c r="C143" s="227"/>
      <c r="D143" s="219" t="s">
        <v>237</v>
      </c>
      <c r="E143" s="220">
        <v>27190.0</v>
      </c>
      <c r="F143" s="221">
        <v>49214.0</v>
      </c>
      <c r="G143" s="220">
        <v>2719.0</v>
      </c>
      <c r="H143" s="220">
        <v>1631.0</v>
      </c>
      <c r="I143" s="220">
        <v>0.0</v>
      </c>
      <c r="J143" s="220">
        <v>0.0</v>
      </c>
      <c r="K143" s="220">
        <v>0.0</v>
      </c>
      <c r="L143" s="220">
        <v>500.0</v>
      </c>
      <c r="M143" s="220">
        <v>0.0</v>
      </c>
      <c r="N143" s="222">
        <f t="shared" si="1"/>
        <v>81254</v>
      </c>
      <c r="O143" s="223">
        <v>1800.0</v>
      </c>
      <c r="P143" s="62">
        <v>0.0</v>
      </c>
      <c r="Q143" s="62">
        <v>0.0</v>
      </c>
      <c r="R143" s="224">
        <f t="shared" si="3"/>
        <v>79454</v>
      </c>
      <c r="S143" s="24">
        <v>101791.0</v>
      </c>
      <c r="T143" s="62" t="s">
        <v>52</v>
      </c>
      <c r="U143" s="195" t="s">
        <v>106</v>
      </c>
      <c r="V143" s="195" t="s">
        <v>74</v>
      </c>
      <c r="W143" s="228"/>
      <c r="X143" s="37" t="s">
        <v>31</v>
      </c>
      <c r="Y143" s="27"/>
      <c r="Z143" s="89"/>
    </row>
    <row r="144">
      <c r="A144" s="218">
        <v>142.0</v>
      </c>
      <c r="B144" s="219" t="s">
        <v>238</v>
      </c>
      <c r="C144" s="218">
        <v>3.2175058498E10</v>
      </c>
      <c r="D144" s="219" t="s">
        <v>57</v>
      </c>
      <c r="E144" s="220">
        <v>27190.0</v>
      </c>
      <c r="F144" s="221">
        <v>49214.0</v>
      </c>
      <c r="G144" s="220">
        <v>2719.0</v>
      </c>
      <c r="H144" s="220">
        <v>1631.0</v>
      </c>
      <c r="I144" s="220">
        <v>0.0</v>
      </c>
      <c r="J144" s="220">
        <v>1360.0</v>
      </c>
      <c r="K144" s="220">
        <v>0.0</v>
      </c>
      <c r="L144" s="220">
        <v>500.0</v>
      </c>
      <c r="M144" s="220">
        <v>0.0</v>
      </c>
      <c r="N144" s="222">
        <f t="shared" si="1"/>
        <v>82614</v>
      </c>
      <c r="O144" s="223">
        <v>1800.0</v>
      </c>
      <c r="P144" s="62">
        <v>0.0</v>
      </c>
      <c r="Q144" s="62">
        <v>0.0</v>
      </c>
      <c r="R144" s="224">
        <f t="shared" si="3"/>
        <v>80814</v>
      </c>
      <c r="S144" s="24">
        <v>18115.0</v>
      </c>
      <c r="T144" s="62" t="s">
        <v>52</v>
      </c>
      <c r="U144" s="195" t="s">
        <v>106</v>
      </c>
      <c r="V144" s="195" t="s">
        <v>74</v>
      </c>
      <c r="W144" s="225">
        <f>R144+R145</f>
        <v>161628</v>
      </c>
      <c r="X144" s="26" t="s">
        <v>52</v>
      </c>
      <c r="Y144" s="42"/>
      <c r="Z144" s="108"/>
    </row>
    <row r="145">
      <c r="A145" s="218">
        <v>143.0</v>
      </c>
      <c r="B145" s="226"/>
      <c r="C145" s="227"/>
      <c r="D145" s="219" t="s">
        <v>239</v>
      </c>
      <c r="E145" s="220">
        <v>27190.0</v>
      </c>
      <c r="F145" s="221">
        <v>49214.0</v>
      </c>
      <c r="G145" s="220">
        <v>2719.0</v>
      </c>
      <c r="H145" s="220">
        <v>1631.0</v>
      </c>
      <c r="I145" s="220">
        <v>0.0</v>
      </c>
      <c r="J145" s="220">
        <v>1360.0</v>
      </c>
      <c r="K145" s="220">
        <v>0.0</v>
      </c>
      <c r="L145" s="220">
        <v>500.0</v>
      </c>
      <c r="M145" s="220">
        <v>0.0</v>
      </c>
      <c r="N145" s="222">
        <f t="shared" si="1"/>
        <v>82614</v>
      </c>
      <c r="O145" s="223">
        <v>1800.0</v>
      </c>
      <c r="P145" s="62">
        <v>0.0</v>
      </c>
      <c r="Q145" s="62">
        <v>0.0</v>
      </c>
      <c r="R145" s="224">
        <f t="shared" si="3"/>
        <v>80814</v>
      </c>
      <c r="S145" s="24">
        <v>18120.0</v>
      </c>
      <c r="T145" s="62" t="s">
        <v>52</v>
      </c>
      <c r="U145" s="195" t="s">
        <v>106</v>
      </c>
      <c r="V145" s="195" t="s">
        <v>74</v>
      </c>
      <c r="W145" s="228"/>
      <c r="X145" s="37" t="s">
        <v>31</v>
      </c>
      <c r="Y145" s="42"/>
      <c r="Z145" s="89"/>
    </row>
    <row r="146">
      <c r="A146" s="218">
        <v>144.0</v>
      </c>
      <c r="B146" s="219" t="s">
        <v>240</v>
      </c>
      <c r="C146" s="218">
        <v>3.1848504072E10</v>
      </c>
      <c r="D146" s="219" t="s">
        <v>241</v>
      </c>
      <c r="E146" s="220">
        <v>27190.0</v>
      </c>
      <c r="F146" s="221">
        <v>49214.0</v>
      </c>
      <c r="G146" s="220">
        <v>2719.0</v>
      </c>
      <c r="H146" s="220">
        <v>1631.0</v>
      </c>
      <c r="I146" s="220">
        <v>0.0</v>
      </c>
      <c r="J146" s="220">
        <v>0.0</v>
      </c>
      <c r="K146" s="220">
        <v>0.0</v>
      </c>
      <c r="L146" s="220">
        <v>500.0</v>
      </c>
      <c r="M146" s="220">
        <v>0.0</v>
      </c>
      <c r="N146" s="222">
        <f t="shared" si="1"/>
        <v>81254</v>
      </c>
      <c r="O146" s="223">
        <v>1800.0</v>
      </c>
      <c r="P146" s="62">
        <v>0.0</v>
      </c>
      <c r="Q146" s="62">
        <v>0.0</v>
      </c>
      <c r="R146" s="224">
        <f t="shared" si="3"/>
        <v>79454</v>
      </c>
      <c r="S146" s="24">
        <v>18482.0</v>
      </c>
      <c r="T146" s="62" t="s">
        <v>52</v>
      </c>
      <c r="U146" s="195" t="s">
        <v>106</v>
      </c>
      <c r="V146" s="195" t="s">
        <v>74</v>
      </c>
      <c r="W146" s="225">
        <f>R146+R147</f>
        <v>158908</v>
      </c>
      <c r="X146" s="124" t="s">
        <v>52</v>
      </c>
      <c r="Y146" s="184"/>
      <c r="Z146" s="89"/>
    </row>
    <row r="147">
      <c r="A147" s="218">
        <v>145.0</v>
      </c>
      <c r="B147" s="226"/>
      <c r="C147" s="227"/>
      <c r="D147" s="219" t="s">
        <v>242</v>
      </c>
      <c r="E147" s="220">
        <v>27190.0</v>
      </c>
      <c r="F147" s="221">
        <v>49214.0</v>
      </c>
      <c r="G147" s="220">
        <v>2719.0</v>
      </c>
      <c r="H147" s="220">
        <v>1631.0</v>
      </c>
      <c r="I147" s="220">
        <v>0.0</v>
      </c>
      <c r="J147" s="220">
        <v>0.0</v>
      </c>
      <c r="K147" s="220">
        <v>0.0</v>
      </c>
      <c r="L147" s="220">
        <v>500.0</v>
      </c>
      <c r="M147" s="220">
        <v>0.0</v>
      </c>
      <c r="N147" s="222">
        <f t="shared" si="1"/>
        <v>81254</v>
      </c>
      <c r="O147" s="223">
        <v>1800.0</v>
      </c>
      <c r="P147" s="62">
        <v>0.0</v>
      </c>
      <c r="Q147" s="62">
        <v>0.0</v>
      </c>
      <c r="R147" s="224">
        <f t="shared" si="3"/>
        <v>79454</v>
      </c>
      <c r="S147" s="24">
        <v>18489.0</v>
      </c>
      <c r="T147" s="62" t="s">
        <v>52</v>
      </c>
      <c r="U147" s="195" t="s">
        <v>106</v>
      </c>
      <c r="V147" s="195" t="s">
        <v>74</v>
      </c>
      <c r="W147" s="228"/>
      <c r="X147" s="37" t="s">
        <v>31</v>
      </c>
      <c r="Y147" s="42"/>
      <c r="Z147" s="89"/>
    </row>
    <row r="148">
      <c r="A148" s="218">
        <v>146.0</v>
      </c>
      <c r="B148" s="219" t="s">
        <v>243</v>
      </c>
      <c r="C148" s="218">
        <v>3.2228220216E10</v>
      </c>
      <c r="D148" s="219" t="s">
        <v>244</v>
      </c>
      <c r="E148" s="220">
        <v>27190.0</v>
      </c>
      <c r="F148" s="221">
        <v>49214.0</v>
      </c>
      <c r="G148" s="220">
        <v>5438.0</v>
      </c>
      <c r="H148" s="220">
        <v>0.0</v>
      </c>
      <c r="I148" s="220">
        <v>120.0</v>
      </c>
      <c r="J148" s="220">
        <v>0.0</v>
      </c>
      <c r="K148" s="220">
        <v>0.0</v>
      </c>
      <c r="L148" s="220">
        <v>500.0</v>
      </c>
      <c r="M148" s="220">
        <v>0.0</v>
      </c>
      <c r="N148" s="222">
        <f t="shared" si="1"/>
        <v>82462</v>
      </c>
      <c r="O148" s="223">
        <v>0.0</v>
      </c>
      <c r="P148" s="62">
        <v>0.0</v>
      </c>
      <c r="Q148" s="62">
        <v>0.0</v>
      </c>
      <c r="R148" s="224">
        <f t="shared" si="3"/>
        <v>82462</v>
      </c>
      <c r="S148" s="24">
        <v>19019.0</v>
      </c>
      <c r="T148" s="62" t="s">
        <v>66</v>
      </c>
      <c r="U148" s="195" t="s">
        <v>96</v>
      </c>
      <c r="V148" s="195"/>
      <c r="W148" s="225">
        <f>R148+R149+R150</f>
        <v>247386</v>
      </c>
      <c r="X148" s="124"/>
      <c r="Y148" s="184"/>
      <c r="Z148" s="89"/>
    </row>
    <row r="149">
      <c r="A149" s="218">
        <v>147.0</v>
      </c>
      <c r="B149" s="226"/>
      <c r="C149" s="227"/>
      <c r="D149" s="219" t="s">
        <v>245</v>
      </c>
      <c r="E149" s="220">
        <v>27190.0</v>
      </c>
      <c r="F149" s="221">
        <v>49214.0</v>
      </c>
      <c r="G149" s="220">
        <v>5438.0</v>
      </c>
      <c r="H149" s="220">
        <v>0.0</v>
      </c>
      <c r="I149" s="220">
        <v>120.0</v>
      </c>
      <c r="J149" s="220">
        <v>0.0</v>
      </c>
      <c r="K149" s="220">
        <v>0.0</v>
      </c>
      <c r="L149" s="220">
        <v>500.0</v>
      </c>
      <c r="M149" s="220">
        <v>0.0</v>
      </c>
      <c r="N149" s="222">
        <f t="shared" si="1"/>
        <v>82462</v>
      </c>
      <c r="O149" s="223">
        <v>0.0</v>
      </c>
      <c r="P149" s="62">
        <v>0.0</v>
      </c>
      <c r="Q149" s="62">
        <v>0.0</v>
      </c>
      <c r="R149" s="224">
        <f t="shared" si="3"/>
        <v>82462</v>
      </c>
      <c r="S149" s="24">
        <v>35633.0</v>
      </c>
      <c r="T149" s="62" t="s">
        <v>159</v>
      </c>
      <c r="U149" s="195" t="s">
        <v>96</v>
      </c>
      <c r="V149" s="195"/>
      <c r="W149" s="228"/>
      <c r="X149" s="37" t="s">
        <v>31</v>
      </c>
      <c r="Y149" s="42"/>
      <c r="Z149" s="89"/>
    </row>
    <row r="150">
      <c r="A150" s="218">
        <v>148.0</v>
      </c>
      <c r="B150" s="226"/>
      <c r="C150" s="227"/>
      <c r="D150" s="219" t="s">
        <v>246</v>
      </c>
      <c r="E150" s="220">
        <v>27190.0</v>
      </c>
      <c r="F150" s="221">
        <v>49214.0</v>
      </c>
      <c r="G150" s="220">
        <v>5438.0</v>
      </c>
      <c r="H150" s="220">
        <v>0.0</v>
      </c>
      <c r="I150" s="220">
        <v>120.0</v>
      </c>
      <c r="J150" s="220">
        <v>0.0</v>
      </c>
      <c r="K150" s="220">
        <v>0.0</v>
      </c>
      <c r="L150" s="220">
        <v>500.0</v>
      </c>
      <c r="M150" s="220">
        <v>0.0</v>
      </c>
      <c r="N150" s="222">
        <f t="shared" si="1"/>
        <v>82462</v>
      </c>
      <c r="O150" s="223">
        <v>0.0</v>
      </c>
      <c r="P150" s="62">
        <v>0.0</v>
      </c>
      <c r="Q150" s="62">
        <v>0.0</v>
      </c>
      <c r="R150" s="224">
        <f t="shared" si="3"/>
        <v>82462</v>
      </c>
      <c r="S150" s="24">
        <v>19014.0</v>
      </c>
      <c r="T150" s="62" t="s">
        <v>159</v>
      </c>
      <c r="U150" s="195" t="s">
        <v>96</v>
      </c>
      <c r="V150" s="195"/>
      <c r="W150" s="228"/>
      <c r="X150" s="37" t="s">
        <v>31</v>
      </c>
      <c r="Y150" s="42"/>
      <c r="Z150" s="89"/>
    </row>
    <row r="151">
      <c r="A151" s="218">
        <v>149.0</v>
      </c>
      <c r="B151" s="219" t="s">
        <v>247</v>
      </c>
      <c r="C151" s="218">
        <v>3.1906128933E10</v>
      </c>
      <c r="D151" s="219" t="s">
        <v>248</v>
      </c>
      <c r="E151" s="220">
        <v>0.0</v>
      </c>
      <c r="F151" s="221">
        <v>0.0</v>
      </c>
      <c r="G151" s="220">
        <v>0.0</v>
      </c>
      <c r="H151" s="220">
        <v>0.0</v>
      </c>
      <c r="I151" s="220">
        <v>0.0</v>
      </c>
      <c r="J151" s="220">
        <v>0.0</v>
      </c>
      <c r="K151" s="220">
        <v>0.0</v>
      </c>
      <c r="L151" s="220">
        <v>0.0</v>
      </c>
      <c r="M151" s="220">
        <v>0.0</v>
      </c>
      <c r="N151" s="222">
        <f t="shared" si="1"/>
        <v>0</v>
      </c>
      <c r="O151" s="223">
        <v>0.0</v>
      </c>
      <c r="P151" s="62">
        <v>0.0</v>
      </c>
      <c r="Q151" s="62">
        <v>0.0</v>
      </c>
      <c r="R151" s="224">
        <f t="shared" si="3"/>
        <v>0</v>
      </c>
      <c r="S151" s="24">
        <v>103940.0</v>
      </c>
      <c r="T151" s="28" t="s">
        <v>52</v>
      </c>
      <c r="U151" s="195"/>
      <c r="V151" s="195"/>
      <c r="W151" s="225">
        <f>R151+R152+R153</f>
        <v>158332</v>
      </c>
      <c r="X151" s="124" t="s">
        <v>28</v>
      </c>
      <c r="Y151" s="184"/>
      <c r="Z151" s="89"/>
    </row>
    <row r="152">
      <c r="A152" s="218">
        <v>150.0</v>
      </c>
      <c r="B152" s="226"/>
      <c r="C152" s="227"/>
      <c r="D152" s="219" t="s">
        <v>63</v>
      </c>
      <c r="E152" s="220">
        <v>26390.0</v>
      </c>
      <c r="F152" s="221">
        <v>47766.0</v>
      </c>
      <c r="G152" s="220">
        <v>2639.0</v>
      </c>
      <c r="H152" s="220">
        <v>1583.0</v>
      </c>
      <c r="I152" s="220">
        <v>0.0</v>
      </c>
      <c r="J152" s="220">
        <v>0.0</v>
      </c>
      <c r="K152" s="220">
        <v>0.0</v>
      </c>
      <c r="L152" s="220">
        <v>500.0</v>
      </c>
      <c r="M152" s="220">
        <v>0.0</v>
      </c>
      <c r="N152" s="222">
        <f t="shared" si="1"/>
        <v>78878</v>
      </c>
      <c r="O152" s="223">
        <v>0.0</v>
      </c>
      <c r="P152" s="62">
        <v>0.0</v>
      </c>
      <c r="Q152" s="62">
        <v>0.0</v>
      </c>
      <c r="R152" s="224">
        <f t="shared" si="3"/>
        <v>78878</v>
      </c>
      <c r="S152" s="24">
        <v>118821.0</v>
      </c>
      <c r="T152" s="62" t="s">
        <v>66</v>
      </c>
      <c r="U152" s="195" t="s">
        <v>106</v>
      </c>
      <c r="V152" s="195" t="s">
        <v>96</v>
      </c>
      <c r="W152" s="228"/>
      <c r="X152" s="37" t="s">
        <v>31</v>
      </c>
      <c r="Y152" s="62"/>
      <c r="Z152" s="89"/>
    </row>
    <row r="153">
      <c r="A153" s="218">
        <v>151.0</v>
      </c>
      <c r="B153" s="226"/>
      <c r="C153" s="227"/>
      <c r="D153" s="219" t="s">
        <v>249</v>
      </c>
      <c r="E153" s="220">
        <v>27190.0</v>
      </c>
      <c r="F153" s="221">
        <v>49214.0</v>
      </c>
      <c r="G153" s="220">
        <v>2719.0</v>
      </c>
      <c r="H153" s="220">
        <v>1631.0</v>
      </c>
      <c r="I153" s="220">
        <v>0.0</v>
      </c>
      <c r="J153" s="220">
        <v>0.0</v>
      </c>
      <c r="K153" s="220">
        <v>0.0</v>
      </c>
      <c r="L153" s="220">
        <v>500.0</v>
      </c>
      <c r="M153" s="220">
        <v>0.0</v>
      </c>
      <c r="N153" s="222">
        <f t="shared" si="1"/>
        <v>81254</v>
      </c>
      <c r="O153" s="223">
        <v>1800.0</v>
      </c>
      <c r="P153" s="62">
        <v>0.0</v>
      </c>
      <c r="Q153" s="62">
        <v>0.0</v>
      </c>
      <c r="R153" s="224">
        <f t="shared" si="3"/>
        <v>79454</v>
      </c>
      <c r="S153" s="24">
        <v>103955.0</v>
      </c>
      <c r="T153" s="62" t="s">
        <v>66</v>
      </c>
      <c r="U153" s="195" t="s">
        <v>106</v>
      </c>
      <c r="V153" s="195" t="s">
        <v>106</v>
      </c>
      <c r="W153" s="228"/>
      <c r="X153" s="37" t="s">
        <v>31</v>
      </c>
      <c r="Y153" s="42"/>
      <c r="Z153" s="89"/>
    </row>
    <row r="154">
      <c r="A154" s="218">
        <v>152.0</v>
      </c>
      <c r="B154" s="219" t="s">
        <v>250</v>
      </c>
      <c r="C154" s="218">
        <v>3.0003981225E10</v>
      </c>
      <c r="D154" s="219" t="s">
        <v>251</v>
      </c>
      <c r="E154" s="220">
        <v>27190.0</v>
      </c>
      <c r="F154" s="221">
        <v>49214.0</v>
      </c>
      <c r="G154" s="220">
        <v>5438.0</v>
      </c>
      <c r="H154" s="220">
        <v>0.0</v>
      </c>
      <c r="I154" s="220">
        <v>120.0</v>
      </c>
      <c r="J154" s="220">
        <v>0.0</v>
      </c>
      <c r="K154" s="220">
        <v>0.0</v>
      </c>
      <c r="L154" s="220">
        <v>500.0</v>
      </c>
      <c r="M154" s="220">
        <v>0.0</v>
      </c>
      <c r="N154" s="222">
        <f t="shared" si="1"/>
        <v>82462</v>
      </c>
      <c r="O154" s="223">
        <v>1800.0</v>
      </c>
      <c r="P154" s="62">
        <v>0.0</v>
      </c>
      <c r="Q154" s="62">
        <v>0.0</v>
      </c>
      <c r="R154" s="224">
        <f t="shared" si="3"/>
        <v>80662</v>
      </c>
      <c r="S154" s="24">
        <v>103981.0</v>
      </c>
      <c r="T154" s="62" t="s">
        <v>28</v>
      </c>
      <c r="U154" s="195" t="s">
        <v>106</v>
      </c>
      <c r="V154" s="195"/>
      <c r="W154" s="225">
        <f>R154+R155</f>
        <v>161324</v>
      </c>
      <c r="X154" s="26"/>
      <c r="Y154" s="42"/>
      <c r="Z154" s="89"/>
    </row>
    <row r="155">
      <c r="A155" s="218">
        <v>153.0</v>
      </c>
      <c r="B155" s="226"/>
      <c r="C155" s="227"/>
      <c r="D155" s="219" t="s">
        <v>252</v>
      </c>
      <c r="E155" s="220">
        <v>27190.0</v>
      </c>
      <c r="F155" s="221">
        <v>49214.0</v>
      </c>
      <c r="G155" s="220">
        <v>5438.0</v>
      </c>
      <c r="H155" s="220">
        <v>0.0</v>
      </c>
      <c r="I155" s="220">
        <v>120.0</v>
      </c>
      <c r="J155" s="220">
        <v>0.0</v>
      </c>
      <c r="K155" s="220">
        <v>0.0</v>
      </c>
      <c r="L155" s="220">
        <v>500.0</v>
      </c>
      <c r="M155" s="220">
        <v>0.0</v>
      </c>
      <c r="N155" s="222">
        <f t="shared" si="1"/>
        <v>82462</v>
      </c>
      <c r="O155" s="223">
        <v>1800.0</v>
      </c>
      <c r="P155" s="62">
        <v>0.0</v>
      </c>
      <c r="Q155" s="62">
        <v>0.0</v>
      </c>
      <c r="R155" s="224">
        <f t="shared" si="3"/>
        <v>80662</v>
      </c>
      <c r="S155" s="24">
        <v>103960.0</v>
      </c>
      <c r="T155" s="62"/>
      <c r="U155" s="195"/>
      <c r="V155" s="195"/>
      <c r="W155" s="228"/>
      <c r="X155" s="37" t="s">
        <v>31</v>
      </c>
      <c r="Y155" s="27"/>
      <c r="Z155" s="89"/>
    </row>
    <row r="156">
      <c r="A156" s="218">
        <v>154.0</v>
      </c>
      <c r="B156" s="219" t="s">
        <v>253</v>
      </c>
      <c r="C156" s="218">
        <v>3.1817349432E10</v>
      </c>
      <c r="D156" s="219" t="s">
        <v>254</v>
      </c>
      <c r="E156" s="220">
        <v>24140.0</v>
      </c>
      <c r="F156" s="221">
        <v>43693.0</v>
      </c>
      <c r="G156" s="220">
        <v>2414.0</v>
      </c>
      <c r="H156" s="220">
        <v>1448.0</v>
      </c>
      <c r="I156" s="220">
        <v>0.0</v>
      </c>
      <c r="J156" s="220">
        <v>0.0</v>
      </c>
      <c r="K156" s="220">
        <v>0.0</v>
      </c>
      <c r="L156" s="220">
        <v>500.0</v>
      </c>
      <c r="M156" s="220">
        <v>0.0</v>
      </c>
      <c r="N156" s="222">
        <f t="shared" si="1"/>
        <v>72195</v>
      </c>
      <c r="O156" s="223">
        <v>1800.0</v>
      </c>
      <c r="P156" s="62">
        <v>0.0</v>
      </c>
      <c r="Q156" s="62">
        <v>0.0</v>
      </c>
      <c r="R156" s="224">
        <f t="shared" si="3"/>
        <v>70395</v>
      </c>
      <c r="S156" s="24">
        <v>104140.0</v>
      </c>
      <c r="T156" s="62" t="s">
        <v>188</v>
      </c>
      <c r="U156" s="195" t="s">
        <v>106</v>
      </c>
      <c r="V156" s="195"/>
      <c r="W156" s="225">
        <f>R156+R157</f>
        <v>151649</v>
      </c>
      <c r="X156" s="124"/>
      <c r="Y156" s="184"/>
      <c r="Z156" s="89"/>
    </row>
    <row r="157">
      <c r="A157" s="218">
        <v>155.0</v>
      </c>
      <c r="B157" s="226"/>
      <c r="C157" s="227"/>
      <c r="D157" s="219" t="s">
        <v>255</v>
      </c>
      <c r="E157" s="220">
        <v>27190.0</v>
      </c>
      <c r="F157" s="221">
        <v>49214.0</v>
      </c>
      <c r="G157" s="220">
        <v>2719.0</v>
      </c>
      <c r="H157" s="220">
        <v>1631.0</v>
      </c>
      <c r="I157" s="220">
        <v>0.0</v>
      </c>
      <c r="J157" s="220">
        <v>0.0</v>
      </c>
      <c r="K157" s="220">
        <v>0.0</v>
      </c>
      <c r="L157" s="220">
        <v>500.0</v>
      </c>
      <c r="M157" s="220">
        <v>0.0</v>
      </c>
      <c r="N157" s="222">
        <f t="shared" si="1"/>
        <v>81254</v>
      </c>
      <c r="O157" s="223">
        <v>0.0</v>
      </c>
      <c r="P157" s="62">
        <v>0.0</v>
      </c>
      <c r="Q157" s="62">
        <v>0.0</v>
      </c>
      <c r="R157" s="224">
        <f t="shared" si="3"/>
        <v>81254</v>
      </c>
      <c r="S157" s="24">
        <v>104144.0</v>
      </c>
      <c r="T157" s="62"/>
      <c r="U157" s="195" t="s">
        <v>106</v>
      </c>
      <c r="V157" s="195"/>
      <c r="W157" s="228"/>
      <c r="X157" s="37" t="s">
        <v>31</v>
      </c>
      <c r="Y157" s="27"/>
      <c r="Z157" s="108"/>
    </row>
    <row r="158">
      <c r="A158" s="218">
        <v>156.0</v>
      </c>
      <c r="B158" s="219" t="s">
        <v>256</v>
      </c>
      <c r="C158" s="218">
        <v>3.1887095539E10</v>
      </c>
      <c r="D158" s="219" t="s">
        <v>257</v>
      </c>
      <c r="E158" s="220">
        <v>27190.0</v>
      </c>
      <c r="F158" s="221">
        <v>49214.0</v>
      </c>
      <c r="G158" s="220">
        <v>2719.0</v>
      </c>
      <c r="H158" s="220">
        <v>1631.0</v>
      </c>
      <c r="I158" s="220">
        <v>0.0</v>
      </c>
      <c r="J158" s="220">
        <v>1360.0</v>
      </c>
      <c r="K158" s="220">
        <v>0.0</v>
      </c>
      <c r="L158" s="220">
        <v>500.0</v>
      </c>
      <c r="M158" s="220">
        <v>0.0</v>
      </c>
      <c r="N158" s="222">
        <f t="shared" si="1"/>
        <v>82614</v>
      </c>
      <c r="O158" s="223">
        <v>1800.0</v>
      </c>
      <c r="P158" s="62">
        <v>0.0</v>
      </c>
      <c r="Q158" s="62">
        <v>0.0</v>
      </c>
      <c r="R158" s="224">
        <f t="shared" si="3"/>
        <v>80814</v>
      </c>
      <c r="S158" s="24">
        <v>104499.0</v>
      </c>
      <c r="T158" s="62" t="s">
        <v>28</v>
      </c>
      <c r="U158" s="195" t="s">
        <v>106</v>
      </c>
      <c r="V158" s="195"/>
      <c r="W158" s="225">
        <f>R158+R159+R160+R161</f>
        <v>326856</v>
      </c>
      <c r="X158" s="124" t="s">
        <v>28</v>
      </c>
      <c r="Y158" s="184"/>
      <c r="Z158" s="89"/>
    </row>
    <row r="159">
      <c r="A159" s="218">
        <v>157.0</v>
      </c>
      <c r="B159" s="226"/>
      <c r="C159" s="227"/>
      <c r="D159" s="219" t="s">
        <v>58</v>
      </c>
      <c r="E159" s="220">
        <v>27190.0</v>
      </c>
      <c r="F159" s="221">
        <v>49214.0</v>
      </c>
      <c r="G159" s="220">
        <v>2719.0</v>
      </c>
      <c r="H159" s="220">
        <v>1631.0</v>
      </c>
      <c r="I159" s="220">
        <v>0.0</v>
      </c>
      <c r="J159" s="220">
        <v>1360.0</v>
      </c>
      <c r="K159" s="220">
        <v>0.0</v>
      </c>
      <c r="L159" s="220">
        <v>500.0</v>
      </c>
      <c r="M159" s="220">
        <v>0.0</v>
      </c>
      <c r="N159" s="222">
        <f t="shared" si="1"/>
        <v>82614</v>
      </c>
      <c r="O159" s="223">
        <v>0.0</v>
      </c>
      <c r="P159" s="62">
        <v>0.0</v>
      </c>
      <c r="Q159" s="62">
        <v>0.0</v>
      </c>
      <c r="R159" s="224">
        <f t="shared" si="3"/>
        <v>82614</v>
      </c>
      <c r="S159" s="24">
        <v>104489.0</v>
      </c>
      <c r="T159" s="62" t="s">
        <v>28</v>
      </c>
      <c r="U159" s="195" t="s">
        <v>106</v>
      </c>
      <c r="V159" s="195"/>
      <c r="W159" s="228"/>
      <c r="X159" s="37" t="s">
        <v>31</v>
      </c>
      <c r="Y159" s="42"/>
      <c r="Z159" s="89"/>
    </row>
    <row r="160">
      <c r="A160" s="218">
        <v>158.0</v>
      </c>
      <c r="B160" s="226"/>
      <c r="C160" s="227"/>
      <c r="D160" s="219" t="s">
        <v>245</v>
      </c>
      <c r="E160" s="220">
        <v>27190.0</v>
      </c>
      <c r="F160" s="221">
        <v>49214.0</v>
      </c>
      <c r="G160" s="220">
        <v>2719.0</v>
      </c>
      <c r="H160" s="220">
        <v>1631.0</v>
      </c>
      <c r="I160" s="220">
        <v>0.0</v>
      </c>
      <c r="J160" s="220">
        <v>1360.0</v>
      </c>
      <c r="K160" s="220">
        <v>0.0</v>
      </c>
      <c r="L160" s="220">
        <v>500.0</v>
      </c>
      <c r="M160" s="220">
        <v>0.0</v>
      </c>
      <c r="N160" s="222">
        <f t="shared" si="1"/>
        <v>82614</v>
      </c>
      <c r="O160" s="223">
        <v>1800.0</v>
      </c>
      <c r="P160" s="62">
        <v>0.0</v>
      </c>
      <c r="Q160" s="62">
        <v>0.0</v>
      </c>
      <c r="R160" s="224">
        <f t="shared" si="3"/>
        <v>80814</v>
      </c>
      <c r="S160" s="24">
        <v>104482.0</v>
      </c>
      <c r="T160" s="62" t="s">
        <v>28</v>
      </c>
      <c r="U160" s="195" t="s">
        <v>106</v>
      </c>
      <c r="V160" s="195"/>
      <c r="W160" s="228"/>
      <c r="X160" s="37" t="s">
        <v>31</v>
      </c>
      <c r="Y160" s="42"/>
      <c r="Z160" s="89"/>
    </row>
    <row r="161">
      <c r="A161" s="218">
        <v>159.0</v>
      </c>
      <c r="B161" s="226"/>
      <c r="C161" s="227"/>
      <c r="D161" s="219" t="s">
        <v>57</v>
      </c>
      <c r="E161" s="220">
        <v>27190.0</v>
      </c>
      <c r="F161" s="221">
        <v>49214.0</v>
      </c>
      <c r="G161" s="220">
        <v>2719.0</v>
      </c>
      <c r="H161" s="220">
        <v>1631.0</v>
      </c>
      <c r="I161" s="220">
        <v>0.0</v>
      </c>
      <c r="J161" s="220">
        <v>1360.0</v>
      </c>
      <c r="K161" s="220">
        <v>0.0</v>
      </c>
      <c r="L161" s="220">
        <v>500.0</v>
      </c>
      <c r="M161" s="220">
        <v>0.0</v>
      </c>
      <c r="N161" s="222">
        <f t="shared" si="1"/>
        <v>82614</v>
      </c>
      <c r="O161" s="223">
        <v>0.0</v>
      </c>
      <c r="P161" s="62">
        <v>0.0</v>
      </c>
      <c r="Q161" s="62">
        <v>0.0</v>
      </c>
      <c r="R161" s="224">
        <f t="shared" si="3"/>
        <v>82614</v>
      </c>
      <c r="S161" s="24">
        <v>104488.0</v>
      </c>
      <c r="T161" s="62"/>
      <c r="U161" s="195" t="s">
        <v>772</v>
      </c>
      <c r="V161" s="195"/>
      <c r="W161" s="228"/>
      <c r="X161" s="37" t="s">
        <v>31</v>
      </c>
      <c r="Y161" s="42"/>
      <c r="Z161" s="232" t="s">
        <v>768</v>
      </c>
    </row>
    <row r="162">
      <c r="A162" s="218">
        <v>160.0</v>
      </c>
      <c r="B162" s="219" t="s">
        <v>258</v>
      </c>
      <c r="C162" s="218">
        <v>3.1837059022E10</v>
      </c>
      <c r="D162" s="219" t="s">
        <v>259</v>
      </c>
      <c r="E162" s="220">
        <v>27190.0</v>
      </c>
      <c r="F162" s="221">
        <v>49214.0</v>
      </c>
      <c r="G162" s="220">
        <v>2719.0</v>
      </c>
      <c r="H162" s="220">
        <v>1631.0</v>
      </c>
      <c r="I162" s="220">
        <v>0.0</v>
      </c>
      <c r="J162" s="220">
        <v>0.0</v>
      </c>
      <c r="K162" s="220">
        <v>0.0</v>
      </c>
      <c r="L162" s="220">
        <v>500.0</v>
      </c>
      <c r="M162" s="220">
        <v>0.0</v>
      </c>
      <c r="N162" s="222">
        <f t="shared" si="1"/>
        <v>81254</v>
      </c>
      <c r="O162" s="223">
        <v>1800.0</v>
      </c>
      <c r="P162" s="62">
        <v>0.0</v>
      </c>
      <c r="Q162" s="62">
        <v>0.0</v>
      </c>
      <c r="R162" s="224">
        <f t="shared" si="3"/>
        <v>79454</v>
      </c>
      <c r="S162" s="24">
        <v>104740.0</v>
      </c>
      <c r="T162" s="62" t="s">
        <v>52</v>
      </c>
      <c r="U162" s="195" t="s">
        <v>106</v>
      </c>
      <c r="V162" s="195" t="s">
        <v>106</v>
      </c>
      <c r="W162" s="225">
        <f>R162+R163+R164+R165</f>
        <v>317240</v>
      </c>
      <c r="X162" s="124"/>
      <c r="Y162" s="184"/>
      <c r="Z162" s="89"/>
    </row>
    <row r="163">
      <c r="A163" s="218">
        <v>161.0</v>
      </c>
      <c r="B163" s="226"/>
      <c r="C163" s="227"/>
      <c r="D163" s="219" t="s">
        <v>260</v>
      </c>
      <c r="E163" s="220">
        <v>27190.0</v>
      </c>
      <c r="F163" s="221">
        <v>49214.0</v>
      </c>
      <c r="G163" s="220">
        <v>2719.0</v>
      </c>
      <c r="H163" s="220">
        <v>1631.0</v>
      </c>
      <c r="I163" s="220">
        <v>0.0</v>
      </c>
      <c r="J163" s="220">
        <v>0.0</v>
      </c>
      <c r="K163" s="220">
        <v>0.0</v>
      </c>
      <c r="L163" s="220">
        <v>500.0</v>
      </c>
      <c r="M163" s="220">
        <v>0.0</v>
      </c>
      <c r="N163" s="222">
        <f t="shared" si="1"/>
        <v>81254</v>
      </c>
      <c r="O163" s="223">
        <v>1800.0</v>
      </c>
      <c r="P163" s="62">
        <v>0.0</v>
      </c>
      <c r="Q163" s="62">
        <v>0.0</v>
      </c>
      <c r="R163" s="224">
        <f t="shared" si="3"/>
        <v>79454</v>
      </c>
      <c r="S163" s="24">
        <v>104704.0</v>
      </c>
      <c r="T163" s="62" t="s">
        <v>52</v>
      </c>
      <c r="U163" s="195" t="s">
        <v>106</v>
      </c>
      <c r="V163" s="195" t="s">
        <v>106</v>
      </c>
      <c r="W163" s="228"/>
      <c r="X163" s="37" t="s">
        <v>31</v>
      </c>
      <c r="Y163" s="42"/>
      <c r="Z163" s="89"/>
    </row>
    <row r="164">
      <c r="A164" s="218">
        <v>162.0</v>
      </c>
      <c r="B164" s="226"/>
      <c r="C164" s="227"/>
      <c r="D164" s="219" t="s">
        <v>261</v>
      </c>
      <c r="E164" s="220">
        <v>27190.0</v>
      </c>
      <c r="F164" s="221">
        <v>49214.0</v>
      </c>
      <c r="G164" s="220">
        <v>2719.0</v>
      </c>
      <c r="H164" s="220">
        <v>1631.0</v>
      </c>
      <c r="I164" s="220">
        <v>0.0</v>
      </c>
      <c r="J164" s="220">
        <v>0.0</v>
      </c>
      <c r="K164" s="220">
        <v>0.0</v>
      </c>
      <c r="L164" s="220">
        <v>500.0</v>
      </c>
      <c r="M164" s="220">
        <v>0.0</v>
      </c>
      <c r="N164" s="222">
        <f t="shared" si="1"/>
        <v>81254</v>
      </c>
      <c r="O164" s="223">
        <v>1800.0</v>
      </c>
      <c r="P164" s="62">
        <v>0.0</v>
      </c>
      <c r="Q164" s="62">
        <v>0.0</v>
      </c>
      <c r="R164" s="224">
        <f t="shared" si="3"/>
        <v>79454</v>
      </c>
      <c r="S164" s="24">
        <v>104718.0</v>
      </c>
      <c r="T164" s="62" t="s">
        <v>52</v>
      </c>
      <c r="U164" s="195" t="s">
        <v>106</v>
      </c>
      <c r="V164" s="195" t="s">
        <v>106</v>
      </c>
      <c r="W164" s="228"/>
      <c r="X164" s="37" t="s">
        <v>31</v>
      </c>
      <c r="Y164" s="42"/>
      <c r="Z164" s="89"/>
    </row>
    <row r="165">
      <c r="A165" s="218">
        <v>163.0</v>
      </c>
      <c r="B165" s="226"/>
      <c r="C165" s="227"/>
      <c r="D165" s="219" t="s">
        <v>262</v>
      </c>
      <c r="E165" s="220">
        <v>26390.0</v>
      </c>
      <c r="F165" s="221">
        <v>47766.0</v>
      </c>
      <c r="G165" s="220">
        <v>2639.0</v>
      </c>
      <c r="H165" s="220">
        <v>1583.0</v>
      </c>
      <c r="I165" s="220">
        <v>0.0</v>
      </c>
      <c r="J165" s="220">
        <v>0.0</v>
      </c>
      <c r="K165" s="220">
        <v>0.0</v>
      </c>
      <c r="L165" s="220">
        <v>500.0</v>
      </c>
      <c r="M165" s="220">
        <v>0.0</v>
      </c>
      <c r="N165" s="222">
        <f t="shared" si="1"/>
        <v>78878</v>
      </c>
      <c r="O165" s="223">
        <v>0.0</v>
      </c>
      <c r="P165" s="62">
        <v>0.0</v>
      </c>
      <c r="Q165" s="62">
        <v>0.0</v>
      </c>
      <c r="R165" s="224">
        <f t="shared" si="3"/>
        <v>78878</v>
      </c>
      <c r="S165" s="24">
        <v>104582.0</v>
      </c>
      <c r="T165" s="62" t="s">
        <v>52</v>
      </c>
      <c r="U165" s="195" t="s">
        <v>106</v>
      </c>
      <c r="V165" s="195" t="s">
        <v>106</v>
      </c>
      <c r="W165" s="228"/>
      <c r="X165" s="37" t="s">
        <v>31</v>
      </c>
      <c r="Y165" s="42"/>
      <c r="Z165" s="108"/>
    </row>
    <row r="166">
      <c r="A166" s="218">
        <v>164.0</v>
      </c>
      <c r="B166" s="219" t="s">
        <v>263</v>
      </c>
      <c r="C166" s="218">
        <v>3.0004364314E10</v>
      </c>
      <c r="D166" s="219" t="s">
        <v>264</v>
      </c>
      <c r="E166" s="220">
        <v>27190.0</v>
      </c>
      <c r="F166" s="221">
        <v>49214.0</v>
      </c>
      <c r="G166" s="220">
        <v>2719.0</v>
      </c>
      <c r="H166" s="220">
        <v>1631.0</v>
      </c>
      <c r="I166" s="220">
        <v>0.0</v>
      </c>
      <c r="J166" s="220">
        <v>1360.0</v>
      </c>
      <c r="K166" s="220">
        <v>0.0</v>
      </c>
      <c r="L166" s="220">
        <v>500.0</v>
      </c>
      <c r="M166" s="220">
        <v>0.0</v>
      </c>
      <c r="N166" s="222">
        <f t="shared" si="1"/>
        <v>82614</v>
      </c>
      <c r="O166" s="223">
        <v>1800.0</v>
      </c>
      <c r="P166" s="62">
        <v>0.0</v>
      </c>
      <c r="Q166" s="62">
        <v>0.0</v>
      </c>
      <c r="R166" s="224">
        <f t="shared" si="3"/>
        <v>80814</v>
      </c>
      <c r="S166" s="24">
        <v>105384.0</v>
      </c>
      <c r="T166" s="62" t="s">
        <v>28</v>
      </c>
      <c r="U166" s="195" t="s">
        <v>106</v>
      </c>
      <c r="V166" s="195" t="s">
        <v>176</v>
      </c>
      <c r="W166" s="225">
        <f>R166+R167+R168</f>
        <v>244242</v>
      </c>
      <c r="X166" s="26" t="s">
        <v>28</v>
      </c>
      <c r="Y166" s="42"/>
      <c r="Z166" s="89"/>
    </row>
    <row r="167">
      <c r="A167" s="218">
        <v>165.0</v>
      </c>
      <c r="B167" s="226"/>
      <c r="C167" s="227"/>
      <c r="D167" s="219" t="s">
        <v>265</v>
      </c>
      <c r="E167" s="220">
        <v>27190.0</v>
      </c>
      <c r="F167" s="221">
        <v>49214.0</v>
      </c>
      <c r="G167" s="220">
        <v>2719.0</v>
      </c>
      <c r="H167" s="220">
        <v>1631.0</v>
      </c>
      <c r="I167" s="220">
        <v>0.0</v>
      </c>
      <c r="J167" s="220">
        <v>1360.0</v>
      </c>
      <c r="K167" s="220">
        <v>0.0</v>
      </c>
      <c r="L167" s="220">
        <v>500.0</v>
      </c>
      <c r="M167" s="220">
        <v>0.0</v>
      </c>
      <c r="N167" s="222">
        <f t="shared" si="1"/>
        <v>82614</v>
      </c>
      <c r="O167" s="223">
        <v>1800.0</v>
      </c>
      <c r="P167" s="62">
        <v>0.0</v>
      </c>
      <c r="Q167" s="62">
        <v>0.0</v>
      </c>
      <c r="R167" s="224">
        <f t="shared" si="3"/>
        <v>80814</v>
      </c>
      <c r="S167" s="24">
        <v>105375.0</v>
      </c>
      <c r="T167" s="62" t="s">
        <v>28</v>
      </c>
      <c r="U167" s="195" t="s">
        <v>106</v>
      </c>
      <c r="V167" s="195" t="s">
        <v>176</v>
      </c>
      <c r="W167" s="228"/>
      <c r="X167" s="37" t="s">
        <v>31</v>
      </c>
      <c r="Y167" s="42"/>
      <c r="Z167" s="89"/>
    </row>
    <row r="168">
      <c r="A168" s="218">
        <v>166.0</v>
      </c>
      <c r="B168" s="226"/>
      <c r="C168" s="227"/>
      <c r="D168" s="219" t="s">
        <v>266</v>
      </c>
      <c r="E168" s="220">
        <v>27190.0</v>
      </c>
      <c r="F168" s="221">
        <v>49214.0</v>
      </c>
      <c r="G168" s="220">
        <v>2719.0</v>
      </c>
      <c r="H168" s="220">
        <v>1631.0</v>
      </c>
      <c r="I168" s="220">
        <v>0.0</v>
      </c>
      <c r="J168" s="220">
        <v>1360.0</v>
      </c>
      <c r="K168" s="220">
        <v>0.0</v>
      </c>
      <c r="L168" s="220">
        <v>500.0</v>
      </c>
      <c r="M168" s="220">
        <v>0.0</v>
      </c>
      <c r="N168" s="222">
        <f t="shared" si="1"/>
        <v>82614</v>
      </c>
      <c r="O168" s="223">
        <v>0.0</v>
      </c>
      <c r="P168" s="62">
        <v>0.0</v>
      </c>
      <c r="Q168" s="62">
        <v>0.0</v>
      </c>
      <c r="R168" s="224">
        <f t="shared" si="3"/>
        <v>82614</v>
      </c>
      <c r="S168" s="24">
        <v>105357.0</v>
      </c>
      <c r="T168" s="62" t="s">
        <v>28</v>
      </c>
      <c r="U168" s="195" t="s">
        <v>106</v>
      </c>
      <c r="V168" s="195" t="s">
        <v>176</v>
      </c>
      <c r="W168" s="228"/>
      <c r="X168" s="37" t="s">
        <v>31</v>
      </c>
      <c r="Y168" s="42"/>
      <c r="Z168" s="89"/>
    </row>
    <row r="169">
      <c r="A169" s="218">
        <v>167.0</v>
      </c>
      <c r="B169" s="219" t="s">
        <v>267</v>
      </c>
      <c r="C169" s="218">
        <v>3.1822017158E10</v>
      </c>
      <c r="D169" s="219" t="s">
        <v>268</v>
      </c>
      <c r="E169" s="220">
        <v>27190.0</v>
      </c>
      <c r="F169" s="221">
        <v>49214.0</v>
      </c>
      <c r="G169" s="220">
        <v>5438.0</v>
      </c>
      <c r="H169" s="220">
        <v>0.0</v>
      </c>
      <c r="I169" s="220">
        <v>120.0</v>
      </c>
      <c r="J169" s="220">
        <v>0.0</v>
      </c>
      <c r="K169" s="220">
        <v>0.0</v>
      </c>
      <c r="L169" s="220">
        <v>500.0</v>
      </c>
      <c r="M169" s="220">
        <v>0.0</v>
      </c>
      <c r="N169" s="222">
        <f t="shared" si="1"/>
        <v>82462</v>
      </c>
      <c r="O169" s="223">
        <v>1800.0</v>
      </c>
      <c r="P169" s="62">
        <v>0.0</v>
      </c>
      <c r="Q169" s="62">
        <v>0.0</v>
      </c>
      <c r="R169" s="224">
        <f t="shared" si="3"/>
        <v>80662</v>
      </c>
      <c r="S169" s="24">
        <v>102486.0</v>
      </c>
      <c r="T169" s="62" t="s">
        <v>52</v>
      </c>
      <c r="U169" s="195" t="s">
        <v>106</v>
      </c>
      <c r="V169" s="195" t="s">
        <v>106</v>
      </c>
      <c r="W169" s="225">
        <f>R169+R170+R171</f>
        <v>243786</v>
      </c>
      <c r="X169" s="124" t="s">
        <v>52</v>
      </c>
      <c r="Y169" s="184"/>
      <c r="Z169" s="89"/>
    </row>
    <row r="170">
      <c r="A170" s="218">
        <v>168.0</v>
      </c>
      <c r="B170" s="226"/>
      <c r="C170" s="227"/>
      <c r="D170" s="219" t="s">
        <v>269</v>
      </c>
      <c r="E170" s="220">
        <v>27190.0</v>
      </c>
      <c r="F170" s="221">
        <v>49214.0</v>
      </c>
      <c r="G170" s="220">
        <v>5438.0</v>
      </c>
      <c r="H170" s="220">
        <v>0.0</v>
      </c>
      <c r="I170" s="220">
        <v>120.0</v>
      </c>
      <c r="J170" s="220">
        <v>0.0</v>
      </c>
      <c r="K170" s="220">
        <v>0.0</v>
      </c>
      <c r="L170" s="220">
        <v>500.0</v>
      </c>
      <c r="M170" s="220">
        <v>0.0</v>
      </c>
      <c r="N170" s="222">
        <f t="shared" si="1"/>
        <v>82462</v>
      </c>
      <c r="O170" s="223">
        <v>1800.0</v>
      </c>
      <c r="P170" s="62">
        <v>0.0</v>
      </c>
      <c r="Q170" s="62">
        <v>0.0</v>
      </c>
      <c r="R170" s="224">
        <f t="shared" si="3"/>
        <v>80662</v>
      </c>
      <c r="S170" s="24">
        <v>102480.0</v>
      </c>
      <c r="T170" s="62" t="s">
        <v>52</v>
      </c>
      <c r="U170" s="195" t="s">
        <v>106</v>
      </c>
      <c r="V170" s="195" t="s">
        <v>106</v>
      </c>
      <c r="W170" s="228"/>
      <c r="X170" s="37" t="s">
        <v>31</v>
      </c>
      <c r="Y170" s="42"/>
      <c r="Z170" s="89"/>
    </row>
    <row r="171">
      <c r="A171" s="218">
        <v>169.0</v>
      </c>
      <c r="B171" s="226"/>
      <c r="C171" s="227"/>
      <c r="D171" s="219" t="s">
        <v>72</v>
      </c>
      <c r="E171" s="220">
        <v>27190.0</v>
      </c>
      <c r="F171" s="221">
        <v>49214.0</v>
      </c>
      <c r="G171" s="220">
        <v>5438.0</v>
      </c>
      <c r="H171" s="220">
        <v>0.0</v>
      </c>
      <c r="I171" s="220">
        <v>120.0</v>
      </c>
      <c r="J171" s="220">
        <v>0.0</v>
      </c>
      <c r="K171" s="220">
        <v>0.0</v>
      </c>
      <c r="L171" s="220">
        <v>500.0</v>
      </c>
      <c r="M171" s="220">
        <v>0.0</v>
      </c>
      <c r="N171" s="222">
        <f t="shared" si="1"/>
        <v>82462</v>
      </c>
      <c r="O171" s="223">
        <v>0.0</v>
      </c>
      <c r="P171" s="62">
        <v>0.0</v>
      </c>
      <c r="Q171" s="62">
        <v>0.0</v>
      </c>
      <c r="R171" s="224">
        <f t="shared" si="3"/>
        <v>82462</v>
      </c>
      <c r="S171" s="24">
        <v>102470.0</v>
      </c>
      <c r="T171" s="62" t="s">
        <v>52</v>
      </c>
      <c r="U171" s="195" t="s">
        <v>106</v>
      </c>
      <c r="V171" s="195" t="s">
        <v>106</v>
      </c>
      <c r="W171" s="228"/>
      <c r="X171" s="37" t="s">
        <v>31</v>
      </c>
      <c r="Y171" s="42"/>
      <c r="Z171" s="89"/>
    </row>
    <row r="172">
      <c r="A172" s="218">
        <v>170.0</v>
      </c>
      <c r="B172" s="219" t="s">
        <v>270</v>
      </c>
      <c r="C172" s="218">
        <v>3.1790911749E10</v>
      </c>
      <c r="D172" s="219" t="s">
        <v>271</v>
      </c>
      <c r="E172" s="220">
        <v>27190.0</v>
      </c>
      <c r="F172" s="221">
        <v>49214.0</v>
      </c>
      <c r="G172" s="220">
        <v>5438.0</v>
      </c>
      <c r="H172" s="220">
        <v>0.0</v>
      </c>
      <c r="I172" s="220">
        <v>120.0</v>
      </c>
      <c r="J172" s="220">
        <v>0.0</v>
      </c>
      <c r="K172" s="220">
        <v>0.0</v>
      </c>
      <c r="L172" s="220">
        <v>500.0</v>
      </c>
      <c r="M172" s="220">
        <v>0.0</v>
      </c>
      <c r="N172" s="222">
        <f t="shared" si="1"/>
        <v>82462</v>
      </c>
      <c r="O172" s="223">
        <v>1800.0</v>
      </c>
      <c r="P172" s="62">
        <v>0.0</v>
      </c>
      <c r="Q172" s="62">
        <v>0.0</v>
      </c>
      <c r="R172" s="224">
        <f t="shared" si="3"/>
        <v>80662</v>
      </c>
      <c r="S172" s="24">
        <v>102537.0</v>
      </c>
      <c r="T172" s="62" t="s">
        <v>52</v>
      </c>
      <c r="U172" s="195" t="s">
        <v>106</v>
      </c>
      <c r="V172" s="195" t="s">
        <v>106</v>
      </c>
      <c r="W172" s="225">
        <f>R172+R173+R174</f>
        <v>161324</v>
      </c>
      <c r="X172" s="26" t="s">
        <v>52</v>
      </c>
      <c r="Y172" s="42"/>
      <c r="Z172" s="89"/>
    </row>
    <row r="173">
      <c r="A173" s="218">
        <v>171.0</v>
      </c>
      <c r="B173" s="226"/>
      <c r="C173" s="227"/>
      <c r="D173" s="219" t="s">
        <v>273</v>
      </c>
      <c r="E173" s="220">
        <v>27190.0</v>
      </c>
      <c r="F173" s="221">
        <v>49214.0</v>
      </c>
      <c r="G173" s="220">
        <v>5438.0</v>
      </c>
      <c r="H173" s="220">
        <v>0.0</v>
      </c>
      <c r="I173" s="220">
        <v>120.0</v>
      </c>
      <c r="J173" s="220">
        <v>0.0</v>
      </c>
      <c r="K173" s="220">
        <v>0.0</v>
      </c>
      <c r="L173" s="220">
        <v>500.0</v>
      </c>
      <c r="M173" s="220">
        <v>0.0</v>
      </c>
      <c r="N173" s="222">
        <f t="shared" si="1"/>
        <v>82462</v>
      </c>
      <c r="O173" s="223">
        <v>1800.0</v>
      </c>
      <c r="P173" s="62">
        <v>0.0</v>
      </c>
      <c r="Q173" s="62">
        <v>0.0</v>
      </c>
      <c r="R173" s="224">
        <f t="shared" si="3"/>
        <v>80662</v>
      </c>
      <c r="S173" s="24">
        <v>102514.0</v>
      </c>
      <c r="T173" s="62" t="s">
        <v>52</v>
      </c>
      <c r="U173" s="195" t="s">
        <v>106</v>
      </c>
      <c r="V173" s="195" t="s">
        <v>106</v>
      </c>
      <c r="W173" s="228"/>
      <c r="X173" s="37" t="s">
        <v>31</v>
      </c>
      <c r="Y173" s="42"/>
      <c r="Z173" s="89"/>
    </row>
    <row r="174">
      <c r="A174" s="218">
        <v>172.0</v>
      </c>
      <c r="B174" s="226"/>
      <c r="C174" s="227"/>
      <c r="D174" s="219" t="s">
        <v>274</v>
      </c>
      <c r="E174" s="220">
        <v>0.0</v>
      </c>
      <c r="F174" s="221">
        <v>0.0</v>
      </c>
      <c r="G174" s="220">
        <v>0.0</v>
      </c>
      <c r="H174" s="220">
        <v>0.0</v>
      </c>
      <c r="I174" s="220">
        <v>0.0</v>
      </c>
      <c r="J174" s="220">
        <v>0.0</v>
      </c>
      <c r="K174" s="220">
        <v>0.0</v>
      </c>
      <c r="L174" s="220">
        <v>0.0</v>
      </c>
      <c r="M174" s="220">
        <v>0.0</v>
      </c>
      <c r="N174" s="222">
        <f t="shared" si="1"/>
        <v>0</v>
      </c>
      <c r="O174" s="223">
        <v>0.0</v>
      </c>
      <c r="P174" s="62">
        <v>0.0</v>
      </c>
      <c r="Q174" s="62">
        <v>0.0</v>
      </c>
      <c r="R174" s="224">
        <f t="shared" si="3"/>
        <v>0</v>
      </c>
      <c r="S174" s="24" t="s">
        <v>77</v>
      </c>
      <c r="T174" s="62"/>
      <c r="U174" s="195"/>
      <c r="V174" s="195"/>
      <c r="W174" s="228"/>
      <c r="X174" s="37" t="s">
        <v>31</v>
      </c>
      <c r="Y174" s="27"/>
      <c r="Z174" s="89"/>
    </row>
    <row r="175">
      <c r="A175" s="218">
        <v>173.0</v>
      </c>
      <c r="B175" s="219" t="s">
        <v>275</v>
      </c>
      <c r="C175" s="218">
        <v>3.19390205E10</v>
      </c>
      <c r="D175" s="219" t="s">
        <v>276</v>
      </c>
      <c r="E175" s="220">
        <v>27190.0</v>
      </c>
      <c r="F175" s="221">
        <v>49214.0</v>
      </c>
      <c r="G175" s="220">
        <v>5438.0</v>
      </c>
      <c r="H175" s="220">
        <v>0.0</v>
      </c>
      <c r="I175" s="220">
        <v>120.0</v>
      </c>
      <c r="J175" s="220">
        <v>0.0</v>
      </c>
      <c r="K175" s="220">
        <v>0.0</v>
      </c>
      <c r="L175" s="220">
        <v>500.0</v>
      </c>
      <c r="M175" s="220">
        <v>0.0</v>
      </c>
      <c r="N175" s="222">
        <f t="shared" si="1"/>
        <v>82462</v>
      </c>
      <c r="O175" s="223">
        <v>0.0</v>
      </c>
      <c r="P175" s="62">
        <v>0.0</v>
      </c>
      <c r="Q175" s="62">
        <v>0.0</v>
      </c>
      <c r="R175" s="224">
        <f t="shared" si="3"/>
        <v>82462</v>
      </c>
      <c r="S175" s="24">
        <v>105679.0</v>
      </c>
      <c r="T175" s="62" t="s">
        <v>28</v>
      </c>
      <c r="U175" s="195" t="s">
        <v>176</v>
      </c>
      <c r="V175" s="195" t="s">
        <v>176</v>
      </c>
      <c r="W175" s="225">
        <f>R175+R176+R177</f>
        <v>243786</v>
      </c>
      <c r="X175" s="26"/>
      <c r="Y175" s="42"/>
      <c r="Z175" s="89"/>
    </row>
    <row r="176">
      <c r="A176" s="218">
        <v>174.0</v>
      </c>
      <c r="B176" s="226"/>
      <c r="C176" s="227"/>
      <c r="D176" s="219" t="s">
        <v>277</v>
      </c>
      <c r="E176" s="220">
        <v>27190.0</v>
      </c>
      <c r="F176" s="221">
        <v>49214.0</v>
      </c>
      <c r="G176" s="220">
        <v>5438.0</v>
      </c>
      <c r="H176" s="220">
        <v>0.0</v>
      </c>
      <c r="I176" s="220">
        <v>120.0</v>
      </c>
      <c r="J176" s="220">
        <v>0.0</v>
      </c>
      <c r="K176" s="220">
        <v>0.0</v>
      </c>
      <c r="L176" s="220">
        <v>500.0</v>
      </c>
      <c r="M176" s="220">
        <v>0.0</v>
      </c>
      <c r="N176" s="222">
        <f t="shared" si="1"/>
        <v>82462</v>
      </c>
      <c r="O176" s="223">
        <v>1800.0</v>
      </c>
      <c r="P176" s="62">
        <v>0.0</v>
      </c>
      <c r="Q176" s="62">
        <v>0.0</v>
      </c>
      <c r="R176" s="224">
        <f t="shared" si="3"/>
        <v>80662</v>
      </c>
      <c r="S176" s="24">
        <v>105663.0</v>
      </c>
      <c r="T176" s="62" t="s">
        <v>28</v>
      </c>
      <c r="U176" s="195" t="s">
        <v>176</v>
      </c>
      <c r="V176" s="195" t="s">
        <v>176</v>
      </c>
      <c r="W176" s="228"/>
      <c r="X176" s="37" t="s">
        <v>31</v>
      </c>
      <c r="Y176" s="27"/>
      <c r="Z176" s="89"/>
    </row>
    <row r="177">
      <c r="A177" s="218">
        <v>175.0</v>
      </c>
      <c r="B177" s="226"/>
      <c r="C177" s="227"/>
      <c r="D177" s="219" t="s">
        <v>278</v>
      </c>
      <c r="E177" s="220">
        <v>27190.0</v>
      </c>
      <c r="F177" s="221">
        <v>49214.0</v>
      </c>
      <c r="G177" s="220">
        <v>5438.0</v>
      </c>
      <c r="H177" s="220">
        <v>0.0</v>
      </c>
      <c r="I177" s="220">
        <v>120.0</v>
      </c>
      <c r="J177" s="220">
        <v>0.0</v>
      </c>
      <c r="K177" s="220">
        <v>0.0</v>
      </c>
      <c r="L177" s="220">
        <v>500.0</v>
      </c>
      <c r="M177" s="220">
        <v>0.0</v>
      </c>
      <c r="N177" s="222">
        <f t="shared" si="1"/>
        <v>82462</v>
      </c>
      <c r="O177" s="223">
        <v>1800.0</v>
      </c>
      <c r="P177" s="62">
        <v>0.0</v>
      </c>
      <c r="Q177" s="62">
        <v>0.0</v>
      </c>
      <c r="R177" s="224">
        <f t="shared" si="3"/>
        <v>80662</v>
      </c>
      <c r="S177" s="24">
        <v>105658.0</v>
      </c>
      <c r="T177" s="62" t="s">
        <v>28</v>
      </c>
      <c r="U177" s="195" t="s">
        <v>176</v>
      </c>
      <c r="V177" s="195" t="s">
        <v>176</v>
      </c>
      <c r="W177" s="228"/>
      <c r="X177" s="37" t="s">
        <v>31</v>
      </c>
      <c r="Y177" s="27"/>
      <c r="Z177" s="89"/>
    </row>
    <row r="178">
      <c r="A178" s="218">
        <v>176.0</v>
      </c>
      <c r="B178" s="219" t="s">
        <v>279</v>
      </c>
      <c r="C178" s="218">
        <v>3.1849526073E10</v>
      </c>
      <c r="D178" s="219" t="s">
        <v>280</v>
      </c>
      <c r="E178" s="220">
        <v>27190.0</v>
      </c>
      <c r="F178" s="221">
        <v>49214.0</v>
      </c>
      <c r="G178" s="220">
        <v>2719.0</v>
      </c>
      <c r="H178" s="220">
        <v>1631.0</v>
      </c>
      <c r="I178" s="220">
        <v>0.0</v>
      </c>
      <c r="J178" s="220">
        <v>1360.0</v>
      </c>
      <c r="K178" s="220">
        <v>0.0</v>
      </c>
      <c r="L178" s="220">
        <v>500.0</v>
      </c>
      <c r="M178" s="220">
        <v>0.0</v>
      </c>
      <c r="N178" s="222">
        <f t="shared" si="1"/>
        <v>82614</v>
      </c>
      <c r="O178" s="223">
        <v>0.0</v>
      </c>
      <c r="P178" s="62">
        <v>0.0</v>
      </c>
      <c r="Q178" s="62">
        <v>0.0</v>
      </c>
      <c r="R178" s="224">
        <f t="shared" si="3"/>
        <v>82614</v>
      </c>
      <c r="S178" s="24">
        <v>107541.0</v>
      </c>
      <c r="T178" s="62" t="s">
        <v>96</v>
      </c>
      <c r="U178" s="195" t="s">
        <v>96</v>
      </c>
      <c r="V178" s="195"/>
      <c r="W178" s="225">
        <f>R178+R179+R180</f>
        <v>247842</v>
      </c>
      <c r="X178" s="124" t="s">
        <v>96</v>
      </c>
      <c r="Y178" s="51" t="s">
        <v>762</v>
      </c>
      <c r="Z178" s="89"/>
    </row>
    <row r="179">
      <c r="A179" s="218">
        <v>177.0</v>
      </c>
      <c r="B179" s="226"/>
      <c r="C179" s="227"/>
      <c r="D179" s="219" t="s">
        <v>281</v>
      </c>
      <c r="E179" s="220">
        <v>27190.0</v>
      </c>
      <c r="F179" s="221">
        <v>49214.0</v>
      </c>
      <c r="G179" s="220">
        <v>2719.0</v>
      </c>
      <c r="H179" s="220">
        <v>1631.0</v>
      </c>
      <c r="I179" s="220">
        <v>0.0</v>
      </c>
      <c r="J179" s="220">
        <v>1360.0</v>
      </c>
      <c r="K179" s="220">
        <v>0.0</v>
      </c>
      <c r="L179" s="220">
        <v>500.0</v>
      </c>
      <c r="M179" s="220">
        <v>0.0</v>
      </c>
      <c r="N179" s="222">
        <f t="shared" si="1"/>
        <v>82614</v>
      </c>
      <c r="O179" s="223">
        <v>0.0</v>
      </c>
      <c r="P179" s="62">
        <v>0.0</v>
      </c>
      <c r="Q179" s="62">
        <v>0.0</v>
      </c>
      <c r="R179" s="224">
        <f t="shared" si="3"/>
        <v>82614</v>
      </c>
      <c r="S179" s="24">
        <v>107530.0</v>
      </c>
      <c r="T179" s="62" t="s">
        <v>96</v>
      </c>
      <c r="U179" s="195" t="s">
        <v>96</v>
      </c>
      <c r="V179" s="195"/>
      <c r="W179" s="228"/>
      <c r="X179" s="37" t="s">
        <v>31</v>
      </c>
      <c r="Y179" s="51" t="s">
        <v>762</v>
      </c>
      <c r="Z179" s="89"/>
    </row>
    <row r="180">
      <c r="A180" s="218">
        <v>178.0</v>
      </c>
      <c r="B180" s="226"/>
      <c r="C180" s="227"/>
      <c r="D180" s="219" t="s">
        <v>282</v>
      </c>
      <c r="E180" s="220">
        <v>27190.0</v>
      </c>
      <c r="F180" s="221">
        <v>49214.0</v>
      </c>
      <c r="G180" s="220">
        <v>2719.0</v>
      </c>
      <c r="H180" s="220">
        <v>1631.0</v>
      </c>
      <c r="I180" s="220">
        <v>0.0</v>
      </c>
      <c r="J180" s="220">
        <v>1360.0</v>
      </c>
      <c r="K180" s="220">
        <v>0.0</v>
      </c>
      <c r="L180" s="220">
        <v>500.0</v>
      </c>
      <c r="M180" s="220">
        <v>0.0</v>
      </c>
      <c r="N180" s="222">
        <f t="shared" si="1"/>
        <v>82614</v>
      </c>
      <c r="O180" s="223">
        <v>0.0</v>
      </c>
      <c r="P180" s="62">
        <v>0.0</v>
      </c>
      <c r="Q180" s="62">
        <v>0.0</v>
      </c>
      <c r="R180" s="224">
        <f t="shared" si="3"/>
        <v>82614</v>
      </c>
      <c r="S180" s="24">
        <v>107514.0</v>
      </c>
      <c r="T180" s="62" t="s">
        <v>71</v>
      </c>
      <c r="U180" s="195" t="s">
        <v>176</v>
      </c>
      <c r="V180" s="195"/>
      <c r="W180" s="228"/>
      <c r="X180" s="37" t="s">
        <v>31</v>
      </c>
      <c r="Y180" s="42"/>
      <c r="Z180" s="89"/>
    </row>
    <row r="181">
      <c r="A181" s="218">
        <v>179.0</v>
      </c>
      <c r="B181" s="219" t="s">
        <v>283</v>
      </c>
      <c r="C181" s="218">
        <v>3.1958569295E10</v>
      </c>
      <c r="D181" s="219" t="s">
        <v>57</v>
      </c>
      <c r="E181" s="220">
        <v>27190.0</v>
      </c>
      <c r="F181" s="221">
        <v>49214.0</v>
      </c>
      <c r="G181" s="220">
        <v>5438.0</v>
      </c>
      <c r="H181" s="220">
        <v>0.0</v>
      </c>
      <c r="I181" s="220">
        <v>120.0</v>
      </c>
      <c r="J181" s="220">
        <v>0.0</v>
      </c>
      <c r="K181" s="220">
        <v>0.0</v>
      </c>
      <c r="L181" s="220">
        <v>500.0</v>
      </c>
      <c r="M181" s="220">
        <v>0.0</v>
      </c>
      <c r="N181" s="222">
        <f t="shared" si="1"/>
        <v>82462</v>
      </c>
      <c r="O181" s="223">
        <v>1800.0</v>
      </c>
      <c r="P181" s="62">
        <v>0.0</v>
      </c>
      <c r="Q181" s="62">
        <v>0.0</v>
      </c>
      <c r="R181" s="224">
        <f t="shared" si="3"/>
        <v>80662</v>
      </c>
      <c r="S181" s="24">
        <v>107637.0</v>
      </c>
      <c r="T181" s="62" t="s">
        <v>71</v>
      </c>
      <c r="U181" s="195" t="s">
        <v>758</v>
      </c>
      <c r="V181" s="195" t="s">
        <v>758</v>
      </c>
      <c r="W181" s="225">
        <f>R181+R182+R183+R184+R185</f>
        <v>402702</v>
      </c>
      <c r="X181" s="124" t="s">
        <v>71</v>
      </c>
      <c r="Y181" s="184"/>
      <c r="Z181" s="89"/>
    </row>
    <row r="182">
      <c r="A182" s="218">
        <v>180.0</v>
      </c>
      <c r="B182" s="226"/>
      <c r="C182" s="227"/>
      <c r="D182" s="219" t="s">
        <v>284</v>
      </c>
      <c r="E182" s="220">
        <v>27190.0</v>
      </c>
      <c r="F182" s="221">
        <v>49214.0</v>
      </c>
      <c r="G182" s="220">
        <v>5438.0</v>
      </c>
      <c r="H182" s="220">
        <v>0.0</v>
      </c>
      <c r="I182" s="220">
        <v>120.0</v>
      </c>
      <c r="J182" s="220">
        <v>0.0</v>
      </c>
      <c r="K182" s="220">
        <v>0.0</v>
      </c>
      <c r="L182" s="220">
        <v>500.0</v>
      </c>
      <c r="M182" s="220">
        <v>0.0</v>
      </c>
      <c r="N182" s="222">
        <f t="shared" si="1"/>
        <v>82462</v>
      </c>
      <c r="O182" s="223">
        <v>1800.0</v>
      </c>
      <c r="P182" s="62">
        <v>0.0</v>
      </c>
      <c r="Q182" s="62">
        <v>0.0</v>
      </c>
      <c r="R182" s="224">
        <f t="shared" si="3"/>
        <v>80662</v>
      </c>
      <c r="S182" s="24">
        <v>107657.0</v>
      </c>
      <c r="T182" s="62" t="s">
        <v>71</v>
      </c>
      <c r="U182" s="195" t="s">
        <v>758</v>
      </c>
      <c r="V182" s="195" t="s">
        <v>758</v>
      </c>
      <c r="W182" s="228"/>
      <c r="X182" s="37" t="s">
        <v>31</v>
      </c>
      <c r="Y182" s="42"/>
      <c r="Z182" s="89"/>
    </row>
    <row r="183">
      <c r="A183" s="218">
        <v>181.0</v>
      </c>
      <c r="B183" s="226"/>
      <c r="C183" s="227"/>
      <c r="D183" s="219" t="s">
        <v>285</v>
      </c>
      <c r="E183" s="220">
        <v>27190.0</v>
      </c>
      <c r="F183" s="221">
        <v>49214.0</v>
      </c>
      <c r="G183" s="220">
        <v>5438.0</v>
      </c>
      <c r="H183" s="220">
        <v>0.0</v>
      </c>
      <c r="I183" s="220">
        <v>120.0</v>
      </c>
      <c r="J183" s="220">
        <v>0.0</v>
      </c>
      <c r="K183" s="220">
        <v>0.0</v>
      </c>
      <c r="L183" s="220">
        <v>500.0</v>
      </c>
      <c r="M183" s="220">
        <v>0.0</v>
      </c>
      <c r="N183" s="222">
        <f t="shared" si="1"/>
        <v>82462</v>
      </c>
      <c r="O183" s="223">
        <v>0.0</v>
      </c>
      <c r="P183" s="62">
        <v>0.0</v>
      </c>
      <c r="Q183" s="62">
        <v>0.0</v>
      </c>
      <c r="R183" s="224">
        <f t="shared" si="3"/>
        <v>82462</v>
      </c>
      <c r="S183" s="24">
        <v>107628.0</v>
      </c>
      <c r="T183" s="62" t="s">
        <v>71</v>
      </c>
      <c r="U183" s="195" t="s">
        <v>758</v>
      </c>
      <c r="V183" s="195" t="s">
        <v>758</v>
      </c>
      <c r="W183" s="228"/>
      <c r="X183" s="37" t="s">
        <v>31</v>
      </c>
      <c r="Y183" s="42"/>
      <c r="Z183" s="89"/>
    </row>
    <row r="184">
      <c r="A184" s="218">
        <v>182.0</v>
      </c>
      <c r="B184" s="226"/>
      <c r="C184" s="227"/>
      <c r="D184" s="219" t="s">
        <v>207</v>
      </c>
      <c r="E184" s="220">
        <v>26390.0</v>
      </c>
      <c r="F184" s="221">
        <v>47766.0</v>
      </c>
      <c r="G184" s="220">
        <v>5278.0</v>
      </c>
      <c r="H184" s="220">
        <v>0.0</v>
      </c>
      <c r="I184" s="220">
        <v>120.0</v>
      </c>
      <c r="J184" s="220">
        <v>0.0</v>
      </c>
      <c r="K184" s="220">
        <v>0.0</v>
      </c>
      <c r="L184" s="220">
        <v>500.0</v>
      </c>
      <c r="M184" s="220">
        <v>0.0</v>
      </c>
      <c r="N184" s="222">
        <f t="shared" si="1"/>
        <v>80054</v>
      </c>
      <c r="O184" s="223">
        <v>1800.0</v>
      </c>
      <c r="P184" s="62">
        <v>0.0</v>
      </c>
      <c r="Q184" s="62">
        <v>0.0</v>
      </c>
      <c r="R184" s="224">
        <f t="shared" si="3"/>
        <v>78254</v>
      </c>
      <c r="S184" s="24">
        <v>107645.0</v>
      </c>
      <c r="T184" s="62" t="s">
        <v>71</v>
      </c>
      <c r="U184" s="195" t="s">
        <v>758</v>
      </c>
      <c r="V184" s="195" t="s">
        <v>758</v>
      </c>
      <c r="W184" s="228"/>
      <c r="X184" s="37" t="s">
        <v>31</v>
      </c>
      <c r="Y184" s="42"/>
      <c r="Z184" s="89"/>
    </row>
    <row r="185">
      <c r="A185" s="218">
        <v>183.0</v>
      </c>
      <c r="B185" s="226"/>
      <c r="C185" s="227"/>
      <c r="D185" s="219" t="s">
        <v>286</v>
      </c>
      <c r="E185" s="220">
        <v>27190.0</v>
      </c>
      <c r="F185" s="221">
        <v>49214.0</v>
      </c>
      <c r="G185" s="220">
        <v>5438.0</v>
      </c>
      <c r="H185" s="220">
        <v>0.0</v>
      </c>
      <c r="I185" s="220">
        <v>120.0</v>
      </c>
      <c r="J185" s="220">
        <v>0.0</v>
      </c>
      <c r="K185" s="220">
        <v>0.0</v>
      </c>
      <c r="L185" s="220">
        <v>500.0</v>
      </c>
      <c r="M185" s="220">
        <v>0.0</v>
      </c>
      <c r="N185" s="222">
        <f t="shared" si="1"/>
        <v>82462</v>
      </c>
      <c r="O185" s="223">
        <v>1800.0</v>
      </c>
      <c r="P185" s="62">
        <v>0.0</v>
      </c>
      <c r="Q185" s="62">
        <v>0.0</v>
      </c>
      <c r="R185" s="224">
        <f t="shared" si="3"/>
        <v>80662</v>
      </c>
      <c r="S185" s="24">
        <v>30740.0</v>
      </c>
      <c r="T185" s="62" t="s">
        <v>71</v>
      </c>
      <c r="U185" s="195" t="s">
        <v>758</v>
      </c>
      <c r="V185" s="195" t="s">
        <v>758</v>
      </c>
      <c r="W185" s="228"/>
      <c r="X185" s="37" t="s">
        <v>31</v>
      </c>
      <c r="Y185" s="42"/>
      <c r="Z185" s="89"/>
    </row>
    <row r="186">
      <c r="A186" s="218">
        <v>184.0</v>
      </c>
      <c r="B186" s="219" t="s">
        <v>287</v>
      </c>
      <c r="C186" s="218">
        <v>3.1792602627E10</v>
      </c>
      <c r="D186" s="219" t="s">
        <v>288</v>
      </c>
      <c r="E186" s="220">
        <v>27190.0</v>
      </c>
      <c r="F186" s="221">
        <v>49214.0</v>
      </c>
      <c r="G186" s="220">
        <v>5438.0</v>
      </c>
      <c r="H186" s="220">
        <v>0.0</v>
      </c>
      <c r="I186" s="220">
        <v>120.0</v>
      </c>
      <c r="J186" s="220">
        <v>0.0</v>
      </c>
      <c r="K186" s="220">
        <v>1000.0</v>
      </c>
      <c r="L186" s="220">
        <v>500.0</v>
      </c>
      <c r="M186" s="220">
        <v>0.0</v>
      </c>
      <c r="N186" s="222">
        <f t="shared" si="1"/>
        <v>83462</v>
      </c>
      <c r="O186" s="223">
        <v>0.0</v>
      </c>
      <c r="P186" s="62">
        <v>0.0</v>
      </c>
      <c r="Q186" s="62">
        <v>0.0</v>
      </c>
      <c r="R186" s="224">
        <f t="shared" si="3"/>
        <v>83462</v>
      </c>
      <c r="S186" s="24">
        <v>115754.0</v>
      </c>
      <c r="T186" s="61" t="s">
        <v>52</v>
      </c>
      <c r="U186" s="195" t="s">
        <v>756</v>
      </c>
      <c r="V186" s="195" t="s">
        <v>756</v>
      </c>
      <c r="W186" s="225">
        <f>R186+R187+R188+R189+R190</f>
        <v>411510</v>
      </c>
      <c r="X186" s="195" t="s">
        <v>52</v>
      </c>
      <c r="Y186" s="184"/>
      <c r="Z186" s="108"/>
    </row>
    <row r="187">
      <c r="A187" s="218">
        <v>185.0</v>
      </c>
      <c r="B187" s="226"/>
      <c r="C187" s="227"/>
      <c r="D187" s="219" t="s">
        <v>289</v>
      </c>
      <c r="E187" s="220">
        <v>27190.0</v>
      </c>
      <c r="F187" s="221">
        <v>49214.0</v>
      </c>
      <c r="G187" s="220">
        <v>5438.0</v>
      </c>
      <c r="H187" s="220">
        <v>0.0</v>
      </c>
      <c r="I187" s="220">
        <v>120.0</v>
      </c>
      <c r="J187" s="220">
        <v>0.0</v>
      </c>
      <c r="K187" s="220">
        <v>0.0</v>
      </c>
      <c r="L187" s="220">
        <v>500.0</v>
      </c>
      <c r="M187" s="220">
        <v>0.0</v>
      </c>
      <c r="N187" s="222">
        <f t="shared" si="1"/>
        <v>82462</v>
      </c>
      <c r="O187" s="223">
        <v>1800.0</v>
      </c>
      <c r="P187" s="62">
        <v>0.0</v>
      </c>
      <c r="Q187" s="62">
        <v>0.0</v>
      </c>
      <c r="R187" s="224">
        <f t="shared" si="3"/>
        <v>80662</v>
      </c>
      <c r="S187" s="24">
        <v>107733.0</v>
      </c>
      <c r="T187" s="62" t="s">
        <v>364</v>
      </c>
      <c r="U187" s="195" t="s">
        <v>756</v>
      </c>
      <c r="V187" s="195" t="s">
        <v>756</v>
      </c>
      <c r="W187" s="228"/>
      <c r="X187" s="37" t="s">
        <v>31</v>
      </c>
      <c r="Y187" s="109"/>
      <c r="Z187" s="89"/>
    </row>
    <row r="188">
      <c r="A188" s="218">
        <v>186.0</v>
      </c>
      <c r="B188" s="226"/>
      <c r="C188" s="227"/>
      <c r="D188" s="219" t="s">
        <v>290</v>
      </c>
      <c r="E188" s="220">
        <v>27190.0</v>
      </c>
      <c r="F188" s="221">
        <v>49214.0</v>
      </c>
      <c r="G188" s="220">
        <v>5438.0</v>
      </c>
      <c r="H188" s="220">
        <v>0.0</v>
      </c>
      <c r="I188" s="220">
        <v>120.0</v>
      </c>
      <c r="J188" s="220">
        <v>0.0</v>
      </c>
      <c r="K188" s="220">
        <v>0.0</v>
      </c>
      <c r="L188" s="220">
        <v>500.0</v>
      </c>
      <c r="M188" s="220">
        <v>0.0</v>
      </c>
      <c r="N188" s="222">
        <f t="shared" si="1"/>
        <v>82462</v>
      </c>
      <c r="O188" s="223">
        <v>0.0</v>
      </c>
      <c r="P188" s="62">
        <v>0.0</v>
      </c>
      <c r="Q188" s="62">
        <v>0.0</v>
      </c>
      <c r="R188" s="224">
        <f t="shared" si="3"/>
        <v>82462</v>
      </c>
      <c r="S188" s="24">
        <v>107753.0</v>
      </c>
      <c r="T188" s="62" t="s">
        <v>28</v>
      </c>
      <c r="U188" s="195" t="s">
        <v>773</v>
      </c>
      <c r="V188" s="195" t="s">
        <v>756</v>
      </c>
      <c r="W188" s="228"/>
      <c r="X188" s="37" t="s">
        <v>31</v>
      </c>
      <c r="Y188" s="42"/>
      <c r="Z188" s="89"/>
    </row>
    <row r="189">
      <c r="A189" s="218">
        <v>187.0</v>
      </c>
      <c r="B189" s="226"/>
      <c r="C189" s="227"/>
      <c r="D189" s="219" t="s">
        <v>291</v>
      </c>
      <c r="E189" s="220">
        <v>27190.0</v>
      </c>
      <c r="F189" s="221">
        <v>49214.0</v>
      </c>
      <c r="G189" s="220">
        <v>5438.0</v>
      </c>
      <c r="H189" s="220">
        <v>0.0</v>
      </c>
      <c r="I189" s="220">
        <v>120.0</v>
      </c>
      <c r="J189" s="220">
        <v>0.0</v>
      </c>
      <c r="K189" s="220">
        <v>0.0</v>
      </c>
      <c r="L189" s="220">
        <v>500.0</v>
      </c>
      <c r="M189" s="220">
        <v>0.0</v>
      </c>
      <c r="N189" s="222">
        <f t="shared" si="1"/>
        <v>82462</v>
      </c>
      <c r="O189" s="223">
        <v>0.0</v>
      </c>
      <c r="P189" s="62">
        <v>0.0</v>
      </c>
      <c r="Q189" s="62">
        <v>0.0</v>
      </c>
      <c r="R189" s="224">
        <f t="shared" si="3"/>
        <v>82462</v>
      </c>
      <c r="S189" s="24">
        <v>107749.0</v>
      </c>
      <c r="T189" s="62" t="s">
        <v>28</v>
      </c>
      <c r="U189" s="195" t="s">
        <v>773</v>
      </c>
      <c r="V189" s="195" t="s">
        <v>756</v>
      </c>
      <c r="W189" s="228"/>
      <c r="X189" s="37" t="s">
        <v>31</v>
      </c>
      <c r="Y189" s="42"/>
      <c r="Z189" s="89"/>
    </row>
    <row r="190">
      <c r="A190" s="218">
        <v>188.0</v>
      </c>
      <c r="B190" s="226"/>
      <c r="C190" s="227"/>
      <c r="D190" s="219" t="s">
        <v>292</v>
      </c>
      <c r="E190" s="220">
        <v>27190.0</v>
      </c>
      <c r="F190" s="221">
        <v>49214.0</v>
      </c>
      <c r="G190" s="220">
        <v>5438.0</v>
      </c>
      <c r="H190" s="220">
        <v>0.0</v>
      </c>
      <c r="I190" s="220">
        <v>120.0</v>
      </c>
      <c r="J190" s="220">
        <v>0.0</v>
      </c>
      <c r="K190" s="220">
        <v>0.0</v>
      </c>
      <c r="L190" s="220">
        <v>500.0</v>
      </c>
      <c r="M190" s="220">
        <v>0.0</v>
      </c>
      <c r="N190" s="222">
        <f t="shared" si="1"/>
        <v>82462</v>
      </c>
      <c r="O190" s="223">
        <v>0.0</v>
      </c>
      <c r="P190" s="62">
        <v>0.0</v>
      </c>
      <c r="Q190" s="62">
        <v>0.0</v>
      </c>
      <c r="R190" s="224">
        <f t="shared" si="3"/>
        <v>82462</v>
      </c>
      <c r="S190" s="24">
        <v>107700.0</v>
      </c>
      <c r="T190" s="62" t="s">
        <v>28</v>
      </c>
      <c r="U190" s="195" t="s">
        <v>756</v>
      </c>
      <c r="V190" s="195" t="s">
        <v>756</v>
      </c>
      <c r="W190" s="228"/>
      <c r="X190" s="37" t="s">
        <v>31</v>
      </c>
      <c r="Y190" s="42"/>
      <c r="Z190" s="89"/>
    </row>
    <row r="191">
      <c r="A191" s="218">
        <v>189.0</v>
      </c>
      <c r="B191" s="219" t="s">
        <v>293</v>
      </c>
      <c r="C191" s="218">
        <v>3.196083993E10</v>
      </c>
      <c r="D191" s="219" t="s">
        <v>294</v>
      </c>
      <c r="E191" s="220">
        <v>27190.0</v>
      </c>
      <c r="F191" s="221">
        <v>49214.0</v>
      </c>
      <c r="G191" s="220">
        <v>2719.0</v>
      </c>
      <c r="H191" s="220">
        <v>0.0</v>
      </c>
      <c r="I191" s="220">
        <v>0.0</v>
      </c>
      <c r="J191" s="220">
        <v>0.0</v>
      </c>
      <c r="K191" s="220">
        <v>0.0</v>
      </c>
      <c r="L191" s="220">
        <v>500.0</v>
      </c>
      <c r="M191" s="220">
        <v>0.0</v>
      </c>
      <c r="N191" s="222">
        <f t="shared" si="1"/>
        <v>79623</v>
      </c>
      <c r="O191" s="223">
        <v>0.0</v>
      </c>
      <c r="P191" s="62">
        <v>0.0</v>
      </c>
      <c r="Q191" s="62">
        <v>0.0</v>
      </c>
      <c r="R191" s="224">
        <f t="shared" si="3"/>
        <v>79623</v>
      </c>
      <c r="S191" s="24">
        <v>108302.0</v>
      </c>
      <c r="T191" s="62" t="s">
        <v>28</v>
      </c>
      <c r="U191" s="195" t="s">
        <v>755</v>
      </c>
      <c r="V191" s="195" t="s">
        <v>755</v>
      </c>
      <c r="W191" s="225">
        <f>R191+R192+R193+R194+R195+R196</f>
        <v>472338</v>
      </c>
      <c r="X191" s="26"/>
      <c r="Y191" s="42" t="s">
        <v>761</v>
      </c>
      <c r="Z191" s="89"/>
    </row>
    <row r="192">
      <c r="A192" s="218">
        <v>190.0</v>
      </c>
      <c r="B192" s="226"/>
      <c r="C192" s="227"/>
      <c r="D192" s="219" t="s">
        <v>295</v>
      </c>
      <c r="E192" s="220">
        <v>27190.0</v>
      </c>
      <c r="F192" s="221">
        <v>49214.0</v>
      </c>
      <c r="G192" s="220">
        <v>2719.0</v>
      </c>
      <c r="H192" s="220">
        <v>0.0</v>
      </c>
      <c r="I192" s="220">
        <v>0.0</v>
      </c>
      <c r="J192" s="220">
        <v>0.0</v>
      </c>
      <c r="K192" s="220">
        <v>0.0</v>
      </c>
      <c r="L192" s="220">
        <v>500.0</v>
      </c>
      <c r="M192" s="220">
        <v>0.0</v>
      </c>
      <c r="N192" s="222">
        <f t="shared" si="1"/>
        <v>79623</v>
      </c>
      <c r="O192" s="223">
        <v>1800.0</v>
      </c>
      <c r="P192" s="62">
        <v>0.0</v>
      </c>
      <c r="Q192" s="62">
        <v>0.0</v>
      </c>
      <c r="R192" s="224">
        <f t="shared" si="3"/>
        <v>77823</v>
      </c>
      <c r="S192" s="24">
        <v>108286.0</v>
      </c>
      <c r="T192" s="62" t="s">
        <v>28</v>
      </c>
      <c r="U192" s="195" t="s">
        <v>755</v>
      </c>
      <c r="V192" s="195" t="s">
        <v>755</v>
      </c>
      <c r="W192" s="228"/>
      <c r="X192" s="37" t="s">
        <v>31</v>
      </c>
      <c r="Y192" s="42"/>
      <c r="Z192" s="89"/>
    </row>
    <row r="193">
      <c r="A193" s="218">
        <v>191.0</v>
      </c>
      <c r="B193" s="226"/>
      <c r="C193" s="227"/>
      <c r="D193" s="219" t="s">
        <v>296</v>
      </c>
      <c r="E193" s="220">
        <v>27190.0</v>
      </c>
      <c r="F193" s="221">
        <v>49214.0</v>
      </c>
      <c r="G193" s="220">
        <v>2719.0</v>
      </c>
      <c r="H193" s="220">
        <v>0.0</v>
      </c>
      <c r="I193" s="220">
        <v>0.0</v>
      </c>
      <c r="J193" s="220">
        <v>0.0</v>
      </c>
      <c r="K193" s="220">
        <v>0.0</v>
      </c>
      <c r="L193" s="220">
        <v>500.0</v>
      </c>
      <c r="M193" s="220">
        <v>0.0</v>
      </c>
      <c r="N193" s="222">
        <f t="shared" si="1"/>
        <v>79623</v>
      </c>
      <c r="O193" s="223">
        <v>1800.0</v>
      </c>
      <c r="P193" s="62">
        <v>0.0</v>
      </c>
      <c r="Q193" s="62">
        <v>0.0</v>
      </c>
      <c r="R193" s="224">
        <f t="shared" si="3"/>
        <v>77823</v>
      </c>
      <c r="S193" s="24">
        <v>108258.0</v>
      </c>
      <c r="T193" s="62" t="s">
        <v>28</v>
      </c>
      <c r="U193" s="195" t="s">
        <v>755</v>
      </c>
      <c r="V193" s="195" t="s">
        <v>755</v>
      </c>
      <c r="W193" s="228"/>
      <c r="X193" s="37" t="s">
        <v>31</v>
      </c>
      <c r="Y193" s="42"/>
      <c r="Z193" s="89"/>
    </row>
    <row r="194">
      <c r="A194" s="218">
        <v>192.0</v>
      </c>
      <c r="B194" s="226"/>
      <c r="C194" s="227"/>
      <c r="D194" s="219" t="s">
        <v>297</v>
      </c>
      <c r="E194" s="220">
        <v>27190.0</v>
      </c>
      <c r="F194" s="221">
        <v>49214.0</v>
      </c>
      <c r="G194" s="220">
        <v>2719.0</v>
      </c>
      <c r="H194" s="220">
        <v>0.0</v>
      </c>
      <c r="I194" s="220">
        <v>0.0</v>
      </c>
      <c r="J194" s="220">
        <v>0.0</v>
      </c>
      <c r="K194" s="220">
        <v>0.0</v>
      </c>
      <c r="L194" s="220">
        <v>500.0</v>
      </c>
      <c r="M194" s="220">
        <v>0.0</v>
      </c>
      <c r="N194" s="222">
        <f t="shared" si="1"/>
        <v>79623</v>
      </c>
      <c r="O194" s="223">
        <v>1800.0</v>
      </c>
      <c r="P194" s="62">
        <v>0.0</v>
      </c>
      <c r="Q194" s="62">
        <v>0.0</v>
      </c>
      <c r="R194" s="224">
        <f t="shared" si="3"/>
        <v>77823</v>
      </c>
      <c r="S194" s="24">
        <v>108244.0</v>
      </c>
      <c r="T194" s="62" t="s">
        <v>28</v>
      </c>
      <c r="U194" s="195" t="s">
        <v>755</v>
      </c>
      <c r="V194" s="195" t="s">
        <v>755</v>
      </c>
      <c r="W194" s="228"/>
      <c r="X194" s="37" t="s">
        <v>31</v>
      </c>
      <c r="Y194" s="42"/>
      <c r="Z194" s="89"/>
    </row>
    <row r="195">
      <c r="A195" s="218">
        <v>193.0</v>
      </c>
      <c r="B195" s="226"/>
      <c r="C195" s="227"/>
      <c r="D195" s="219" t="s">
        <v>298</v>
      </c>
      <c r="E195" s="220">
        <v>27190.0</v>
      </c>
      <c r="F195" s="221">
        <v>49214.0</v>
      </c>
      <c r="G195" s="220">
        <v>2719.0</v>
      </c>
      <c r="H195" s="220">
        <v>0.0</v>
      </c>
      <c r="I195" s="220">
        <v>0.0</v>
      </c>
      <c r="J195" s="220">
        <v>0.0</v>
      </c>
      <c r="K195" s="220">
        <v>0.0</v>
      </c>
      <c r="L195" s="220">
        <v>500.0</v>
      </c>
      <c r="M195" s="220">
        <v>0.0</v>
      </c>
      <c r="N195" s="222">
        <f t="shared" si="1"/>
        <v>79623</v>
      </c>
      <c r="O195" s="223">
        <v>0.0</v>
      </c>
      <c r="P195" s="62">
        <v>0.0</v>
      </c>
      <c r="Q195" s="62">
        <v>0.0</v>
      </c>
      <c r="R195" s="224">
        <f t="shared" si="3"/>
        <v>79623</v>
      </c>
      <c r="S195" s="24">
        <v>108295.0</v>
      </c>
      <c r="T195" s="62" t="s">
        <v>28</v>
      </c>
      <c r="U195" s="195" t="s">
        <v>755</v>
      </c>
      <c r="V195" s="195" t="s">
        <v>755</v>
      </c>
      <c r="W195" s="228"/>
      <c r="X195" s="37" t="s">
        <v>31</v>
      </c>
      <c r="Y195" s="42"/>
      <c r="Z195" s="89"/>
    </row>
    <row r="196">
      <c r="A196" s="218">
        <v>194.0</v>
      </c>
      <c r="B196" s="226"/>
      <c r="C196" s="227"/>
      <c r="D196" s="219" t="s">
        <v>299</v>
      </c>
      <c r="E196" s="220">
        <v>27190.0</v>
      </c>
      <c r="F196" s="221">
        <v>49214.0</v>
      </c>
      <c r="G196" s="220">
        <v>2719.0</v>
      </c>
      <c r="H196" s="220">
        <v>0.0</v>
      </c>
      <c r="I196" s="220">
        <v>0.0</v>
      </c>
      <c r="J196" s="220">
        <v>0.0</v>
      </c>
      <c r="K196" s="220">
        <v>0.0</v>
      </c>
      <c r="L196" s="220">
        <v>500.0</v>
      </c>
      <c r="M196" s="220">
        <v>0.0</v>
      </c>
      <c r="N196" s="222">
        <f t="shared" si="1"/>
        <v>79623</v>
      </c>
      <c r="O196" s="223">
        <v>0.0</v>
      </c>
      <c r="P196" s="62">
        <v>0.0</v>
      </c>
      <c r="Q196" s="62">
        <v>0.0</v>
      </c>
      <c r="R196" s="224">
        <f t="shared" si="3"/>
        <v>79623</v>
      </c>
      <c r="S196" s="24">
        <v>120997.0</v>
      </c>
      <c r="T196" s="62" t="s">
        <v>28</v>
      </c>
      <c r="U196" s="195" t="s">
        <v>755</v>
      </c>
      <c r="V196" s="195" t="s">
        <v>755</v>
      </c>
      <c r="W196" s="228"/>
      <c r="X196" s="37" t="s">
        <v>31</v>
      </c>
      <c r="Y196" s="42"/>
      <c r="Z196" s="108"/>
    </row>
    <row r="197">
      <c r="A197" s="218">
        <v>195.0</v>
      </c>
      <c r="B197" s="219" t="s">
        <v>300</v>
      </c>
      <c r="C197" s="218">
        <v>3.0060693863E10</v>
      </c>
      <c r="D197" s="219" t="s">
        <v>301</v>
      </c>
      <c r="E197" s="220">
        <v>27190.0</v>
      </c>
      <c r="F197" s="221">
        <v>49214.0</v>
      </c>
      <c r="G197" s="220">
        <v>5438.0</v>
      </c>
      <c r="H197" s="220">
        <v>0.0</v>
      </c>
      <c r="I197" s="220">
        <v>120.0</v>
      </c>
      <c r="J197" s="220">
        <v>0.0</v>
      </c>
      <c r="K197" s="220">
        <v>0.0</v>
      </c>
      <c r="L197" s="220">
        <v>500.0</v>
      </c>
      <c r="M197" s="220">
        <v>0.0</v>
      </c>
      <c r="N197" s="222">
        <f t="shared" si="1"/>
        <v>82462</v>
      </c>
      <c r="O197" s="223">
        <v>1800.0</v>
      </c>
      <c r="P197" s="62">
        <v>0.0</v>
      </c>
      <c r="Q197" s="62">
        <v>0.0</v>
      </c>
      <c r="R197" s="224">
        <f t="shared" si="3"/>
        <v>80662</v>
      </c>
      <c r="S197" s="24">
        <v>108595.0</v>
      </c>
      <c r="T197" s="62" t="s">
        <v>52</v>
      </c>
      <c r="U197" s="195" t="s">
        <v>756</v>
      </c>
      <c r="V197" s="195" t="s">
        <v>756</v>
      </c>
      <c r="W197" s="225">
        <f>R197+R198+R199+R200+R201+R202+R203</f>
        <v>572834</v>
      </c>
      <c r="X197" s="124" t="s">
        <v>52</v>
      </c>
      <c r="Y197" s="193"/>
    </row>
    <row r="198">
      <c r="A198" s="218">
        <v>196.0</v>
      </c>
      <c r="B198" s="226"/>
      <c r="C198" s="227"/>
      <c r="D198" s="219" t="s">
        <v>303</v>
      </c>
      <c r="E198" s="220">
        <v>27190.0</v>
      </c>
      <c r="F198" s="221">
        <v>49214.0</v>
      </c>
      <c r="G198" s="220">
        <v>5438.0</v>
      </c>
      <c r="H198" s="220">
        <v>0.0</v>
      </c>
      <c r="I198" s="220">
        <v>120.0</v>
      </c>
      <c r="J198" s="220">
        <v>0.0</v>
      </c>
      <c r="K198" s="220">
        <v>0.0</v>
      </c>
      <c r="L198" s="220">
        <v>500.0</v>
      </c>
      <c r="M198" s="220">
        <v>0.0</v>
      </c>
      <c r="N198" s="222">
        <f t="shared" si="1"/>
        <v>82462</v>
      </c>
      <c r="O198" s="223">
        <v>1800.0</v>
      </c>
      <c r="P198" s="62">
        <v>0.0</v>
      </c>
      <c r="Q198" s="62">
        <v>0.0</v>
      </c>
      <c r="R198" s="224">
        <f t="shared" si="3"/>
        <v>80662</v>
      </c>
      <c r="S198" s="24">
        <v>108690.0</v>
      </c>
      <c r="T198" s="62" t="s">
        <v>52</v>
      </c>
      <c r="U198" s="195" t="s">
        <v>756</v>
      </c>
      <c r="V198" s="195" t="s">
        <v>756</v>
      </c>
      <c r="W198" s="228"/>
      <c r="X198" s="37" t="s">
        <v>31</v>
      </c>
      <c r="Y198" s="113"/>
      <c r="Z198" s="89"/>
    </row>
    <row r="199">
      <c r="A199" s="218">
        <v>197.0</v>
      </c>
      <c r="B199" s="226"/>
      <c r="C199" s="227"/>
      <c r="D199" s="219" t="s">
        <v>304</v>
      </c>
      <c r="E199" s="220">
        <v>27190.0</v>
      </c>
      <c r="F199" s="221">
        <v>49214.0</v>
      </c>
      <c r="G199" s="220">
        <v>5438.0</v>
      </c>
      <c r="H199" s="220">
        <v>0.0</v>
      </c>
      <c r="I199" s="220">
        <v>120.0</v>
      </c>
      <c r="J199" s="220">
        <v>0.0</v>
      </c>
      <c r="K199" s="220">
        <v>0.0</v>
      </c>
      <c r="L199" s="220">
        <v>500.0</v>
      </c>
      <c r="M199" s="220">
        <v>0.0</v>
      </c>
      <c r="N199" s="222">
        <f t="shared" si="1"/>
        <v>82462</v>
      </c>
      <c r="O199" s="223">
        <v>1800.0</v>
      </c>
      <c r="P199" s="62">
        <v>0.0</v>
      </c>
      <c r="Q199" s="62">
        <v>0.0</v>
      </c>
      <c r="R199" s="224">
        <f t="shared" si="3"/>
        <v>80662</v>
      </c>
      <c r="S199" s="24">
        <v>108590.0</v>
      </c>
      <c r="T199" s="62" t="s">
        <v>52</v>
      </c>
      <c r="U199" s="195" t="s">
        <v>756</v>
      </c>
      <c r="V199" s="195" t="s">
        <v>756</v>
      </c>
      <c r="W199" s="228"/>
      <c r="X199" s="37" t="s">
        <v>31</v>
      </c>
      <c r="Y199" s="113"/>
      <c r="Z199" s="89"/>
    </row>
    <row r="200">
      <c r="A200" s="218">
        <v>198.0</v>
      </c>
      <c r="B200" s="226"/>
      <c r="C200" s="227"/>
      <c r="D200" s="219" t="s">
        <v>305</v>
      </c>
      <c r="E200" s="220">
        <v>27190.0</v>
      </c>
      <c r="F200" s="221">
        <v>49214.0</v>
      </c>
      <c r="G200" s="220">
        <v>5438.0</v>
      </c>
      <c r="H200" s="220">
        <v>0.0</v>
      </c>
      <c r="I200" s="220">
        <v>120.0</v>
      </c>
      <c r="J200" s="220">
        <v>0.0</v>
      </c>
      <c r="K200" s="220">
        <v>0.0</v>
      </c>
      <c r="L200" s="220">
        <v>500.0</v>
      </c>
      <c r="M200" s="220">
        <v>0.0</v>
      </c>
      <c r="N200" s="222">
        <f t="shared" si="1"/>
        <v>82462</v>
      </c>
      <c r="O200" s="223">
        <v>0.0</v>
      </c>
      <c r="P200" s="62">
        <v>0.0</v>
      </c>
      <c r="Q200" s="62">
        <v>0.0</v>
      </c>
      <c r="R200" s="224">
        <f t="shared" si="3"/>
        <v>82462</v>
      </c>
      <c r="S200" s="24">
        <v>108601.0</v>
      </c>
      <c r="T200" s="62" t="s">
        <v>52</v>
      </c>
      <c r="U200" s="195" t="s">
        <v>756</v>
      </c>
      <c r="V200" s="195" t="s">
        <v>756</v>
      </c>
      <c r="W200" s="228"/>
      <c r="X200" s="37" t="s">
        <v>31</v>
      </c>
      <c r="Y200" s="113"/>
      <c r="Z200" s="89"/>
    </row>
    <row r="201">
      <c r="A201" s="218">
        <v>199.0</v>
      </c>
      <c r="B201" s="226"/>
      <c r="C201" s="227"/>
      <c r="D201" s="219" t="s">
        <v>306</v>
      </c>
      <c r="E201" s="220">
        <v>27190.0</v>
      </c>
      <c r="F201" s="221">
        <v>49214.0</v>
      </c>
      <c r="G201" s="220">
        <v>5438.0</v>
      </c>
      <c r="H201" s="220">
        <v>0.0</v>
      </c>
      <c r="I201" s="220">
        <v>120.0</v>
      </c>
      <c r="J201" s="220">
        <v>0.0</v>
      </c>
      <c r="K201" s="220">
        <v>1000.0</v>
      </c>
      <c r="L201" s="220">
        <v>500.0</v>
      </c>
      <c r="M201" s="220">
        <v>0.0</v>
      </c>
      <c r="N201" s="222">
        <f t="shared" si="1"/>
        <v>83462</v>
      </c>
      <c r="O201" s="223">
        <v>0.0</v>
      </c>
      <c r="P201" s="62">
        <v>0.0</v>
      </c>
      <c r="Q201" s="62">
        <v>0.0</v>
      </c>
      <c r="R201" s="224">
        <f t="shared" si="3"/>
        <v>83462</v>
      </c>
      <c r="S201" s="24">
        <v>108661.0</v>
      </c>
      <c r="T201" s="62" t="s">
        <v>52</v>
      </c>
      <c r="U201" s="195" t="s">
        <v>756</v>
      </c>
      <c r="V201" s="195" t="s">
        <v>756</v>
      </c>
      <c r="W201" s="228"/>
      <c r="X201" s="37" t="s">
        <v>31</v>
      </c>
      <c r="Y201" s="113"/>
      <c r="Z201" s="89"/>
    </row>
    <row r="202">
      <c r="A202" s="218">
        <v>200.0</v>
      </c>
      <c r="B202" s="226"/>
      <c r="C202" s="227"/>
      <c r="D202" s="219" t="s">
        <v>307</v>
      </c>
      <c r="E202" s="220">
        <v>27190.0</v>
      </c>
      <c r="F202" s="221">
        <v>49214.0</v>
      </c>
      <c r="G202" s="220">
        <v>5438.0</v>
      </c>
      <c r="H202" s="220">
        <v>0.0</v>
      </c>
      <c r="I202" s="220">
        <v>120.0</v>
      </c>
      <c r="J202" s="220">
        <v>0.0</v>
      </c>
      <c r="K202" s="220">
        <v>0.0</v>
      </c>
      <c r="L202" s="220">
        <v>500.0</v>
      </c>
      <c r="M202" s="220">
        <v>0.0</v>
      </c>
      <c r="N202" s="222">
        <f t="shared" si="1"/>
        <v>82462</v>
      </c>
      <c r="O202" s="223">
        <v>0.0</v>
      </c>
      <c r="P202" s="62">
        <v>0.0</v>
      </c>
      <c r="Q202" s="62">
        <v>0.0</v>
      </c>
      <c r="R202" s="224">
        <f t="shared" si="3"/>
        <v>82462</v>
      </c>
      <c r="S202" s="24">
        <v>108679.0</v>
      </c>
      <c r="T202" s="62" t="s">
        <v>52</v>
      </c>
      <c r="U202" s="195" t="s">
        <v>756</v>
      </c>
      <c r="V202" s="195" t="s">
        <v>756</v>
      </c>
      <c r="W202" s="228"/>
      <c r="X202" s="37" t="s">
        <v>31</v>
      </c>
      <c r="Y202" s="75"/>
      <c r="Z202" s="108"/>
    </row>
    <row r="203">
      <c r="A203" s="218">
        <v>201.0</v>
      </c>
      <c r="B203" s="226"/>
      <c r="C203" s="227"/>
      <c r="D203" s="219" t="s">
        <v>308</v>
      </c>
      <c r="E203" s="220">
        <v>27190.0</v>
      </c>
      <c r="F203" s="221">
        <v>49214.0</v>
      </c>
      <c r="G203" s="220">
        <v>5438.0</v>
      </c>
      <c r="H203" s="220">
        <v>0.0</v>
      </c>
      <c r="I203" s="220">
        <v>120.0</v>
      </c>
      <c r="J203" s="220">
        <v>0.0</v>
      </c>
      <c r="K203" s="220">
        <v>0.0</v>
      </c>
      <c r="L203" s="220">
        <v>500.0</v>
      </c>
      <c r="M203" s="220">
        <v>0.0</v>
      </c>
      <c r="N203" s="222">
        <f t="shared" si="1"/>
        <v>82462</v>
      </c>
      <c r="O203" s="223">
        <v>0.0</v>
      </c>
      <c r="P203" s="62">
        <v>0.0</v>
      </c>
      <c r="Q203" s="62">
        <v>0.0</v>
      </c>
      <c r="R203" s="224">
        <f t="shared" si="3"/>
        <v>82462</v>
      </c>
      <c r="S203" s="24">
        <v>108646.0</v>
      </c>
      <c r="T203" s="62" t="s">
        <v>52</v>
      </c>
      <c r="U203" s="195" t="s">
        <v>756</v>
      </c>
      <c r="V203" s="195" t="s">
        <v>756</v>
      </c>
      <c r="W203" s="228"/>
      <c r="X203" s="37" t="s">
        <v>31</v>
      </c>
      <c r="Y203" s="113"/>
      <c r="Z203" s="89"/>
    </row>
    <row r="204" ht="16.5" customHeight="1">
      <c r="A204" s="218">
        <v>202.0</v>
      </c>
      <c r="B204" s="219" t="s">
        <v>309</v>
      </c>
      <c r="C204" s="218">
        <v>3.2037619782E10</v>
      </c>
      <c r="D204" s="219" t="s">
        <v>310</v>
      </c>
      <c r="E204" s="220">
        <v>27190.0</v>
      </c>
      <c r="F204" s="221">
        <v>49214.0</v>
      </c>
      <c r="G204" s="220">
        <v>2719.0</v>
      </c>
      <c r="H204" s="220">
        <v>1631.0</v>
      </c>
      <c r="I204" s="220">
        <v>0.0</v>
      </c>
      <c r="J204" s="220">
        <v>0.0</v>
      </c>
      <c r="K204" s="220">
        <v>0.0</v>
      </c>
      <c r="L204" s="220">
        <v>500.0</v>
      </c>
      <c r="M204" s="220">
        <v>0.0</v>
      </c>
      <c r="N204" s="222">
        <f t="shared" si="1"/>
        <v>81254</v>
      </c>
      <c r="O204" s="223">
        <v>1800.0</v>
      </c>
      <c r="P204" s="62">
        <v>0.0</v>
      </c>
      <c r="Q204" s="62">
        <v>0.0</v>
      </c>
      <c r="R204" s="224">
        <f t="shared" si="3"/>
        <v>79454</v>
      </c>
      <c r="S204" s="24">
        <v>108758.0</v>
      </c>
      <c r="T204" s="62" t="s">
        <v>52</v>
      </c>
      <c r="U204" s="195" t="s">
        <v>756</v>
      </c>
      <c r="V204" s="195" t="s">
        <v>756</v>
      </c>
      <c r="W204" s="225">
        <f>R204+R205</f>
        <v>160708</v>
      </c>
      <c r="X204" s="124" t="s">
        <v>52</v>
      </c>
      <c r="Y204" s="184"/>
      <c r="Z204" s="89"/>
    </row>
    <row r="205">
      <c r="A205" s="218">
        <v>203.0</v>
      </c>
      <c r="B205" s="226"/>
      <c r="C205" s="227"/>
      <c r="D205" s="219" t="s">
        <v>311</v>
      </c>
      <c r="E205" s="220">
        <v>27190.0</v>
      </c>
      <c r="F205" s="221">
        <v>49214.0</v>
      </c>
      <c r="G205" s="220">
        <v>2719.0</v>
      </c>
      <c r="H205" s="220">
        <v>1631.0</v>
      </c>
      <c r="I205" s="220">
        <v>0.0</v>
      </c>
      <c r="J205" s="220">
        <v>0.0</v>
      </c>
      <c r="K205" s="220">
        <v>0.0</v>
      </c>
      <c r="L205" s="220">
        <v>500.0</v>
      </c>
      <c r="M205" s="220">
        <v>0.0</v>
      </c>
      <c r="N205" s="222">
        <f t="shared" si="1"/>
        <v>81254</v>
      </c>
      <c r="O205" s="223">
        <v>0.0</v>
      </c>
      <c r="P205" s="62">
        <v>0.0</v>
      </c>
      <c r="Q205" s="62">
        <v>0.0</v>
      </c>
      <c r="R205" s="224">
        <f t="shared" si="3"/>
        <v>81254</v>
      </c>
      <c r="S205" s="24">
        <v>108754.0</v>
      </c>
      <c r="T205" s="62" t="s">
        <v>52</v>
      </c>
      <c r="U205" s="195" t="s">
        <v>756</v>
      </c>
      <c r="V205" s="195" t="s">
        <v>756</v>
      </c>
      <c r="W205" s="228"/>
      <c r="X205" s="37" t="s">
        <v>31</v>
      </c>
      <c r="Y205" s="42"/>
      <c r="Z205" s="89"/>
    </row>
    <row r="206">
      <c r="A206" s="218">
        <v>204.0</v>
      </c>
      <c r="B206" s="219" t="s">
        <v>312</v>
      </c>
      <c r="C206" s="218">
        <v>3.1961244105E10</v>
      </c>
      <c r="D206" s="219" t="s">
        <v>313</v>
      </c>
      <c r="E206" s="220">
        <v>27190.0</v>
      </c>
      <c r="F206" s="221">
        <v>49214.0</v>
      </c>
      <c r="G206" s="220">
        <v>2719.0</v>
      </c>
      <c r="H206" s="220">
        <v>1631.0</v>
      </c>
      <c r="I206" s="220">
        <v>0.0</v>
      </c>
      <c r="J206" s="220">
        <v>0.0</v>
      </c>
      <c r="K206" s="220">
        <v>0.0</v>
      </c>
      <c r="L206" s="220">
        <v>500.0</v>
      </c>
      <c r="M206" s="220">
        <v>0.0</v>
      </c>
      <c r="N206" s="222">
        <f t="shared" si="1"/>
        <v>81254</v>
      </c>
      <c r="O206" s="223">
        <v>1800.0</v>
      </c>
      <c r="P206" s="62">
        <v>0.0</v>
      </c>
      <c r="Q206" s="62">
        <v>0.0</v>
      </c>
      <c r="R206" s="224">
        <f t="shared" si="3"/>
        <v>79454</v>
      </c>
      <c r="S206" s="24">
        <v>109001.0</v>
      </c>
      <c r="T206" s="62" t="s">
        <v>28</v>
      </c>
      <c r="U206" s="195" t="s">
        <v>755</v>
      </c>
      <c r="V206" s="195" t="s">
        <v>755</v>
      </c>
      <c r="W206" s="225">
        <f>R206+R207+R208</f>
        <v>240162</v>
      </c>
      <c r="X206" s="124" t="s">
        <v>28</v>
      </c>
      <c r="Y206" s="184" t="s">
        <v>66</v>
      </c>
      <c r="Z206" s="89"/>
    </row>
    <row r="207">
      <c r="A207" s="218">
        <v>205.0</v>
      </c>
      <c r="B207" s="226"/>
      <c r="C207" s="227"/>
      <c r="D207" s="219" t="s">
        <v>314</v>
      </c>
      <c r="E207" s="220">
        <v>27190.0</v>
      </c>
      <c r="F207" s="221">
        <v>49214.0</v>
      </c>
      <c r="G207" s="220">
        <v>2719.0</v>
      </c>
      <c r="H207" s="220">
        <v>1631.0</v>
      </c>
      <c r="I207" s="220">
        <v>0.0</v>
      </c>
      <c r="J207" s="220">
        <v>0.0</v>
      </c>
      <c r="K207" s="220">
        <v>0.0</v>
      </c>
      <c r="L207" s="220">
        <v>500.0</v>
      </c>
      <c r="M207" s="220">
        <v>0.0</v>
      </c>
      <c r="N207" s="222">
        <f t="shared" si="1"/>
        <v>81254</v>
      </c>
      <c r="O207" s="223">
        <v>1800.0</v>
      </c>
      <c r="P207" s="62">
        <v>0.0</v>
      </c>
      <c r="Q207" s="62">
        <v>0.0</v>
      </c>
      <c r="R207" s="224">
        <f t="shared" si="3"/>
        <v>79454</v>
      </c>
      <c r="S207" s="24">
        <v>109034.0</v>
      </c>
      <c r="T207" s="28" t="s">
        <v>28</v>
      </c>
      <c r="U207" s="195" t="s">
        <v>755</v>
      </c>
      <c r="V207" s="195" t="s">
        <v>755</v>
      </c>
      <c r="W207" s="228"/>
      <c r="X207" s="37" t="s">
        <v>31</v>
      </c>
      <c r="Y207" s="42"/>
      <c r="Z207" s="89"/>
    </row>
    <row r="208">
      <c r="A208" s="218">
        <v>206.0</v>
      </c>
      <c r="B208" s="226"/>
      <c r="C208" s="227"/>
      <c r="D208" s="219" t="s">
        <v>315</v>
      </c>
      <c r="E208" s="220">
        <v>27190.0</v>
      </c>
      <c r="F208" s="221">
        <v>49214.0</v>
      </c>
      <c r="G208" s="220">
        <v>2719.0</v>
      </c>
      <c r="H208" s="220">
        <v>1631.0</v>
      </c>
      <c r="I208" s="220">
        <v>0.0</v>
      </c>
      <c r="J208" s="220">
        <v>0.0</v>
      </c>
      <c r="K208" s="220">
        <v>0.0</v>
      </c>
      <c r="L208" s="220">
        <v>500.0</v>
      </c>
      <c r="M208" s="220">
        <v>0.0</v>
      </c>
      <c r="N208" s="222">
        <f t="shared" si="1"/>
        <v>81254</v>
      </c>
      <c r="O208" s="223">
        <v>0.0</v>
      </c>
      <c r="P208" s="62">
        <v>0.0</v>
      </c>
      <c r="Q208" s="62">
        <v>0.0</v>
      </c>
      <c r="R208" s="224">
        <f t="shared" si="3"/>
        <v>81254</v>
      </c>
      <c r="S208" s="24">
        <v>109025.0</v>
      </c>
      <c r="T208" s="62" t="s">
        <v>28</v>
      </c>
      <c r="U208" s="195" t="s">
        <v>755</v>
      </c>
      <c r="V208" s="195" t="s">
        <v>755</v>
      </c>
      <c r="W208" s="228"/>
      <c r="X208" s="37" t="s">
        <v>31</v>
      </c>
      <c r="Y208" s="42"/>
      <c r="Z208" s="89"/>
    </row>
    <row r="209">
      <c r="A209" s="218">
        <v>207.0</v>
      </c>
      <c r="B209" s="219" t="s">
        <v>316</v>
      </c>
      <c r="C209" s="218">
        <v>3.1961880424E10</v>
      </c>
      <c r="D209" s="219" t="s">
        <v>317</v>
      </c>
      <c r="E209" s="220">
        <v>27190.0</v>
      </c>
      <c r="F209" s="221">
        <v>49214.0</v>
      </c>
      <c r="G209" s="220">
        <v>2719.0</v>
      </c>
      <c r="H209" s="220">
        <v>1631.0</v>
      </c>
      <c r="I209" s="220">
        <v>0.0</v>
      </c>
      <c r="J209" s="220">
        <v>0.0</v>
      </c>
      <c r="K209" s="220">
        <v>0.0</v>
      </c>
      <c r="L209" s="220">
        <v>500.0</v>
      </c>
      <c r="M209" s="220">
        <v>0.0</v>
      </c>
      <c r="N209" s="222">
        <f t="shared" si="1"/>
        <v>81254</v>
      </c>
      <c r="O209" s="223">
        <v>0.0</v>
      </c>
      <c r="P209" s="62">
        <v>0.0</v>
      </c>
      <c r="Q209" s="62">
        <v>0.0</v>
      </c>
      <c r="R209" s="224">
        <f t="shared" si="3"/>
        <v>81254</v>
      </c>
      <c r="S209" s="24">
        <v>6777.0</v>
      </c>
      <c r="T209" s="62"/>
      <c r="U209" s="195"/>
      <c r="V209" s="195"/>
      <c r="W209" s="225">
        <f>R209+R210+R211</f>
        <v>230527</v>
      </c>
      <c r="X209" s="124"/>
      <c r="Y209" s="184" t="s">
        <v>66</v>
      </c>
      <c r="Z209" s="89"/>
    </row>
    <row r="210">
      <c r="A210" s="218">
        <v>208.0</v>
      </c>
      <c r="B210" s="226"/>
      <c r="C210" s="227"/>
      <c r="D210" s="219" t="s">
        <v>318</v>
      </c>
      <c r="E210" s="220">
        <v>26390.0</v>
      </c>
      <c r="F210" s="221">
        <v>47766.0</v>
      </c>
      <c r="G210" s="220">
        <v>2639.0</v>
      </c>
      <c r="H210" s="220">
        <v>1583.0</v>
      </c>
      <c r="I210" s="220">
        <v>0.0</v>
      </c>
      <c r="J210" s="220">
        <v>0.0</v>
      </c>
      <c r="K210" s="220">
        <v>0.0</v>
      </c>
      <c r="L210" s="220">
        <v>500.0</v>
      </c>
      <c r="M210" s="220">
        <v>0.0</v>
      </c>
      <c r="N210" s="222">
        <f t="shared" si="1"/>
        <v>78878</v>
      </c>
      <c r="O210" s="223">
        <v>0.0</v>
      </c>
      <c r="P210" s="62">
        <v>0.0</v>
      </c>
      <c r="Q210" s="62">
        <v>0.0</v>
      </c>
      <c r="R210" s="224">
        <f t="shared" si="3"/>
        <v>78878</v>
      </c>
      <c r="S210" s="24">
        <v>103339.0</v>
      </c>
      <c r="T210" s="62"/>
      <c r="U210" s="195"/>
      <c r="V210" s="195"/>
      <c r="W210" s="228"/>
      <c r="X210" s="37"/>
      <c r="Y210" s="27"/>
      <c r="Z210" s="89"/>
    </row>
    <row r="211">
      <c r="A211" s="218">
        <v>209.0</v>
      </c>
      <c r="B211" s="226"/>
      <c r="C211" s="227"/>
      <c r="D211" s="219" t="s">
        <v>319</v>
      </c>
      <c r="E211" s="220">
        <v>24140.0</v>
      </c>
      <c r="F211" s="221">
        <v>43693.0</v>
      </c>
      <c r="G211" s="220">
        <v>2414.0</v>
      </c>
      <c r="H211" s="220">
        <v>1448.0</v>
      </c>
      <c r="I211" s="220">
        <v>0.0</v>
      </c>
      <c r="J211" s="220">
        <v>0.0</v>
      </c>
      <c r="K211" s="220">
        <v>0.0</v>
      </c>
      <c r="L211" s="220">
        <v>500.0</v>
      </c>
      <c r="M211" s="220">
        <v>0.0</v>
      </c>
      <c r="N211" s="222">
        <f t="shared" si="1"/>
        <v>72195</v>
      </c>
      <c r="O211" s="223">
        <v>1800.0</v>
      </c>
      <c r="P211" s="62">
        <v>0.0</v>
      </c>
      <c r="Q211" s="62">
        <v>0.0</v>
      </c>
      <c r="R211" s="224">
        <f t="shared" si="3"/>
        <v>70395</v>
      </c>
      <c r="S211" s="24">
        <v>110242.0</v>
      </c>
      <c r="T211" s="62"/>
      <c r="U211" s="195"/>
      <c r="V211" s="195"/>
      <c r="W211" s="228"/>
      <c r="X211" s="37" t="s">
        <v>31</v>
      </c>
      <c r="Y211" s="27"/>
      <c r="Z211" s="89"/>
    </row>
    <row r="212">
      <c r="A212" s="218">
        <v>210.0</v>
      </c>
      <c r="B212" s="219" t="s">
        <v>320</v>
      </c>
      <c r="C212" s="218">
        <v>3.089707416E10</v>
      </c>
      <c r="D212" s="219" t="s">
        <v>321</v>
      </c>
      <c r="E212" s="220">
        <v>27190.0</v>
      </c>
      <c r="F212" s="221">
        <v>49214.0</v>
      </c>
      <c r="G212" s="220">
        <v>2719.0</v>
      </c>
      <c r="H212" s="220">
        <v>1631.0</v>
      </c>
      <c r="I212" s="220">
        <v>0.0</v>
      </c>
      <c r="J212" s="220">
        <v>0.0</v>
      </c>
      <c r="K212" s="220">
        <v>0.0</v>
      </c>
      <c r="L212" s="220">
        <v>500.0</v>
      </c>
      <c r="M212" s="220">
        <v>0.0</v>
      </c>
      <c r="N212" s="222">
        <f t="shared" si="1"/>
        <v>81254</v>
      </c>
      <c r="O212" s="223">
        <v>1800.0</v>
      </c>
      <c r="P212" s="62">
        <v>0.0</v>
      </c>
      <c r="Q212" s="62">
        <v>0.0</v>
      </c>
      <c r="R212" s="224">
        <f t="shared" si="3"/>
        <v>79454</v>
      </c>
      <c r="S212" s="24">
        <v>24342.0</v>
      </c>
      <c r="T212" s="62" t="s">
        <v>28</v>
      </c>
      <c r="U212" s="195" t="s">
        <v>176</v>
      </c>
      <c r="V212" s="195" t="s">
        <v>758</v>
      </c>
      <c r="W212" s="225">
        <f>R212+R213</f>
        <v>160708</v>
      </c>
      <c r="X212" s="124" t="s">
        <v>52</v>
      </c>
      <c r="Y212" s="174"/>
      <c r="Z212" s="89"/>
    </row>
    <row r="213">
      <c r="A213" s="218">
        <v>211.0</v>
      </c>
      <c r="B213" s="226"/>
      <c r="C213" s="227"/>
      <c r="D213" s="219" t="s">
        <v>322</v>
      </c>
      <c r="E213" s="220">
        <v>27190.0</v>
      </c>
      <c r="F213" s="221">
        <v>49214.0</v>
      </c>
      <c r="G213" s="220">
        <v>2719.0</v>
      </c>
      <c r="H213" s="220">
        <v>1631.0</v>
      </c>
      <c r="I213" s="220">
        <v>0.0</v>
      </c>
      <c r="J213" s="220">
        <v>0.0</v>
      </c>
      <c r="K213" s="220">
        <v>0.0</v>
      </c>
      <c r="L213" s="220">
        <v>500.0</v>
      </c>
      <c r="M213" s="220">
        <v>0.0</v>
      </c>
      <c r="N213" s="222">
        <f t="shared" si="1"/>
        <v>81254</v>
      </c>
      <c r="O213" s="223">
        <v>0.0</v>
      </c>
      <c r="P213" s="62">
        <v>0.0</v>
      </c>
      <c r="Q213" s="62">
        <v>0.0</v>
      </c>
      <c r="R213" s="224">
        <f t="shared" si="3"/>
        <v>81254</v>
      </c>
      <c r="S213" s="24">
        <v>24355.0</v>
      </c>
      <c r="T213" s="62" t="s">
        <v>28</v>
      </c>
      <c r="U213" s="195" t="s">
        <v>96</v>
      </c>
      <c r="V213" s="195" t="s">
        <v>755</v>
      </c>
      <c r="W213" s="228"/>
      <c r="X213" s="37" t="s">
        <v>31</v>
      </c>
      <c r="Y213" s="27"/>
      <c r="Z213" s="89"/>
    </row>
    <row r="214">
      <c r="A214" s="218">
        <v>212.0</v>
      </c>
      <c r="B214" s="219" t="s">
        <v>323</v>
      </c>
      <c r="C214" s="218">
        <v>3.0027895941E10</v>
      </c>
      <c r="D214" s="219" t="s">
        <v>324</v>
      </c>
      <c r="E214" s="220">
        <v>27190.0</v>
      </c>
      <c r="F214" s="221">
        <v>49214.0</v>
      </c>
      <c r="G214" s="220">
        <v>2719.0</v>
      </c>
      <c r="H214" s="220">
        <v>1631.0</v>
      </c>
      <c r="I214" s="220">
        <v>0.0</v>
      </c>
      <c r="J214" s="220">
        <v>0.0</v>
      </c>
      <c r="K214" s="220">
        <v>0.0</v>
      </c>
      <c r="L214" s="220">
        <v>500.0</v>
      </c>
      <c r="M214" s="220">
        <v>0.0</v>
      </c>
      <c r="N214" s="222">
        <f t="shared" si="1"/>
        <v>81254</v>
      </c>
      <c r="O214" s="223">
        <v>1800.0</v>
      </c>
      <c r="P214" s="62">
        <v>0.0</v>
      </c>
      <c r="Q214" s="62">
        <v>0.0</v>
      </c>
      <c r="R214" s="224">
        <f t="shared" si="3"/>
        <v>79454</v>
      </c>
      <c r="S214" s="24">
        <v>111711.0</v>
      </c>
      <c r="T214" s="62" t="s">
        <v>52</v>
      </c>
      <c r="U214" s="195" t="s">
        <v>106</v>
      </c>
      <c r="V214" s="195"/>
      <c r="W214" s="225">
        <f>R214+R215+R216</f>
        <v>240162</v>
      </c>
      <c r="X214" s="26" t="s">
        <v>52</v>
      </c>
      <c r="Y214" s="42"/>
      <c r="Z214" s="89"/>
    </row>
    <row r="215">
      <c r="A215" s="218">
        <v>213.0</v>
      </c>
      <c r="B215" s="226"/>
      <c r="C215" s="227"/>
      <c r="D215" s="219" t="s">
        <v>325</v>
      </c>
      <c r="E215" s="220">
        <v>27190.0</v>
      </c>
      <c r="F215" s="221">
        <v>49214.0</v>
      </c>
      <c r="G215" s="220">
        <v>2719.0</v>
      </c>
      <c r="H215" s="220">
        <v>1631.0</v>
      </c>
      <c r="I215" s="220">
        <v>0.0</v>
      </c>
      <c r="J215" s="220">
        <v>0.0</v>
      </c>
      <c r="K215" s="220">
        <v>0.0</v>
      </c>
      <c r="L215" s="220">
        <v>500.0</v>
      </c>
      <c r="M215" s="220">
        <v>0.0</v>
      </c>
      <c r="N215" s="222">
        <f t="shared" si="1"/>
        <v>81254</v>
      </c>
      <c r="O215" s="223">
        <v>1800.0</v>
      </c>
      <c r="P215" s="62">
        <v>0.0</v>
      </c>
      <c r="Q215" s="62">
        <v>0.0</v>
      </c>
      <c r="R215" s="224">
        <f t="shared" si="3"/>
        <v>79454</v>
      </c>
      <c r="S215" s="24">
        <v>111717.0</v>
      </c>
      <c r="T215" s="62"/>
      <c r="U215" s="195"/>
      <c r="V215" s="195"/>
      <c r="W215" s="228"/>
      <c r="X215" s="37" t="s">
        <v>31</v>
      </c>
      <c r="Y215" s="42"/>
      <c r="Z215" s="89"/>
    </row>
    <row r="216">
      <c r="A216" s="218">
        <v>214.0</v>
      </c>
      <c r="B216" s="226"/>
      <c r="C216" s="227"/>
      <c r="D216" s="219" t="s">
        <v>326</v>
      </c>
      <c r="E216" s="220">
        <v>27190.0</v>
      </c>
      <c r="F216" s="221">
        <v>49214.0</v>
      </c>
      <c r="G216" s="220">
        <v>2719.0</v>
      </c>
      <c r="H216" s="220">
        <v>1631.0</v>
      </c>
      <c r="I216" s="220">
        <v>0.0</v>
      </c>
      <c r="J216" s="220">
        <v>0.0</v>
      </c>
      <c r="K216" s="220">
        <v>0.0</v>
      </c>
      <c r="L216" s="220">
        <v>500.0</v>
      </c>
      <c r="M216" s="220">
        <v>0.0</v>
      </c>
      <c r="N216" s="222">
        <f t="shared" si="1"/>
        <v>81254</v>
      </c>
      <c r="O216" s="223">
        <v>0.0</v>
      </c>
      <c r="P216" s="62">
        <v>0.0</v>
      </c>
      <c r="Q216" s="62">
        <v>0.0</v>
      </c>
      <c r="R216" s="224">
        <f t="shared" si="3"/>
        <v>81254</v>
      </c>
      <c r="S216" s="24">
        <v>111724.0</v>
      </c>
      <c r="T216" s="62"/>
      <c r="U216" s="195"/>
      <c r="V216" s="195"/>
      <c r="W216" s="228"/>
      <c r="X216" s="37" t="s">
        <v>31</v>
      </c>
      <c r="Y216" s="42"/>
      <c r="Z216" s="89"/>
    </row>
    <row r="217">
      <c r="A217" s="218">
        <v>215.0</v>
      </c>
      <c r="B217" s="219" t="s">
        <v>327</v>
      </c>
      <c r="C217" s="218">
        <v>3.1843701756E10</v>
      </c>
      <c r="D217" s="219" t="s">
        <v>328</v>
      </c>
      <c r="E217" s="220">
        <v>27190.0</v>
      </c>
      <c r="F217" s="221">
        <v>49214.0</v>
      </c>
      <c r="G217" s="220">
        <v>5438.0</v>
      </c>
      <c r="H217" s="220">
        <v>0.0</v>
      </c>
      <c r="I217" s="220">
        <v>120.0</v>
      </c>
      <c r="J217" s="220">
        <v>0.0</v>
      </c>
      <c r="K217" s="220">
        <v>0.0</v>
      </c>
      <c r="L217" s="220">
        <v>500.0</v>
      </c>
      <c r="M217" s="220">
        <v>0.0</v>
      </c>
      <c r="N217" s="222">
        <f t="shared" si="1"/>
        <v>82462</v>
      </c>
      <c r="O217" s="223">
        <v>1800.0</v>
      </c>
      <c r="P217" s="62">
        <v>0.0</v>
      </c>
      <c r="Q217" s="62">
        <v>0.0</v>
      </c>
      <c r="R217" s="224">
        <f t="shared" si="3"/>
        <v>80662</v>
      </c>
      <c r="S217" s="24">
        <v>25065.0</v>
      </c>
      <c r="T217" s="62" t="s">
        <v>52</v>
      </c>
      <c r="U217" s="195" t="s">
        <v>106</v>
      </c>
      <c r="V217" s="195" t="s">
        <v>774</v>
      </c>
      <c r="W217" s="225">
        <f>R217+R218+R219</f>
        <v>243786</v>
      </c>
      <c r="X217" s="124" t="s">
        <v>52</v>
      </c>
      <c r="Y217" s="174"/>
      <c r="Z217" s="89"/>
    </row>
    <row r="218">
      <c r="A218" s="218">
        <v>216.0</v>
      </c>
      <c r="B218" s="226"/>
      <c r="C218" s="227"/>
      <c r="D218" s="219" t="s">
        <v>329</v>
      </c>
      <c r="E218" s="220">
        <v>27190.0</v>
      </c>
      <c r="F218" s="221">
        <v>49214.0</v>
      </c>
      <c r="G218" s="220">
        <v>5438.0</v>
      </c>
      <c r="H218" s="220">
        <v>0.0</v>
      </c>
      <c r="I218" s="220">
        <v>120.0</v>
      </c>
      <c r="J218" s="220">
        <v>0.0</v>
      </c>
      <c r="K218" s="220">
        <v>0.0</v>
      </c>
      <c r="L218" s="220">
        <v>500.0</v>
      </c>
      <c r="M218" s="220">
        <v>0.0</v>
      </c>
      <c r="N218" s="222">
        <f t="shared" si="1"/>
        <v>82462</v>
      </c>
      <c r="O218" s="223">
        <v>1800.0</v>
      </c>
      <c r="P218" s="62">
        <v>0.0</v>
      </c>
      <c r="Q218" s="62">
        <v>0.0</v>
      </c>
      <c r="R218" s="224">
        <f t="shared" si="3"/>
        <v>80662</v>
      </c>
      <c r="S218" s="24">
        <v>25077.0</v>
      </c>
      <c r="T218" s="62" t="s">
        <v>52</v>
      </c>
      <c r="U218" s="195" t="s">
        <v>106</v>
      </c>
      <c r="V218" s="195" t="s">
        <v>774</v>
      </c>
      <c r="W218" s="228"/>
      <c r="X218" s="37" t="s">
        <v>31</v>
      </c>
      <c r="Y218" s="27"/>
      <c r="Z218" s="89"/>
    </row>
    <row r="219">
      <c r="A219" s="218">
        <v>217.0</v>
      </c>
      <c r="B219" s="226"/>
      <c r="C219" s="227"/>
      <c r="D219" s="219" t="s">
        <v>330</v>
      </c>
      <c r="E219" s="220">
        <v>27190.0</v>
      </c>
      <c r="F219" s="221">
        <v>49214.0</v>
      </c>
      <c r="G219" s="220">
        <v>5438.0</v>
      </c>
      <c r="H219" s="220">
        <v>0.0</v>
      </c>
      <c r="I219" s="220">
        <v>120.0</v>
      </c>
      <c r="J219" s="220">
        <v>0.0</v>
      </c>
      <c r="K219" s="220">
        <v>0.0</v>
      </c>
      <c r="L219" s="220">
        <v>500.0</v>
      </c>
      <c r="M219" s="220">
        <v>0.0</v>
      </c>
      <c r="N219" s="222">
        <f t="shared" si="1"/>
        <v>82462</v>
      </c>
      <c r="O219" s="223">
        <v>0.0</v>
      </c>
      <c r="P219" s="62">
        <v>0.0</v>
      </c>
      <c r="Q219" s="62">
        <v>0.0</v>
      </c>
      <c r="R219" s="224">
        <f t="shared" si="3"/>
        <v>82462</v>
      </c>
      <c r="S219" s="24">
        <v>25095.0</v>
      </c>
      <c r="T219" s="62" t="s">
        <v>52</v>
      </c>
      <c r="U219" s="195" t="s">
        <v>106</v>
      </c>
      <c r="V219" s="195" t="s">
        <v>774</v>
      </c>
      <c r="W219" s="228"/>
      <c r="X219" s="37" t="s">
        <v>31</v>
      </c>
      <c r="Y219" s="27"/>
      <c r="Z219" s="89"/>
    </row>
    <row r="220">
      <c r="A220" s="218">
        <v>218.0</v>
      </c>
      <c r="B220" s="219" t="s">
        <v>331</v>
      </c>
      <c r="C220" s="218">
        <v>3.000393562E10</v>
      </c>
      <c r="D220" s="219" t="s">
        <v>332</v>
      </c>
      <c r="E220" s="220">
        <v>27190.0</v>
      </c>
      <c r="F220" s="221">
        <v>49214.0</v>
      </c>
      <c r="G220" s="220">
        <v>5438.0</v>
      </c>
      <c r="H220" s="220">
        <v>0.0</v>
      </c>
      <c r="I220" s="220">
        <v>120.0</v>
      </c>
      <c r="J220" s="220">
        <v>0.0</v>
      </c>
      <c r="K220" s="220">
        <v>0.0</v>
      </c>
      <c r="L220" s="220">
        <v>500.0</v>
      </c>
      <c r="M220" s="220">
        <v>0.0</v>
      </c>
      <c r="N220" s="222">
        <f t="shared" si="1"/>
        <v>82462</v>
      </c>
      <c r="O220" s="223">
        <v>1800.0</v>
      </c>
      <c r="P220" s="62">
        <v>0.0</v>
      </c>
      <c r="Q220" s="62">
        <v>0.0</v>
      </c>
      <c r="R220" s="224">
        <f t="shared" si="3"/>
        <v>80662</v>
      </c>
      <c r="S220" s="24">
        <v>112565.0</v>
      </c>
      <c r="T220" s="62" t="s">
        <v>52</v>
      </c>
      <c r="U220" s="195" t="s">
        <v>106</v>
      </c>
      <c r="V220" s="195"/>
      <c r="W220" s="225">
        <f>R220+R221+R222</f>
        <v>239578</v>
      </c>
      <c r="X220" s="124" t="s">
        <v>52</v>
      </c>
      <c r="Y220" s="174"/>
      <c r="Z220" s="89"/>
    </row>
    <row r="221">
      <c r="A221" s="218">
        <v>219.0</v>
      </c>
      <c r="B221" s="226"/>
      <c r="C221" s="227"/>
      <c r="D221" s="219" t="s">
        <v>333</v>
      </c>
      <c r="E221" s="220">
        <v>27190.0</v>
      </c>
      <c r="F221" s="221">
        <v>49214.0</v>
      </c>
      <c r="G221" s="220">
        <v>5438.0</v>
      </c>
      <c r="H221" s="220">
        <v>0.0</v>
      </c>
      <c r="I221" s="220">
        <v>120.0</v>
      </c>
      <c r="J221" s="220">
        <v>0.0</v>
      </c>
      <c r="K221" s="220">
        <v>0.0</v>
      </c>
      <c r="L221" s="220">
        <v>500.0</v>
      </c>
      <c r="M221" s="220">
        <v>0.0</v>
      </c>
      <c r="N221" s="222">
        <f t="shared" si="1"/>
        <v>82462</v>
      </c>
      <c r="O221" s="223">
        <v>1800.0</v>
      </c>
      <c r="P221" s="62">
        <v>0.0</v>
      </c>
      <c r="Q221" s="62">
        <v>0.0</v>
      </c>
      <c r="R221" s="224">
        <f t="shared" si="3"/>
        <v>80662</v>
      </c>
      <c r="S221" s="24">
        <v>112575.0</v>
      </c>
      <c r="T221" s="62" t="s">
        <v>52</v>
      </c>
      <c r="U221" s="195" t="s">
        <v>106</v>
      </c>
      <c r="V221" s="195"/>
      <c r="W221" s="228"/>
      <c r="X221" s="37" t="s">
        <v>31</v>
      </c>
      <c r="Y221" s="27"/>
      <c r="Z221" s="89"/>
    </row>
    <row r="222">
      <c r="A222" s="218">
        <v>220.0</v>
      </c>
      <c r="B222" s="226"/>
      <c r="C222" s="227"/>
      <c r="D222" s="219" t="s">
        <v>334</v>
      </c>
      <c r="E222" s="220">
        <v>26390.0</v>
      </c>
      <c r="F222" s="221">
        <v>47766.0</v>
      </c>
      <c r="G222" s="220">
        <v>5278.0</v>
      </c>
      <c r="H222" s="220">
        <v>0.0</v>
      </c>
      <c r="I222" s="220">
        <v>120.0</v>
      </c>
      <c r="J222" s="220">
        <v>0.0</v>
      </c>
      <c r="K222" s="220">
        <v>0.0</v>
      </c>
      <c r="L222" s="220">
        <v>500.0</v>
      </c>
      <c r="M222" s="220">
        <v>0.0</v>
      </c>
      <c r="N222" s="222">
        <f t="shared" si="1"/>
        <v>80054</v>
      </c>
      <c r="O222" s="223">
        <v>1800.0</v>
      </c>
      <c r="P222" s="62">
        <v>0.0</v>
      </c>
      <c r="Q222" s="62">
        <v>0.0</v>
      </c>
      <c r="R222" s="224">
        <f t="shared" si="3"/>
        <v>78254</v>
      </c>
      <c r="S222" s="24">
        <v>112541.0</v>
      </c>
      <c r="T222" s="62" t="s">
        <v>52</v>
      </c>
      <c r="U222" s="195" t="s">
        <v>106</v>
      </c>
      <c r="V222" s="195"/>
      <c r="W222" s="228"/>
      <c r="X222" s="37" t="s">
        <v>31</v>
      </c>
      <c r="Y222" s="27"/>
      <c r="Z222" s="89"/>
    </row>
    <row r="223">
      <c r="A223" s="218">
        <v>221.0</v>
      </c>
      <c r="B223" s="219" t="s">
        <v>335</v>
      </c>
      <c r="C223" s="218">
        <v>3.1845229916E10</v>
      </c>
      <c r="D223" s="219" t="s">
        <v>336</v>
      </c>
      <c r="E223" s="220">
        <v>27190.0</v>
      </c>
      <c r="F223" s="221">
        <v>49214.0</v>
      </c>
      <c r="G223" s="220">
        <v>2719.0</v>
      </c>
      <c r="H223" s="220">
        <v>1631.0</v>
      </c>
      <c r="I223" s="220">
        <v>0.0</v>
      </c>
      <c r="J223" s="220">
        <v>1360.0</v>
      </c>
      <c r="K223" s="220">
        <v>0.0</v>
      </c>
      <c r="L223" s="220">
        <v>500.0</v>
      </c>
      <c r="M223" s="220">
        <v>0.0</v>
      </c>
      <c r="N223" s="222">
        <f t="shared" si="1"/>
        <v>82614</v>
      </c>
      <c r="O223" s="223">
        <v>0.0</v>
      </c>
      <c r="P223" s="62">
        <v>0.0</v>
      </c>
      <c r="Q223" s="62">
        <v>0.0</v>
      </c>
      <c r="R223" s="224">
        <f t="shared" si="3"/>
        <v>82614</v>
      </c>
      <c r="S223" s="24">
        <v>113147.0</v>
      </c>
      <c r="T223" s="62" t="s">
        <v>52</v>
      </c>
      <c r="U223" s="195" t="s">
        <v>756</v>
      </c>
      <c r="V223" s="195" t="s">
        <v>773</v>
      </c>
      <c r="W223" s="225">
        <f>R223+R224</f>
        <v>165228</v>
      </c>
      <c r="X223" s="124" t="s">
        <v>126</v>
      </c>
      <c r="Y223" s="184"/>
      <c r="Z223" s="89"/>
    </row>
    <row r="224">
      <c r="A224" s="218">
        <v>222.0</v>
      </c>
      <c r="B224" s="226"/>
      <c r="C224" s="227"/>
      <c r="D224" s="219" t="s">
        <v>775</v>
      </c>
      <c r="E224" s="220">
        <v>27190.0</v>
      </c>
      <c r="F224" s="221">
        <v>49214.0</v>
      </c>
      <c r="G224" s="220">
        <v>2719.0</v>
      </c>
      <c r="H224" s="220">
        <v>1631.0</v>
      </c>
      <c r="I224" s="220">
        <v>0.0</v>
      </c>
      <c r="J224" s="220">
        <v>1360.0</v>
      </c>
      <c r="K224" s="220">
        <v>0.0</v>
      </c>
      <c r="L224" s="220">
        <v>500.0</v>
      </c>
      <c r="M224" s="220">
        <v>0.0</v>
      </c>
      <c r="N224" s="222">
        <f t="shared" si="1"/>
        <v>82614</v>
      </c>
      <c r="O224" s="223">
        <v>0.0</v>
      </c>
      <c r="P224" s="62">
        <v>0.0</v>
      </c>
      <c r="Q224" s="62">
        <v>0.0</v>
      </c>
      <c r="R224" s="224">
        <f t="shared" si="3"/>
        <v>82614</v>
      </c>
      <c r="S224" s="24">
        <v>113141.0</v>
      </c>
      <c r="T224" s="62" t="s">
        <v>52</v>
      </c>
      <c r="U224" s="195" t="s">
        <v>773</v>
      </c>
      <c r="V224" s="195" t="s">
        <v>773</v>
      </c>
      <c r="W224" s="228"/>
      <c r="X224" s="37" t="s">
        <v>31</v>
      </c>
      <c r="Y224" s="27"/>
      <c r="Z224" s="89"/>
    </row>
    <row r="225">
      <c r="A225" s="218">
        <v>223.0</v>
      </c>
      <c r="B225" s="219" t="s">
        <v>338</v>
      </c>
      <c r="C225" s="218">
        <v>3.2206354007E10</v>
      </c>
      <c r="D225" s="219" t="s">
        <v>339</v>
      </c>
      <c r="E225" s="220">
        <v>27190.0</v>
      </c>
      <c r="F225" s="221">
        <v>49214.0</v>
      </c>
      <c r="G225" s="220">
        <v>2719.0</v>
      </c>
      <c r="H225" s="220">
        <v>1631.0</v>
      </c>
      <c r="I225" s="220">
        <v>0.0</v>
      </c>
      <c r="J225" s="220">
        <v>0.0</v>
      </c>
      <c r="K225" s="220">
        <v>0.0</v>
      </c>
      <c r="L225" s="220">
        <v>500.0</v>
      </c>
      <c r="M225" s="220">
        <v>0.0</v>
      </c>
      <c r="N225" s="222">
        <f t="shared" si="1"/>
        <v>81254</v>
      </c>
      <c r="O225" s="223">
        <v>0.0</v>
      </c>
      <c r="P225" s="62">
        <v>0.0</v>
      </c>
      <c r="Q225" s="62">
        <v>0.0</v>
      </c>
      <c r="R225" s="224">
        <f t="shared" si="3"/>
        <v>81254</v>
      </c>
      <c r="S225" s="24">
        <v>25481.0</v>
      </c>
      <c r="T225" s="62" t="s">
        <v>28</v>
      </c>
      <c r="U225" s="195" t="s">
        <v>756</v>
      </c>
      <c r="V225" s="195" t="s">
        <v>756</v>
      </c>
      <c r="W225" s="225">
        <f>R225+R226+R227</f>
        <v>241962</v>
      </c>
      <c r="X225" s="124" t="s">
        <v>28</v>
      </c>
      <c r="Y225" s="184"/>
      <c r="Z225" s="89"/>
    </row>
    <row r="226">
      <c r="A226" s="218">
        <v>224.0</v>
      </c>
      <c r="B226" s="226"/>
      <c r="C226" s="227"/>
      <c r="D226" s="219" t="s">
        <v>340</v>
      </c>
      <c r="E226" s="220">
        <v>27190.0</v>
      </c>
      <c r="F226" s="221">
        <v>49214.0</v>
      </c>
      <c r="G226" s="220">
        <v>2719.0</v>
      </c>
      <c r="H226" s="220">
        <v>1631.0</v>
      </c>
      <c r="I226" s="220">
        <v>0.0</v>
      </c>
      <c r="J226" s="220">
        <v>0.0</v>
      </c>
      <c r="K226" s="220">
        <v>0.0</v>
      </c>
      <c r="L226" s="220">
        <v>500.0</v>
      </c>
      <c r="M226" s="220">
        <v>0.0</v>
      </c>
      <c r="N226" s="222">
        <f t="shared" si="1"/>
        <v>81254</v>
      </c>
      <c r="O226" s="223">
        <v>1800.0</v>
      </c>
      <c r="P226" s="62">
        <v>0.0</v>
      </c>
      <c r="Q226" s="62">
        <v>0.0</v>
      </c>
      <c r="R226" s="224">
        <f t="shared" si="3"/>
        <v>79454</v>
      </c>
      <c r="S226" s="24">
        <v>25477.0</v>
      </c>
      <c r="T226" s="62" t="s">
        <v>28</v>
      </c>
      <c r="U226" s="195" t="s">
        <v>756</v>
      </c>
      <c r="V226" s="195" t="s">
        <v>756</v>
      </c>
      <c r="W226" s="228"/>
      <c r="X226" s="37" t="s">
        <v>31</v>
      </c>
      <c r="Y226" s="42"/>
      <c r="Z226" s="89"/>
    </row>
    <row r="227">
      <c r="A227" s="218">
        <v>225.0</v>
      </c>
      <c r="B227" s="226"/>
      <c r="C227" s="227"/>
      <c r="D227" s="219" t="s">
        <v>341</v>
      </c>
      <c r="E227" s="220">
        <v>27190.0</v>
      </c>
      <c r="F227" s="221">
        <v>49214.0</v>
      </c>
      <c r="G227" s="220">
        <v>2719.0</v>
      </c>
      <c r="H227" s="220">
        <v>1631.0</v>
      </c>
      <c r="I227" s="220">
        <v>0.0</v>
      </c>
      <c r="J227" s="220">
        <v>0.0</v>
      </c>
      <c r="K227" s="220">
        <v>0.0</v>
      </c>
      <c r="L227" s="220">
        <v>500.0</v>
      </c>
      <c r="M227" s="220">
        <v>0.0</v>
      </c>
      <c r="N227" s="222">
        <f t="shared" si="1"/>
        <v>81254</v>
      </c>
      <c r="O227" s="223">
        <v>0.0</v>
      </c>
      <c r="P227" s="62">
        <v>0.0</v>
      </c>
      <c r="Q227" s="62">
        <v>0.0</v>
      </c>
      <c r="R227" s="224">
        <f t="shared" si="3"/>
        <v>81254</v>
      </c>
      <c r="S227" s="24">
        <v>25486.0</v>
      </c>
      <c r="T227" s="62" t="s">
        <v>28</v>
      </c>
      <c r="U227" s="195" t="s">
        <v>756</v>
      </c>
      <c r="V227" s="195" t="s">
        <v>756</v>
      </c>
      <c r="W227" s="228"/>
      <c r="X227" s="37" t="s">
        <v>31</v>
      </c>
      <c r="Y227" s="42"/>
      <c r="Z227" s="89"/>
    </row>
    <row r="228">
      <c r="A228" s="218">
        <v>226.0</v>
      </c>
      <c r="B228" s="219" t="s">
        <v>342</v>
      </c>
      <c r="C228" s="218">
        <v>3.2070225129E10</v>
      </c>
      <c r="D228" s="219" t="s">
        <v>265</v>
      </c>
      <c r="E228" s="220">
        <v>27190.0</v>
      </c>
      <c r="F228" s="221">
        <v>49214.0</v>
      </c>
      <c r="G228" s="220">
        <v>2719.0</v>
      </c>
      <c r="H228" s="220">
        <v>1631.0</v>
      </c>
      <c r="I228" s="220">
        <v>0.0</v>
      </c>
      <c r="J228" s="220">
        <v>0.0</v>
      </c>
      <c r="K228" s="220">
        <v>0.0</v>
      </c>
      <c r="L228" s="220">
        <v>500.0</v>
      </c>
      <c r="M228" s="220">
        <v>0.0</v>
      </c>
      <c r="N228" s="222">
        <f t="shared" si="1"/>
        <v>81254</v>
      </c>
      <c r="O228" s="223">
        <v>1800.0</v>
      </c>
      <c r="P228" s="62">
        <v>0.0</v>
      </c>
      <c r="Q228" s="62">
        <v>0.0</v>
      </c>
      <c r="R228" s="224">
        <f t="shared" si="3"/>
        <v>79454</v>
      </c>
      <c r="S228" s="24">
        <v>26125.0</v>
      </c>
      <c r="T228" s="62" t="s">
        <v>28</v>
      </c>
      <c r="U228" s="195" t="s">
        <v>773</v>
      </c>
      <c r="V228" s="195" t="s">
        <v>773</v>
      </c>
      <c r="W228" s="225">
        <f>R228+R229</f>
        <v>149849</v>
      </c>
      <c r="X228" s="26"/>
      <c r="Y228" s="27"/>
      <c r="Z228" s="89"/>
    </row>
    <row r="229">
      <c r="A229" s="218">
        <v>227.0</v>
      </c>
      <c r="B229" s="226"/>
      <c r="C229" s="227"/>
      <c r="D229" s="219" t="s">
        <v>343</v>
      </c>
      <c r="E229" s="220">
        <v>24140.0</v>
      </c>
      <c r="F229" s="221">
        <v>43693.0</v>
      </c>
      <c r="G229" s="220">
        <v>2414.0</v>
      </c>
      <c r="H229" s="220">
        <v>1448.0</v>
      </c>
      <c r="I229" s="220">
        <v>0.0</v>
      </c>
      <c r="J229" s="220">
        <v>0.0</v>
      </c>
      <c r="K229" s="220">
        <v>0.0</v>
      </c>
      <c r="L229" s="220">
        <v>500.0</v>
      </c>
      <c r="M229" s="220">
        <v>0.0</v>
      </c>
      <c r="N229" s="222">
        <f t="shared" si="1"/>
        <v>72195</v>
      </c>
      <c r="O229" s="223">
        <v>1800.0</v>
      </c>
      <c r="P229" s="62">
        <v>0.0</v>
      </c>
      <c r="Q229" s="62">
        <v>0.0</v>
      </c>
      <c r="R229" s="224">
        <f t="shared" si="3"/>
        <v>70395</v>
      </c>
      <c r="S229" s="24">
        <v>26134.0</v>
      </c>
      <c r="T229" s="62" t="s">
        <v>28</v>
      </c>
      <c r="U229" s="195" t="s">
        <v>773</v>
      </c>
      <c r="V229" s="195" t="s">
        <v>773</v>
      </c>
      <c r="W229" s="228"/>
      <c r="X229" s="37" t="s">
        <v>31</v>
      </c>
      <c r="Y229" s="27"/>
      <c r="Z229" s="89"/>
    </row>
    <row r="230">
      <c r="A230" s="218">
        <v>228.0</v>
      </c>
      <c r="B230" s="219" t="s">
        <v>344</v>
      </c>
      <c r="C230" s="218">
        <v>3.1861235477E10</v>
      </c>
      <c r="D230" s="219" t="s">
        <v>345</v>
      </c>
      <c r="E230" s="220">
        <v>27190.0</v>
      </c>
      <c r="F230" s="221">
        <v>49214.0</v>
      </c>
      <c r="G230" s="220">
        <v>5438.0</v>
      </c>
      <c r="H230" s="220">
        <v>0.0</v>
      </c>
      <c r="I230" s="220">
        <v>120.0</v>
      </c>
      <c r="J230" s="220">
        <v>0.0</v>
      </c>
      <c r="K230" s="220">
        <v>0.0</v>
      </c>
      <c r="L230" s="220">
        <v>500.0</v>
      </c>
      <c r="M230" s="220">
        <v>0.0</v>
      </c>
      <c r="N230" s="222">
        <f t="shared" si="1"/>
        <v>82462</v>
      </c>
      <c r="O230" s="223">
        <v>0.0</v>
      </c>
      <c r="P230" s="62">
        <v>0.0</v>
      </c>
      <c r="Q230" s="62">
        <v>0.0</v>
      </c>
      <c r="R230" s="224">
        <f t="shared" si="3"/>
        <v>82462</v>
      </c>
      <c r="S230" s="24">
        <v>14910.0</v>
      </c>
      <c r="T230" s="62" t="s">
        <v>28</v>
      </c>
      <c r="U230" s="195" t="s">
        <v>755</v>
      </c>
      <c r="V230" s="195" t="s">
        <v>755</v>
      </c>
      <c r="W230" s="225">
        <f>R230+R231</f>
        <v>164924</v>
      </c>
      <c r="X230" s="26" t="s">
        <v>28</v>
      </c>
      <c r="Y230" s="27"/>
      <c r="Z230" s="89"/>
    </row>
    <row r="231">
      <c r="A231" s="218">
        <v>229.0</v>
      </c>
      <c r="B231" s="226"/>
      <c r="C231" s="227"/>
      <c r="D231" s="219" t="s">
        <v>245</v>
      </c>
      <c r="E231" s="220">
        <v>27190.0</v>
      </c>
      <c r="F231" s="221">
        <v>49214.0</v>
      </c>
      <c r="G231" s="220">
        <v>5438.0</v>
      </c>
      <c r="H231" s="220">
        <v>0.0</v>
      </c>
      <c r="I231" s="220">
        <v>120.0</v>
      </c>
      <c r="J231" s="220">
        <v>0.0</v>
      </c>
      <c r="K231" s="220">
        <v>0.0</v>
      </c>
      <c r="L231" s="220">
        <v>500.0</v>
      </c>
      <c r="M231" s="220">
        <v>0.0</v>
      </c>
      <c r="N231" s="222">
        <f t="shared" si="1"/>
        <v>82462</v>
      </c>
      <c r="O231" s="223">
        <v>0.0</v>
      </c>
      <c r="P231" s="62">
        <v>0.0</v>
      </c>
      <c r="Q231" s="62">
        <v>0.0</v>
      </c>
      <c r="R231" s="224">
        <f t="shared" si="3"/>
        <v>82462</v>
      </c>
      <c r="S231" s="24">
        <v>14893.0</v>
      </c>
      <c r="T231" s="62" t="s">
        <v>28</v>
      </c>
      <c r="U231" s="195" t="s">
        <v>755</v>
      </c>
      <c r="V231" s="195" t="s">
        <v>755</v>
      </c>
      <c r="W231" s="228"/>
      <c r="X231" s="26" t="s">
        <v>28</v>
      </c>
      <c r="Y231" s="27"/>
      <c r="Z231" s="89"/>
    </row>
    <row r="232">
      <c r="A232" s="218">
        <v>230.0</v>
      </c>
      <c r="B232" s="219" t="s">
        <v>346</v>
      </c>
      <c r="C232" s="218">
        <v>3.00039554E10</v>
      </c>
      <c r="D232" s="219" t="s">
        <v>347</v>
      </c>
      <c r="E232" s="220">
        <v>27190.0</v>
      </c>
      <c r="F232" s="221">
        <v>49214.0</v>
      </c>
      <c r="G232" s="220">
        <v>5438.0</v>
      </c>
      <c r="H232" s="220">
        <v>0.0</v>
      </c>
      <c r="I232" s="220">
        <v>120.0</v>
      </c>
      <c r="J232" s="220">
        <v>0.0</v>
      </c>
      <c r="K232" s="220">
        <v>0.0</v>
      </c>
      <c r="L232" s="220">
        <v>500.0</v>
      </c>
      <c r="M232" s="220">
        <v>0.0</v>
      </c>
      <c r="N232" s="222">
        <f t="shared" si="1"/>
        <v>82462</v>
      </c>
      <c r="O232" s="223">
        <v>1800.0</v>
      </c>
      <c r="P232" s="62">
        <v>0.0</v>
      </c>
      <c r="Q232" s="62">
        <v>0.0</v>
      </c>
      <c r="R232" s="224">
        <f t="shared" si="3"/>
        <v>80662</v>
      </c>
      <c r="S232" s="24">
        <v>115085.0</v>
      </c>
      <c r="T232" s="62" t="s">
        <v>52</v>
      </c>
      <c r="U232" s="195" t="s">
        <v>756</v>
      </c>
      <c r="V232" s="195" t="s">
        <v>756</v>
      </c>
      <c r="W232" s="225">
        <f>R232+R233+R234+R235+R236</f>
        <v>406910</v>
      </c>
      <c r="X232" s="26" t="s">
        <v>52</v>
      </c>
      <c r="Y232" s="27"/>
      <c r="Z232" s="89"/>
    </row>
    <row r="233">
      <c r="A233" s="218">
        <v>231.0</v>
      </c>
      <c r="B233" s="226"/>
      <c r="C233" s="227"/>
      <c r="D233" s="219" t="s">
        <v>348</v>
      </c>
      <c r="E233" s="220">
        <v>27190.0</v>
      </c>
      <c r="F233" s="221">
        <v>49214.0</v>
      </c>
      <c r="G233" s="220">
        <v>5438.0</v>
      </c>
      <c r="H233" s="220">
        <v>0.0</v>
      </c>
      <c r="I233" s="220">
        <v>120.0</v>
      </c>
      <c r="J233" s="220">
        <v>0.0</v>
      </c>
      <c r="K233" s="220">
        <v>0.0</v>
      </c>
      <c r="L233" s="220">
        <v>500.0</v>
      </c>
      <c r="M233" s="220">
        <v>0.0</v>
      </c>
      <c r="N233" s="222">
        <f t="shared" si="1"/>
        <v>82462</v>
      </c>
      <c r="O233" s="223">
        <v>1800.0</v>
      </c>
      <c r="P233" s="62">
        <v>0.0</v>
      </c>
      <c r="Q233" s="62">
        <v>0.0</v>
      </c>
      <c r="R233" s="224">
        <f t="shared" si="3"/>
        <v>80662</v>
      </c>
      <c r="S233" s="24">
        <v>115121.0</v>
      </c>
      <c r="T233" s="62"/>
      <c r="U233" s="195"/>
      <c r="V233" s="195"/>
      <c r="W233" s="228"/>
      <c r="X233" s="37"/>
      <c r="Y233" s="27"/>
      <c r="Z233" s="89"/>
    </row>
    <row r="234">
      <c r="A234" s="218">
        <v>232.0</v>
      </c>
      <c r="B234" s="226"/>
      <c r="C234" s="227"/>
      <c r="D234" s="219" t="s">
        <v>349</v>
      </c>
      <c r="E234" s="220">
        <v>27190.0</v>
      </c>
      <c r="F234" s="221">
        <v>49214.0</v>
      </c>
      <c r="G234" s="220">
        <v>5438.0</v>
      </c>
      <c r="H234" s="220">
        <v>0.0</v>
      </c>
      <c r="I234" s="220">
        <v>120.0</v>
      </c>
      <c r="J234" s="220">
        <v>0.0</v>
      </c>
      <c r="K234" s="220">
        <v>0.0</v>
      </c>
      <c r="L234" s="220">
        <v>500.0</v>
      </c>
      <c r="M234" s="220">
        <v>0.0</v>
      </c>
      <c r="N234" s="222">
        <f t="shared" si="1"/>
        <v>82462</v>
      </c>
      <c r="O234" s="223">
        <v>1800.0</v>
      </c>
      <c r="P234" s="62">
        <v>0.0</v>
      </c>
      <c r="Q234" s="62">
        <v>0.0</v>
      </c>
      <c r="R234" s="224">
        <f t="shared" si="3"/>
        <v>80662</v>
      </c>
      <c r="S234" s="24">
        <v>115094.0</v>
      </c>
      <c r="T234" s="62"/>
      <c r="U234" s="195"/>
      <c r="V234" s="195"/>
      <c r="W234" s="228"/>
      <c r="X234" s="37"/>
      <c r="Y234" s="27"/>
      <c r="Z234" s="89"/>
    </row>
    <row r="235">
      <c r="A235" s="218">
        <v>233.0</v>
      </c>
      <c r="B235" s="226"/>
      <c r="C235" s="227"/>
      <c r="D235" s="219" t="s">
        <v>350</v>
      </c>
      <c r="E235" s="220">
        <v>27190.0</v>
      </c>
      <c r="F235" s="221">
        <v>49214.0</v>
      </c>
      <c r="G235" s="220">
        <v>5438.0</v>
      </c>
      <c r="H235" s="220">
        <v>0.0</v>
      </c>
      <c r="I235" s="220">
        <v>120.0</v>
      </c>
      <c r="J235" s="220">
        <v>0.0</v>
      </c>
      <c r="K235" s="220">
        <v>0.0</v>
      </c>
      <c r="L235" s="220">
        <v>500.0</v>
      </c>
      <c r="M235" s="220">
        <v>0.0</v>
      </c>
      <c r="N235" s="222">
        <f t="shared" si="1"/>
        <v>82462</v>
      </c>
      <c r="O235" s="223">
        <v>0.0</v>
      </c>
      <c r="P235" s="62">
        <v>0.0</v>
      </c>
      <c r="Q235" s="62">
        <v>0.0</v>
      </c>
      <c r="R235" s="224">
        <f t="shared" si="3"/>
        <v>82462</v>
      </c>
      <c r="S235" s="24">
        <v>118583.0</v>
      </c>
      <c r="T235" s="62"/>
      <c r="U235" s="195"/>
      <c r="V235" s="195"/>
      <c r="W235" s="228"/>
      <c r="X235" s="37"/>
      <c r="Y235" s="27"/>
      <c r="Z235" s="89"/>
    </row>
    <row r="236">
      <c r="A236" s="218">
        <v>234.0</v>
      </c>
      <c r="B236" s="226"/>
      <c r="C236" s="227"/>
      <c r="D236" s="219" t="s">
        <v>178</v>
      </c>
      <c r="E236" s="220">
        <v>27190.0</v>
      </c>
      <c r="F236" s="221">
        <v>49214.0</v>
      </c>
      <c r="G236" s="220">
        <v>5438.0</v>
      </c>
      <c r="H236" s="220">
        <v>0.0</v>
      </c>
      <c r="I236" s="220">
        <v>120.0</v>
      </c>
      <c r="J236" s="220">
        <v>0.0</v>
      </c>
      <c r="K236" s="220">
        <v>0.0</v>
      </c>
      <c r="L236" s="220">
        <v>500.0</v>
      </c>
      <c r="M236" s="220">
        <v>0.0</v>
      </c>
      <c r="N236" s="222">
        <f t="shared" si="1"/>
        <v>82462</v>
      </c>
      <c r="O236" s="223">
        <v>0.0</v>
      </c>
      <c r="P236" s="62">
        <v>0.0</v>
      </c>
      <c r="Q236" s="62">
        <v>0.0</v>
      </c>
      <c r="R236" s="224">
        <f t="shared" si="3"/>
        <v>82462</v>
      </c>
      <c r="S236" s="24">
        <v>115110.0</v>
      </c>
      <c r="T236" s="62"/>
      <c r="U236" s="195"/>
      <c r="V236" s="195"/>
      <c r="W236" s="228"/>
      <c r="X236" s="37"/>
      <c r="Y236" s="27"/>
      <c r="Z236" s="89"/>
    </row>
    <row r="237">
      <c r="A237" s="218">
        <v>235.0</v>
      </c>
      <c r="B237" s="219" t="s">
        <v>351</v>
      </c>
      <c r="C237" s="218">
        <v>3.1955600693E10</v>
      </c>
      <c r="D237" s="219" t="s">
        <v>352</v>
      </c>
      <c r="E237" s="220">
        <v>27190.0</v>
      </c>
      <c r="F237" s="221">
        <v>49214.0</v>
      </c>
      <c r="G237" s="220">
        <v>2719.0</v>
      </c>
      <c r="H237" s="220">
        <v>1631.0</v>
      </c>
      <c r="I237" s="220">
        <v>0.0</v>
      </c>
      <c r="J237" s="220">
        <v>1360.0</v>
      </c>
      <c r="K237" s="220">
        <v>0.0</v>
      </c>
      <c r="L237" s="220">
        <v>500.0</v>
      </c>
      <c r="M237" s="220">
        <v>0.0</v>
      </c>
      <c r="N237" s="222">
        <f t="shared" si="1"/>
        <v>82614</v>
      </c>
      <c r="O237" s="223">
        <v>1800.0</v>
      </c>
      <c r="P237" s="62">
        <v>0.0</v>
      </c>
      <c r="Q237" s="62">
        <v>0.0</v>
      </c>
      <c r="R237" s="224">
        <f t="shared" si="3"/>
        <v>80814</v>
      </c>
      <c r="S237" s="24">
        <v>105343.0</v>
      </c>
      <c r="T237" s="62" t="s">
        <v>71</v>
      </c>
      <c r="U237" s="195" t="s">
        <v>96</v>
      </c>
      <c r="V237" s="195" t="s">
        <v>758</v>
      </c>
      <c r="W237" s="225">
        <f>R237+R238+R239</f>
        <v>230288</v>
      </c>
      <c r="X237" s="124" t="s">
        <v>71</v>
      </c>
      <c r="Y237" s="184"/>
      <c r="Z237" s="89"/>
    </row>
    <row r="238">
      <c r="A238" s="218">
        <v>236.0</v>
      </c>
      <c r="B238" s="226"/>
      <c r="C238" s="227"/>
      <c r="D238" s="219" t="s">
        <v>353</v>
      </c>
      <c r="E238" s="220">
        <v>25620.0</v>
      </c>
      <c r="F238" s="221">
        <v>46372.0</v>
      </c>
      <c r="G238" s="220">
        <v>2562.0</v>
      </c>
      <c r="H238" s="220">
        <v>1537.0</v>
      </c>
      <c r="I238" s="220">
        <v>0.0</v>
      </c>
      <c r="J238" s="220">
        <v>1281.0</v>
      </c>
      <c r="K238" s="220">
        <v>0.0</v>
      </c>
      <c r="L238" s="220">
        <v>500.0</v>
      </c>
      <c r="M238" s="220">
        <v>0.0</v>
      </c>
      <c r="N238" s="222">
        <f t="shared" si="1"/>
        <v>77872</v>
      </c>
      <c r="O238" s="223">
        <v>0.0</v>
      </c>
      <c r="P238" s="62">
        <v>0.0</v>
      </c>
      <c r="Q238" s="62">
        <v>0.0</v>
      </c>
      <c r="R238" s="224">
        <f t="shared" si="3"/>
        <v>77872</v>
      </c>
      <c r="S238" s="24">
        <v>105353.0</v>
      </c>
      <c r="T238" s="62" t="s">
        <v>71</v>
      </c>
      <c r="U238" s="195" t="s">
        <v>96</v>
      </c>
      <c r="V238" s="195" t="s">
        <v>758</v>
      </c>
      <c r="W238" s="228"/>
      <c r="X238" s="37" t="s">
        <v>31</v>
      </c>
      <c r="Y238" s="42"/>
      <c r="Z238" s="89"/>
    </row>
    <row r="239">
      <c r="A239" s="218">
        <v>237.0</v>
      </c>
      <c r="B239" s="226"/>
      <c r="C239" s="227"/>
      <c r="D239" s="219" t="s">
        <v>354</v>
      </c>
      <c r="E239" s="220">
        <v>24140.0</v>
      </c>
      <c r="F239" s="221">
        <v>43693.0</v>
      </c>
      <c r="G239" s="220">
        <v>2414.0</v>
      </c>
      <c r="H239" s="220">
        <v>1448.0</v>
      </c>
      <c r="I239" s="220">
        <v>0.0</v>
      </c>
      <c r="J239" s="220">
        <v>1207.0</v>
      </c>
      <c r="K239" s="220">
        <v>0.0</v>
      </c>
      <c r="L239" s="220">
        <v>500.0</v>
      </c>
      <c r="M239" s="220">
        <v>0.0</v>
      </c>
      <c r="N239" s="222">
        <f t="shared" si="1"/>
        <v>73402</v>
      </c>
      <c r="O239" s="223">
        <v>1800.0</v>
      </c>
      <c r="P239" s="62">
        <v>0.0</v>
      </c>
      <c r="Q239" s="62">
        <v>0.0</v>
      </c>
      <c r="R239" s="224">
        <f t="shared" si="3"/>
        <v>71602</v>
      </c>
      <c r="S239" s="24">
        <v>105350.0</v>
      </c>
      <c r="T239" s="62" t="s">
        <v>71</v>
      </c>
      <c r="U239" s="195" t="s">
        <v>96</v>
      </c>
      <c r="V239" s="195" t="s">
        <v>758</v>
      </c>
      <c r="W239" s="228"/>
      <c r="X239" s="37" t="s">
        <v>31</v>
      </c>
      <c r="Y239" s="42"/>
      <c r="Z239" s="89"/>
    </row>
    <row r="240">
      <c r="A240" s="218">
        <v>238.0</v>
      </c>
      <c r="B240" s="219" t="s">
        <v>355</v>
      </c>
      <c r="C240" s="218">
        <v>3.1983603523E10</v>
      </c>
      <c r="D240" s="219" t="s">
        <v>356</v>
      </c>
      <c r="E240" s="220">
        <v>27190.0</v>
      </c>
      <c r="F240" s="221">
        <v>49214.0</v>
      </c>
      <c r="G240" s="220">
        <v>2719.0</v>
      </c>
      <c r="H240" s="220">
        <v>0.0</v>
      </c>
      <c r="I240" s="220">
        <v>0.0</v>
      </c>
      <c r="J240" s="220">
        <v>0.0</v>
      </c>
      <c r="K240" s="220">
        <v>0.0</v>
      </c>
      <c r="L240" s="220">
        <v>500.0</v>
      </c>
      <c r="M240" s="220">
        <v>0.0</v>
      </c>
      <c r="N240" s="222">
        <f t="shared" si="1"/>
        <v>79623</v>
      </c>
      <c r="O240" s="223">
        <v>0.0</v>
      </c>
      <c r="P240" s="62">
        <v>0.0</v>
      </c>
      <c r="Q240" s="62">
        <v>0.0</v>
      </c>
      <c r="R240" s="224">
        <f t="shared" si="3"/>
        <v>79623</v>
      </c>
      <c r="S240" s="24">
        <v>13937.0</v>
      </c>
      <c r="T240" s="62" t="s">
        <v>28</v>
      </c>
      <c r="U240" s="195">
        <v>0.0</v>
      </c>
      <c r="V240" s="195"/>
      <c r="W240" s="225">
        <f>R240+R241+R242</f>
        <v>237069</v>
      </c>
      <c r="X240" s="26"/>
      <c r="Y240" s="27"/>
      <c r="Z240" s="108"/>
    </row>
    <row r="241">
      <c r="A241" s="218">
        <v>239.0</v>
      </c>
      <c r="B241" s="226"/>
      <c r="C241" s="227"/>
      <c r="D241" s="219" t="s">
        <v>73</v>
      </c>
      <c r="E241" s="220">
        <v>27190.0</v>
      </c>
      <c r="F241" s="221">
        <v>49214.0</v>
      </c>
      <c r="G241" s="220">
        <v>2719.0</v>
      </c>
      <c r="H241" s="220">
        <v>0.0</v>
      </c>
      <c r="I241" s="220">
        <v>0.0</v>
      </c>
      <c r="J241" s="220">
        <v>0.0</v>
      </c>
      <c r="K241" s="220">
        <v>0.0</v>
      </c>
      <c r="L241" s="220">
        <v>500.0</v>
      </c>
      <c r="M241" s="220">
        <v>0.0</v>
      </c>
      <c r="N241" s="222">
        <f t="shared" si="1"/>
        <v>79623</v>
      </c>
      <c r="O241" s="223">
        <v>0.0</v>
      </c>
      <c r="P241" s="62">
        <v>0.0</v>
      </c>
      <c r="Q241" s="62">
        <v>0.0</v>
      </c>
      <c r="R241" s="224">
        <f t="shared" si="3"/>
        <v>79623</v>
      </c>
      <c r="S241" s="24">
        <v>13932.0</v>
      </c>
      <c r="T241" s="62" t="s">
        <v>28</v>
      </c>
      <c r="U241" s="195">
        <v>0.0</v>
      </c>
      <c r="V241" s="195"/>
      <c r="W241" s="228"/>
      <c r="X241" s="37" t="s">
        <v>31</v>
      </c>
      <c r="Y241" s="42"/>
      <c r="Z241" s="89"/>
    </row>
    <row r="242">
      <c r="A242" s="218">
        <v>240.0</v>
      </c>
      <c r="B242" s="226"/>
      <c r="C242" s="227"/>
      <c r="D242" s="219" t="s">
        <v>357</v>
      </c>
      <c r="E242" s="220">
        <v>27190.0</v>
      </c>
      <c r="F242" s="221">
        <v>49214.0</v>
      </c>
      <c r="G242" s="220">
        <v>2719.0</v>
      </c>
      <c r="H242" s="220">
        <v>0.0</v>
      </c>
      <c r="I242" s="220">
        <v>0.0</v>
      </c>
      <c r="J242" s="220">
        <v>0.0</v>
      </c>
      <c r="K242" s="220">
        <v>0.0</v>
      </c>
      <c r="L242" s="220">
        <v>500.0</v>
      </c>
      <c r="M242" s="220">
        <v>0.0</v>
      </c>
      <c r="N242" s="222">
        <f t="shared" si="1"/>
        <v>79623</v>
      </c>
      <c r="O242" s="223">
        <v>1800.0</v>
      </c>
      <c r="P242" s="62">
        <v>0.0</v>
      </c>
      <c r="Q242" s="62">
        <v>0.0</v>
      </c>
      <c r="R242" s="224">
        <f t="shared" si="3"/>
        <v>77823</v>
      </c>
      <c r="S242" s="24">
        <v>115479.0</v>
      </c>
      <c r="T242" s="62" t="s">
        <v>28</v>
      </c>
      <c r="U242" s="195">
        <v>0.0</v>
      </c>
      <c r="V242" s="195"/>
      <c r="W242" s="228"/>
      <c r="X242" s="37" t="s">
        <v>31</v>
      </c>
      <c r="Y242" s="42"/>
      <c r="Z242" s="108"/>
    </row>
    <row r="243">
      <c r="A243" s="218">
        <v>241.0</v>
      </c>
      <c r="B243" s="219" t="s">
        <v>358</v>
      </c>
      <c r="C243" s="218">
        <v>3.2269785892E10</v>
      </c>
      <c r="D243" s="219" t="s">
        <v>359</v>
      </c>
      <c r="E243" s="220">
        <v>27190.0</v>
      </c>
      <c r="F243" s="221">
        <v>49214.0</v>
      </c>
      <c r="G243" s="220">
        <v>2719.0</v>
      </c>
      <c r="H243" s="220">
        <v>0.0</v>
      </c>
      <c r="I243" s="220">
        <v>0.0</v>
      </c>
      <c r="J243" s="220">
        <v>0.0</v>
      </c>
      <c r="K243" s="220">
        <v>0.0</v>
      </c>
      <c r="L243" s="220">
        <v>500.0</v>
      </c>
      <c r="M243" s="220">
        <v>0.0</v>
      </c>
      <c r="N243" s="222">
        <f t="shared" si="1"/>
        <v>79623</v>
      </c>
      <c r="O243" s="223">
        <v>0.0</v>
      </c>
      <c r="P243" s="62">
        <v>0.0</v>
      </c>
      <c r="Q243" s="62">
        <v>0.0</v>
      </c>
      <c r="R243" s="224">
        <f t="shared" si="3"/>
        <v>79623</v>
      </c>
      <c r="S243" s="24">
        <v>115501.0</v>
      </c>
      <c r="T243" s="62" t="s">
        <v>28</v>
      </c>
      <c r="U243" s="195" t="s">
        <v>755</v>
      </c>
      <c r="V243" s="195" t="s">
        <v>755</v>
      </c>
      <c r="W243" s="225">
        <f>R243+R244+R245</f>
        <v>238869</v>
      </c>
      <c r="X243" s="26"/>
      <c r="Y243" s="27"/>
      <c r="Z243" s="89"/>
    </row>
    <row r="244">
      <c r="A244" s="218">
        <v>242.0</v>
      </c>
      <c r="B244" s="226"/>
      <c r="C244" s="227"/>
      <c r="D244" s="219" t="s">
        <v>360</v>
      </c>
      <c r="E244" s="220">
        <v>27190.0</v>
      </c>
      <c r="F244" s="221">
        <v>49214.0</v>
      </c>
      <c r="G244" s="220">
        <v>2719.0</v>
      </c>
      <c r="H244" s="220">
        <v>0.0</v>
      </c>
      <c r="I244" s="220">
        <v>0.0</v>
      </c>
      <c r="J244" s="220">
        <v>0.0</v>
      </c>
      <c r="K244" s="220">
        <v>0.0</v>
      </c>
      <c r="L244" s="220">
        <v>500.0</v>
      </c>
      <c r="M244" s="220">
        <v>0.0</v>
      </c>
      <c r="N244" s="222">
        <f t="shared" si="1"/>
        <v>79623</v>
      </c>
      <c r="O244" s="223">
        <v>0.0</v>
      </c>
      <c r="P244" s="62">
        <v>0.0</v>
      </c>
      <c r="Q244" s="62">
        <v>0.0</v>
      </c>
      <c r="R244" s="224">
        <f t="shared" si="3"/>
        <v>79623</v>
      </c>
      <c r="S244" s="24">
        <v>115518.0</v>
      </c>
      <c r="T244" s="62" t="s">
        <v>28</v>
      </c>
      <c r="U244" s="195" t="s">
        <v>755</v>
      </c>
      <c r="V244" s="195" t="s">
        <v>755</v>
      </c>
      <c r="W244" s="228"/>
      <c r="X244" s="37" t="s">
        <v>31</v>
      </c>
      <c r="Y244" s="27"/>
      <c r="Z244" s="89"/>
    </row>
    <row r="245">
      <c r="A245" s="218">
        <v>243.0</v>
      </c>
      <c r="B245" s="226"/>
      <c r="C245" s="227"/>
      <c r="D245" s="219" t="s">
        <v>361</v>
      </c>
      <c r="E245" s="220">
        <v>27190.0</v>
      </c>
      <c r="F245" s="221">
        <v>49214.0</v>
      </c>
      <c r="G245" s="220">
        <v>2719.0</v>
      </c>
      <c r="H245" s="220">
        <v>0.0</v>
      </c>
      <c r="I245" s="220">
        <v>0.0</v>
      </c>
      <c r="J245" s="220">
        <v>0.0</v>
      </c>
      <c r="K245" s="220">
        <v>0.0</v>
      </c>
      <c r="L245" s="220">
        <v>500.0</v>
      </c>
      <c r="M245" s="220">
        <v>0.0</v>
      </c>
      <c r="N245" s="222">
        <f t="shared" si="1"/>
        <v>79623</v>
      </c>
      <c r="O245" s="223">
        <v>0.0</v>
      </c>
      <c r="P245" s="62">
        <v>0.0</v>
      </c>
      <c r="Q245" s="62">
        <v>0.0</v>
      </c>
      <c r="R245" s="224">
        <f t="shared" si="3"/>
        <v>79623</v>
      </c>
      <c r="S245" s="24">
        <v>115527.0</v>
      </c>
      <c r="T245" s="62" t="s">
        <v>28</v>
      </c>
      <c r="U245" s="195" t="s">
        <v>755</v>
      </c>
      <c r="V245" s="195" t="s">
        <v>755</v>
      </c>
      <c r="W245" s="228"/>
      <c r="X245" s="37" t="s">
        <v>31</v>
      </c>
      <c r="Y245" s="27"/>
      <c r="Z245" s="89"/>
    </row>
    <row r="246">
      <c r="A246" s="218">
        <v>244.0</v>
      </c>
      <c r="B246" s="219" t="s">
        <v>362</v>
      </c>
      <c r="C246" s="218">
        <v>3.1845102536E10</v>
      </c>
      <c r="D246" s="219" t="s">
        <v>363</v>
      </c>
      <c r="E246" s="220">
        <v>27190.0</v>
      </c>
      <c r="F246" s="221">
        <v>49214.0</v>
      </c>
      <c r="G246" s="220">
        <v>2719.0</v>
      </c>
      <c r="H246" s="220">
        <v>1631.0</v>
      </c>
      <c r="I246" s="220">
        <v>0.0</v>
      </c>
      <c r="J246" s="220">
        <v>0.0</v>
      </c>
      <c r="K246" s="220">
        <v>0.0</v>
      </c>
      <c r="L246" s="220">
        <v>500.0</v>
      </c>
      <c r="M246" s="220">
        <v>0.0</v>
      </c>
      <c r="N246" s="222">
        <f t="shared" si="1"/>
        <v>81254</v>
      </c>
      <c r="O246" s="223">
        <v>0.0</v>
      </c>
      <c r="P246" s="62">
        <v>0.0</v>
      </c>
      <c r="Q246" s="62">
        <v>0.0</v>
      </c>
      <c r="R246" s="224">
        <f t="shared" si="3"/>
        <v>81254</v>
      </c>
      <c r="S246" s="24">
        <v>86294.0</v>
      </c>
      <c r="T246" s="62" t="s">
        <v>28</v>
      </c>
      <c r="U246" s="195" t="s">
        <v>756</v>
      </c>
      <c r="V246" s="195" t="s">
        <v>756</v>
      </c>
      <c r="W246" s="225">
        <f>R246+R247+R248</f>
        <v>222044</v>
      </c>
      <c r="X246" s="26"/>
      <c r="Y246" s="42"/>
      <c r="Z246" s="89"/>
    </row>
    <row r="247">
      <c r="A247" s="218">
        <v>245.0</v>
      </c>
      <c r="B247" s="226"/>
      <c r="C247" s="227"/>
      <c r="D247" s="219" t="s">
        <v>73</v>
      </c>
      <c r="E247" s="220">
        <v>24140.0</v>
      </c>
      <c r="F247" s="221">
        <v>43693.0</v>
      </c>
      <c r="G247" s="220">
        <v>2414.0</v>
      </c>
      <c r="H247" s="220">
        <v>1448.0</v>
      </c>
      <c r="I247" s="220">
        <v>0.0</v>
      </c>
      <c r="J247" s="220">
        <v>0.0</v>
      </c>
      <c r="K247" s="220">
        <v>0.0</v>
      </c>
      <c r="L247" s="220">
        <v>500.0</v>
      </c>
      <c r="M247" s="220">
        <v>0.0</v>
      </c>
      <c r="N247" s="222">
        <f t="shared" si="1"/>
        <v>72195</v>
      </c>
      <c r="O247" s="223">
        <v>1800.0</v>
      </c>
      <c r="P247" s="62">
        <v>0.0</v>
      </c>
      <c r="Q247" s="62">
        <v>0.0</v>
      </c>
      <c r="R247" s="224">
        <f t="shared" si="3"/>
        <v>70395</v>
      </c>
      <c r="S247" s="24">
        <v>115780.0</v>
      </c>
      <c r="T247" s="62" t="s">
        <v>28</v>
      </c>
      <c r="U247" s="195" t="s">
        <v>773</v>
      </c>
      <c r="V247" s="195" t="s">
        <v>756</v>
      </c>
      <c r="W247" s="228"/>
      <c r="X247" s="37" t="s">
        <v>31</v>
      </c>
      <c r="Y247" s="42"/>
      <c r="Z247" s="89"/>
    </row>
    <row r="248">
      <c r="A248" s="218">
        <v>246.0</v>
      </c>
      <c r="B248" s="226"/>
      <c r="C248" s="227"/>
      <c r="D248" s="219" t="s">
        <v>278</v>
      </c>
      <c r="E248" s="220">
        <v>24140.0</v>
      </c>
      <c r="F248" s="221">
        <v>43693.0</v>
      </c>
      <c r="G248" s="220">
        <v>2414.0</v>
      </c>
      <c r="H248" s="220">
        <v>1448.0</v>
      </c>
      <c r="I248" s="220">
        <v>0.0</v>
      </c>
      <c r="J248" s="220">
        <v>0.0</v>
      </c>
      <c r="K248" s="220">
        <v>0.0</v>
      </c>
      <c r="L248" s="220">
        <v>500.0</v>
      </c>
      <c r="M248" s="220">
        <v>0.0</v>
      </c>
      <c r="N248" s="222">
        <f t="shared" si="1"/>
        <v>72195</v>
      </c>
      <c r="O248" s="223">
        <v>1800.0</v>
      </c>
      <c r="P248" s="62">
        <v>0.0</v>
      </c>
      <c r="Q248" s="62">
        <v>0.0</v>
      </c>
      <c r="R248" s="224">
        <f t="shared" si="3"/>
        <v>70395</v>
      </c>
      <c r="S248" s="24">
        <v>115772.0</v>
      </c>
      <c r="T248" s="62" t="s">
        <v>52</v>
      </c>
      <c r="U248" s="195" t="s">
        <v>756</v>
      </c>
      <c r="V248" s="195" t="s">
        <v>756</v>
      </c>
      <c r="W248" s="228"/>
      <c r="X248" s="37" t="s">
        <v>31</v>
      </c>
      <c r="Y248" s="42"/>
      <c r="Z248" s="89"/>
    </row>
    <row r="249">
      <c r="A249" s="218">
        <v>247.0</v>
      </c>
      <c r="B249" s="219" t="s">
        <v>365</v>
      </c>
      <c r="C249" s="218">
        <v>3.180659565E10</v>
      </c>
      <c r="D249" s="219" t="s">
        <v>366</v>
      </c>
      <c r="E249" s="220">
        <v>27190.0</v>
      </c>
      <c r="F249" s="221">
        <v>49214.0</v>
      </c>
      <c r="G249" s="220">
        <v>2719.0</v>
      </c>
      <c r="H249" s="220">
        <v>0.0</v>
      </c>
      <c r="I249" s="220">
        <v>0.0</v>
      </c>
      <c r="J249" s="220">
        <v>1360.0</v>
      </c>
      <c r="K249" s="220">
        <v>0.0</v>
      </c>
      <c r="L249" s="220">
        <v>500.0</v>
      </c>
      <c r="M249" s="220">
        <v>0.0</v>
      </c>
      <c r="N249" s="222">
        <f t="shared" si="1"/>
        <v>80983</v>
      </c>
      <c r="O249" s="223">
        <v>1800.0</v>
      </c>
      <c r="P249" s="62">
        <v>0.0</v>
      </c>
      <c r="Q249" s="62">
        <v>0.0</v>
      </c>
      <c r="R249" s="224">
        <f t="shared" si="3"/>
        <v>79183</v>
      </c>
      <c r="S249" s="24">
        <v>115755.0</v>
      </c>
      <c r="T249" s="62"/>
      <c r="U249" s="195"/>
      <c r="V249" s="195"/>
      <c r="W249" s="225">
        <f>R249+R250+R251+R252</f>
        <v>306655</v>
      </c>
      <c r="X249" s="124"/>
      <c r="Y249" s="184"/>
      <c r="Z249" s="89"/>
    </row>
    <row r="250">
      <c r="A250" s="218">
        <v>248.0</v>
      </c>
      <c r="B250" s="226"/>
      <c r="C250" s="227"/>
      <c r="D250" s="219" t="s">
        <v>149</v>
      </c>
      <c r="E250" s="220">
        <v>27190.0</v>
      </c>
      <c r="F250" s="221">
        <v>49214.0</v>
      </c>
      <c r="G250" s="220">
        <v>2719.0</v>
      </c>
      <c r="H250" s="220">
        <v>0.0</v>
      </c>
      <c r="I250" s="220">
        <v>0.0</v>
      </c>
      <c r="J250" s="220">
        <v>1360.0</v>
      </c>
      <c r="K250" s="220">
        <v>0.0</v>
      </c>
      <c r="L250" s="220">
        <v>500.0</v>
      </c>
      <c r="M250" s="220">
        <v>0.0</v>
      </c>
      <c r="N250" s="222">
        <f t="shared" si="1"/>
        <v>80983</v>
      </c>
      <c r="O250" s="223">
        <v>0.0</v>
      </c>
      <c r="P250" s="62">
        <v>0.0</v>
      </c>
      <c r="Q250" s="62">
        <v>0.0</v>
      </c>
      <c r="R250" s="224">
        <f t="shared" si="3"/>
        <v>80983</v>
      </c>
      <c r="S250" s="24">
        <v>115756.0</v>
      </c>
      <c r="T250" s="62"/>
      <c r="U250" s="195"/>
      <c r="V250" s="195"/>
      <c r="W250" s="228"/>
      <c r="X250" s="37" t="s">
        <v>31</v>
      </c>
      <c r="Y250" s="27"/>
      <c r="Z250" s="89"/>
    </row>
    <row r="251">
      <c r="A251" s="218">
        <v>249.0</v>
      </c>
      <c r="B251" s="226"/>
      <c r="C251" s="227"/>
      <c r="D251" s="219" t="s">
        <v>367</v>
      </c>
      <c r="E251" s="220">
        <v>25620.0</v>
      </c>
      <c r="F251" s="221">
        <v>46372.0</v>
      </c>
      <c r="G251" s="220">
        <v>2562.0</v>
      </c>
      <c r="H251" s="220">
        <v>0.0</v>
      </c>
      <c r="I251" s="220">
        <v>0.0</v>
      </c>
      <c r="J251" s="220">
        <v>1281.0</v>
      </c>
      <c r="K251" s="220">
        <v>0.0</v>
      </c>
      <c r="L251" s="220">
        <v>500.0</v>
      </c>
      <c r="M251" s="220">
        <v>0.0</v>
      </c>
      <c r="N251" s="222">
        <f t="shared" si="1"/>
        <v>76335</v>
      </c>
      <c r="O251" s="223">
        <v>0.0</v>
      </c>
      <c r="P251" s="62">
        <v>0.0</v>
      </c>
      <c r="Q251" s="62">
        <v>0.0</v>
      </c>
      <c r="R251" s="224">
        <f t="shared" si="3"/>
        <v>76335</v>
      </c>
      <c r="S251" s="24">
        <v>113921.0</v>
      </c>
      <c r="T251" s="62"/>
      <c r="U251" s="195"/>
      <c r="V251" s="195"/>
      <c r="W251" s="228"/>
      <c r="X251" s="37" t="s">
        <v>31</v>
      </c>
      <c r="Y251" s="42"/>
      <c r="Z251" s="108"/>
    </row>
    <row r="252">
      <c r="A252" s="218">
        <v>250.0</v>
      </c>
      <c r="B252" s="226"/>
      <c r="C252" s="227"/>
      <c r="D252" s="219" t="s">
        <v>368</v>
      </c>
      <c r="E252" s="220">
        <v>24140.0</v>
      </c>
      <c r="F252" s="221">
        <v>43693.0</v>
      </c>
      <c r="G252" s="220">
        <v>2414.0</v>
      </c>
      <c r="H252" s="220">
        <v>0.0</v>
      </c>
      <c r="I252" s="220">
        <v>0.0</v>
      </c>
      <c r="J252" s="220">
        <v>1207.0</v>
      </c>
      <c r="K252" s="220">
        <v>0.0</v>
      </c>
      <c r="L252" s="220">
        <v>500.0</v>
      </c>
      <c r="M252" s="220">
        <v>0.0</v>
      </c>
      <c r="N252" s="222">
        <f t="shared" si="1"/>
        <v>71954</v>
      </c>
      <c r="O252" s="223">
        <v>1800.0</v>
      </c>
      <c r="P252" s="62">
        <v>0.0</v>
      </c>
      <c r="Q252" s="62">
        <v>0.0</v>
      </c>
      <c r="R252" s="224">
        <f t="shared" si="3"/>
        <v>70154</v>
      </c>
      <c r="S252" s="24">
        <v>115763.0</v>
      </c>
      <c r="T252" s="62"/>
      <c r="U252" s="195"/>
      <c r="V252" s="195"/>
      <c r="W252" s="228"/>
      <c r="X252" s="37" t="s">
        <v>31</v>
      </c>
      <c r="Y252" s="42"/>
      <c r="Z252" s="89"/>
    </row>
    <row r="253">
      <c r="A253" s="218">
        <v>251.0</v>
      </c>
      <c r="B253" s="219" t="s">
        <v>369</v>
      </c>
      <c r="C253" s="218">
        <v>3.1908310966E10</v>
      </c>
      <c r="D253" s="219" t="s">
        <v>370</v>
      </c>
      <c r="E253" s="220">
        <v>27190.0</v>
      </c>
      <c r="F253" s="221">
        <v>49214.0</v>
      </c>
      <c r="G253" s="220">
        <v>2719.0</v>
      </c>
      <c r="H253" s="220">
        <v>0.0</v>
      </c>
      <c r="I253" s="220">
        <v>0.0</v>
      </c>
      <c r="J253" s="220">
        <v>0.0</v>
      </c>
      <c r="K253" s="220">
        <v>0.0</v>
      </c>
      <c r="L253" s="220">
        <v>500.0</v>
      </c>
      <c r="M253" s="220">
        <v>0.0</v>
      </c>
      <c r="N253" s="222">
        <f t="shared" si="1"/>
        <v>79623</v>
      </c>
      <c r="O253" s="223">
        <v>1800.0</v>
      </c>
      <c r="P253" s="62">
        <v>0.0</v>
      </c>
      <c r="Q253" s="62">
        <v>0.0</v>
      </c>
      <c r="R253" s="224">
        <f t="shared" si="3"/>
        <v>77823</v>
      </c>
      <c r="S253" s="24">
        <v>116523.0</v>
      </c>
      <c r="T253" s="62" t="s">
        <v>52</v>
      </c>
      <c r="U253" s="195" t="s">
        <v>756</v>
      </c>
      <c r="V253" s="195"/>
      <c r="W253" s="225">
        <f>R253+R254+R255</f>
        <v>235269</v>
      </c>
      <c r="X253" s="195"/>
      <c r="Y253" s="184"/>
      <c r="Z253" s="89"/>
    </row>
    <row r="254">
      <c r="A254" s="218">
        <v>252.0</v>
      </c>
      <c r="B254" s="226"/>
      <c r="C254" s="227"/>
      <c r="D254" s="219" t="s">
        <v>371</v>
      </c>
      <c r="E254" s="220">
        <v>27190.0</v>
      </c>
      <c r="F254" s="221">
        <v>49214.0</v>
      </c>
      <c r="G254" s="220">
        <v>2719.0</v>
      </c>
      <c r="H254" s="220">
        <v>0.0</v>
      </c>
      <c r="I254" s="220">
        <v>0.0</v>
      </c>
      <c r="J254" s="220">
        <v>0.0</v>
      </c>
      <c r="K254" s="220">
        <v>0.0</v>
      </c>
      <c r="L254" s="220">
        <v>500.0</v>
      </c>
      <c r="M254" s="220">
        <v>0.0</v>
      </c>
      <c r="N254" s="222">
        <f t="shared" si="1"/>
        <v>79623</v>
      </c>
      <c r="O254" s="223">
        <v>0.0</v>
      </c>
      <c r="P254" s="62">
        <v>0.0</v>
      </c>
      <c r="Q254" s="62">
        <v>0.0</v>
      </c>
      <c r="R254" s="224">
        <f t="shared" si="3"/>
        <v>79623</v>
      </c>
      <c r="S254" s="24">
        <v>116529.0</v>
      </c>
      <c r="T254" s="62" t="s">
        <v>52</v>
      </c>
      <c r="U254" s="195" t="s">
        <v>756</v>
      </c>
      <c r="V254" s="195"/>
      <c r="W254" s="228"/>
      <c r="X254" s="37" t="s">
        <v>31</v>
      </c>
      <c r="Y254" s="27"/>
      <c r="Z254" s="89"/>
    </row>
    <row r="255">
      <c r="A255" s="218">
        <v>253.0</v>
      </c>
      <c r="B255" s="226"/>
      <c r="C255" s="227"/>
      <c r="D255" s="219" t="s">
        <v>372</v>
      </c>
      <c r="E255" s="220">
        <v>27190.0</v>
      </c>
      <c r="F255" s="221">
        <v>49214.0</v>
      </c>
      <c r="G255" s="220">
        <v>2719.0</v>
      </c>
      <c r="H255" s="220">
        <v>0.0</v>
      </c>
      <c r="I255" s="220">
        <v>0.0</v>
      </c>
      <c r="J255" s="220">
        <v>0.0</v>
      </c>
      <c r="K255" s="220">
        <v>0.0</v>
      </c>
      <c r="L255" s="220">
        <v>500.0</v>
      </c>
      <c r="M255" s="220">
        <v>0.0</v>
      </c>
      <c r="N255" s="222">
        <f t="shared" si="1"/>
        <v>79623</v>
      </c>
      <c r="O255" s="223">
        <v>1800.0</v>
      </c>
      <c r="P255" s="62">
        <v>0.0</v>
      </c>
      <c r="Q255" s="62">
        <v>0.0</v>
      </c>
      <c r="R255" s="224">
        <f t="shared" si="3"/>
        <v>77823</v>
      </c>
      <c r="S255" s="24">
        <v>116524.0</v>
      </c>
      <c r="T255" s="62" t="s">
        <v>52</v>
      </c>
      <c r="U255" s="195" t="s">
        <v>776</v>
      </c>
      <c r="V255" s="195" t="s">
        <v>777</v>
      </c>
      <c r="W255" s="228"/>
      <c r="X255" s="37" t="s">
        <v>31</v>
      </c>
      <c r="Y255" s="27"/>
      <c r="Z255" s="89"/>
    </row>
    <row r="256">
      <c r="A256" s="218">
        <v>254.0</v>
      </c>
      <c r="B256" s="219" t="s">
        <v>373</v>
      </c>
      <c r="C256" s="218">
        <v>3.1976486839E10</v>
      </c>
      <c r="D256" s="219" t="s">
        <v>374</v>
      </c>
      <c r="E256" s="220">
        <v>27190.0</v>
      </c>
      <c r="F256" s="221">
        <v>49214.0</v>
      </c>
      <c r="G256" s="220">
        <v>2719.0</v>
      </c>
      <c r="H256" s="220">
        <v>0.0</v>
      </c>
      <c r="I256" s="220">
        <v>0.0</v>
      </c>
      <c r="J256" s="220">
        <v>0.0</v>
      </c>
      <c r="K256" s="220">
        <v>0.0</v>
      </c>
      <c r="L256" s="220">
        <v>500.0</v>
      </c>
      <c r="M256" s="220">
        <v>0.0</v>
      </c>
      <c r="N256" s="222">
        <f t="shared" si="1"/>
        <v>79623</v>
      </c>
      <c r="O256" s="223">
        <v>1800.0</v>
      </c>
      <c r="P256" s="62">
        <v>0.0</v>
      </c>
      <c r="Q256" s="62">
        <v>0.0</v>
      </c>
      <c r="R256" s="224">
        <f t="shared" si="3"/>
        <v>77823</v>
      </c>
      <c r="S256" s="24">
        <v>92582.0</v>
      </c>
      <c r="T256" s="62" t="s">
        <v>28</v>
      </c>
      <c r="U256" s="195" t="s">
        <v>773</v>
      </c>
      <c r="V256" s="195" t="s">
        <v>773</v>
      </c>
      <c r="W256" s="225">
        <f>R256+R257</f>
        <v>157446</v>
      </c>
      <c r="X256" s="124" t="s">
        <v>28</v>
      </c>
      <c r="Y256" s="174"/>
      <c r="Z256" s="89"/>
    </row>
    <row r="257">
      <c r="A257" s="218">
        <v>255.0</v>
      </c>
      <c r="B257" s="226"/>
      <c r="C257" s="227"/>
      <c r="D257" s="219" t="s">
        <v>375</v>
      </c>
      <c r="E257" s="220">
        <v>27190.0</v>
      </c>
      <c r="F257" s="221">
        <v>49214.0</v>
      </c>
      <c r="G257" s="220">
        <v>2719.0</v>
      </c>
      <c r="H257" s="220">
        <v>0.0</v>
      </c>
      <c r="I257" s="220">
        <v>0.0</v>
      </c>
      <c r="J257" s="220">
        <v>0.0</v>
      </c>
      <c r="K257" s="220">
        <v>0.0</v>
      </c>
      <c r="L257" s="220">
        <v>500.0</v>
      </c>
      <c r="M257" s="220">
        <v>0.0</v>
      </c>
      <c r="N257" s="222">
        <f t="shared" si="1"/>
        <v>79623</v>
      </c>
      <c r="O257" s="223">
        <v>0.0</v>
      </c>
      <c r="P257" s="62">
        <v>0.0</v>
      </c>
      <c r="Q257" s="62">
        <v>0.0</v>
      </c>
      <c r="R257" s="224">
        <f t="shared" si="3"/>
        <v>79623</v>
      </c>
      <c r="S257" s="24">
        <v>110375.0</v>
      </c>
      <c r="T257" s="62" t="s">
        <v>28</v>
      </c>
      <c r="U257" s="195" t="s">
        <v>773</v>
      </c>
      <c r="V257" s="195" t="s">
        <v>756</v>
      </c>
      <c r="W257" s="228"/>
      <c r="X257" s="37" t="s">
        <v>31</v>
      </c>
      <c r="Y257" s="27"/>
      <c r="Z257" s="89"/>
    </row>
    <row r="258">
      <c r="A258" s="218">
        <v>256.0</v>
      </c>
      <c r="B258" s="219" t="s">
        <v>376</v>
      </c>
      <c r="C258" s="218">
        <v>3.0936045151E10</v>
      </c>
      <c r="D258" s="219" t="s">
        <v>377</v>
      </c>
      <c r="E258" s="220">
        <v>27190.0</v>
      </c>
      <c r="F258" s="221">
        <v>49214.0</v>
      </c>
      <c r="G258" s="220">
        <v>2719.0</v>
      </c>
      <c r="H258" s="220">
        <v>1631.0</v>
      </c>
      <c r="I258" s="220">
        <v>0.0</v>
      </c>
      <c r="J258" s="220">
        <v>1360.0</v>
      </c>
      <c r="K258" s="220">
        <v>0.0</v>
      </c>
      <c r="L258" s="220">
        <v>500.0</v>
      </c>
      <c r="M258" s="220">
        <v>0.0</v>
      </c>
      <c r="N258" s="222">
        <f t="shared" si="1"/>
        <v>82614</v>
      </c>
      <c r="O258" s="223">
        <v>1800.0</v>
      </c>
      <c r="P258" s="62">
        <v>0.0</v>
      </c>
      <c r="Q258" s="62">
        <v>0.0</v>
      </c>
      <c r="R258" s="224">
        <f t="shared" si="3"/>
        <v>80814</v>
      </c>
      <c r="S258" s="24">
        <v>117930.0</v>
      </c>
      <c r="T258" s="62" t="s">
        <v>52</v>
      </c>
      <c r="U258" s="195" t="s">
        <v>756</v>
      </c>
      <c r="V258" s="195" t="s">
        <v>756</v>
      </c>
      <c r="W258" s="225">
        <f>R258+R259</f>
        <v>163428</v>
      </c>
      <c r="X258" s="124"/>
      <c r="Y258" s="184"/>
      <c r="Z258" s="89"/>
    </row>
    <row r="259">
      <c r="A259" s="218">
        <v>257.0</v>
      </c>
      <c r="B259" s="226"/>
      <c r="C259" s="227"/>
      <c r="D259" s="219" t="s">
        <v>378</v>
      </c>
      <c r="E259" s="220">
        <v>27190.0</v>
      </c>
      <c r="F259" s="221">
        <v>49214.0</v>
      </c>
      <c r="G259" s="220">
        <v>2719.0</v>
      </c>
      <c r="H259" s="220">
        <v>1631.0</v>
      </c>
      <c r="I259" s="220">
        <v>0.0</v>
      </c>
      <c r="J259" s="220">
        <v>1360.0</v>
      </c>
      <c r="K259" s="220">
        <v>0.0</v>
      </c>
      <c r="L259" s="220">
        <v>500.0</v>
      </c>
      <c r="M259" s="220">
        <v>0.0</v>
      </c>
      <c r="N259" s="222">
        <f t="shared" si="1"/>
        <v>82614</v>
      </c>
      <c r="O259" s="223">
        <v>0.0</v>
      </c>
      <c r="P259" s="62">
        <v>0.0</v>
      </c>
      <c r="Q259" s="62">
        <v>0.0</v>
      </c>
      <c r="R259" s="224">
        <f t="shared" si="3"/>
        <v>82614</v>
      </c>
      <c r="S259" s="24">
        <v>117932.0</v>
      </c>
      <c r="T259" s="62" t="s">
        <v>52</v>
      </c>
      <c r="U259" s="195" t="s">
        <v>756</v>
      </c>
      <c r="V259" s="195" t="s">
        <v>756</v>
      </c>
      <c r="W259" s="228"/>
      <c r="X259" s="37" t="s">
        <v>31</v>
      </c>
      <c r="Y259" s="42"/>
      <c r="Z259" s="89"/>
    </row>
    <row r="260">
      <c r="A260" s="218">
        <v>258.0</v>
      </c>
      <c r="B260" s="233" t="s">
        <v>379</v>
      </c>
      <c r="C260" s="234">
        <v>3.2001668425E10</v>
      </c>
      <c r="D260" s="233" t="s">
        <v>380</v>
      </c>
      <c r="E260" s="235">
        <v>26390.0</v>
      </c>
      <c r="F260" s="221">
        <v>47766.0</v>
      </c>
      <c r="G260" s="235">
        <v>2639.0</v>
      </c>
      <c r="H260" s="235">
        <v>1583.0</v>
      </c>
      <c r="I260" s="235">
        <v>0.0</v>
      </c>
      <c r="J260" s="235">
        <v>0.0</v>
      </c>
      <c r="K260" s="235">
        <v>0.0</v>
      </c>
      <c r="L260" s="235">
        <v>500.0</v>
      </c>
      <c r="M260" s="220">
        <v>0.0</v>
      </c>
      <c r="N260" s="222">
        <f t="shared" si="1"/>
        <v>78878</v>
      </c>
      <c r="O260" s="236">
        <v>0.0</v>
      </c>
      <c r="P260" s="62">
        <v>0.0</v>
      </c>
      <c r="Q260" s="62">
        <v>0.0</v>
      </c>
      <c r="R260" s="224">
        <f t="shared" si="3"/>
        <v>78878</v>
      </c>
      <c r="S260" s="24">
        <v>118582.0</v>
      </c>
      <c r="T260" s="42" t="s">
        <v>52</v>
      </c>
      <c r="U260" s="195" t="s">
        <v>756</v>
      </c>
      <c r="V260" s="195"/>
      <c r="W260" s="225">
        <f>R260+R261+R262</f>
        <v>230527</v>
      </c>
      <c r="X260" s="184"/>
      <c r="Y260" s="184"/>
      <c r="Z260" s="89"/>
    </row>
    <row r="261">
      <c r="A261" s="218">
        <v>259.0</v>
      </c>
      <c r="B261" s="226"/>
      <c r="C261" s="227"/>
      <c r="D261" s="219" t="s">
        <v>381</v>
      </c>
      <c r="E261" s="220">
        <v>27190.0</v>
      </c>
      <c r="F261" s="221">
        <v>49214.0</v>
      </c>
      <c r="G261" s="220">
        <v>2719.0</v>
      </c>
      <c r="H261" s="220">
        <v>1631.0</v>
      </c>
      <c r="I261" s="220">
        <v>0.0</v>
      </c>
      <c r="J261" s="220">
        <v>0.0</v>
      </c>
      <c r="K261" s="220">
        <v>0.0</v>
      </c>
      <c r="L261" s="220">
        <v>500.0</v>
      </c>
      <c r="M261" s="220">
        <v>0.0</v>
      </c>
      <c r="N261" s="222">
        <f t="shared" si="1"/>
        <v>81254</v>
      </c>
      <c r="O261" s="223">
        <v>0.0</v>
      </c>
      <c r="P261" s="62">
        <v>0.0</v>
      </c>
      <c r="Q261" s="62">
        <v>0.0</v>
      </c>
      <c r="R261" s="224">
        <f t="shared" si="3"/>
        <v>81254</v>
      </c>
      <c r="S261" s="24">
        <v>118590.0</v>
      </c>
      <c r="T261" s="42" t="s">
        <v>52</v>
      </c>
      <c r="U261" s="195" t="s">
        <v>756</v>
      </c>
      <c r="V261" s="195"/>
      <c r="W261" s="228"/>
      <c r="X261" s="37" t="s">
        <v>31</v>
      </c>
      <c r="Y261" s="42"/>
      <c r="Z261" s="89"/>
    </row>
    <row r="262">
      <c r="A262" s="218">
        <v>260.0</v>
      </c>
      <c r="B262" s="226"/>
      <c r="C262" s="227"/>
      <c r="D262" s="219" t="s">
        <v>382</v>
      </c>
      <c r="E262" s="220">
        <v>24140.0</v>
      </c>
      <c r="F262" s="221">
        <v>43693.0</v>
      </c>
      <c r="G262" s="220">
        <v>2414.0</v>
      </c>
      <c r="H262" s="220">
        <v>1448.0</v>
      </c>
      <c r="I262" s="220">
        <v>0.0</v>
      </c>
      <c r="J262" s="220">
        <v>0.0</v>
      </c>
      <c r="K262" s="220">
        <v>0.0</v>
      </c>
      <c r="L262" s="220">
        <v>500.0</v>
      </c>
      <c r="M262" s="220">
        <v>0.0</v>
      </c>
      <c r="N262" s="222">
        <f t="shared" si="1"/>
        <v>72195</v>
      </c>
      <c r="O262" s="223">
        <v>1800.0</v>
      </c>
      <c r="P262" s="62">
        <v>0.0</v>
      </c>
      <c r="Q262" s="62">
        <v>0.0</v>
      </c>
      <c r="R262" s="224">
        <f t="shared" si="3"/>
        <v>70395</v>
      </c>
      <c r="S262" s="24">
        <v>6305.0</v>
      </c>
      <c r="T262" s="42" t="s">
        <v>52</v>
      </c>
      <c r="U262" s="195" t="s">
        <v>756</v>
      </c>
      <c r="V262" s="195"/>
      <c r="W262" s="228"/>
      <c r="X262" s="37" t="s">
        <v>31</v>
      </c>
      <c r="Y262" s="42"/>
      <c r="Z262" s="89"/>
    </row>
    <row r="263">
      <c r="A263" s="218">
        <v>261.0</v>
      </c>
      <c r="B263" s="219" t="s">
        <v>383</v>
      </c>
      <c r="C263" s="218">
        <v>3.0935213356E10</v>
      </c>
      <c r="D263" s="219" t="s">
        <v>384</v>
      </c>
      <c r="E263" s="220">
        <v>27190.0</v>
      </c>
      <c r="F263" s="221">
        <v>49214.0</v>
      </c>
      <c r="G263" s="220">
        <v>2719.0</v>
      </c>
      <c r="H263" s="220">
        <v>1631.0</v>
      </c>
      <c r="I263" s="220">
        <v>0.0</v>
      </c>
      <c r="J263" s="220">
        <v>0.0</v>
      </c>
      <c r="K263" s="220">
        <v>0.0</v>
      </c>
      <c r="L263" s="220">
        <v>500.0</v>
      </c>
      <c r="M263" s="220">
        <v>0.0</v>
      </c>
      <c r="N263" s="222">
        <f t="shared" si="1"/>
        <v>81254</v>
      </c>
      <c r="O263" s="223">
        <v>1800.0</v>
      </c>
      <c r="P263" s="62">
        <v>0.0</v>
      </c>
      <c r="Q263" s="62">
        <v>0.0</v>
      </c>
      <c r="R263" s="224">
        <f t="shared" si="3"/>
        <v>79454</v>
      </c>
      <c r="S263" s="24">
        <v>29776.0</v>
      </c>
      <c r="T263" s="42" t="s">
        <v>52</v>
      </c>
      <c r="U263" s="195" t="s">
        <v>756</v>
      </c>
      <c r="V263" s="195" t="s">
        <v>756</v>
      </c>
      <c r="W263" s="225">
        <f>R263+R264</f>
        <v>158908</v>
      </c>
      <c r="X263" s="42" t="s">
        <v>52</v>
      </c>
      <c r="Y263" s="184"/>
      <c r="Z263" s="89"/>
    </row>
    <row r="264">
      <c r="A264" s="218">
        <v>262.0</v>
      </c>
      <c r="B264" s="226"/>
      <c r="C264" s="227"/>
      <c r="D264" s="219" t="s">
        <v>385</v>
      </c>
      <c r="E264" s="220">
        <v>27190.0</v>
      </c>
      <c r="F264" s="221">
        <v>49214.0</v>
      </c>
      <c r="G264" s="220">
        <v>2719.0</v>
      </c>
      <c r="H264" s="220">
        <v>1631.0</v>
      </c>
      <c r="I264" s="220">
        <v>0.0</v>
      </c>
      <c r="J264" s="220">
        <v>0.0</v>
      </c>
      <c r="K264" s="220">
        <v>0.0</v>
      </c>
      <c r="L264" s="220">
        <v>500.0</v>
      </c>
      <c r="M264" s="220">
        <v>0.0</v>
      </c>
      <c r="N264" s="222">
        <f t="shared" si="1"/>
        <v>81254</v>
      </c>
      <c r="O264" s="223">
        <v>1800.0</v>
      </c>
      <c r="P264" s="62">
        <v>0.0</v>
      </c>
      <c r="Q264" s="62">
        <v>0.0</v>
      </c>
      <c r="R264" s="224">
        <f t="shared" si="3"/>
        <v>79454</v>
      </c>
      <c r="S264" s="24">
        <v>29782.0</v>
      </c>
      <c r="T264" s="62" t="s">
        <v>52</v>
      </c>
      <c r="U264" s="195" t="s">
        <v>756</v>
      </c>
      <c r="V264" s="195" t="s">
        <v>756</v>
      </c>
      <c r="W264" s="228"/>
      <c r="X264" s="37" t="s">
        <v>31</v>
      </c>
      <c r="Y264" s="62"/>
      <c r="Z264" s="89"/>
    </row>
    <row r="265">
      <c r="A265" s="218">
        <v>263.0</v>
      </c>
      <c r="B265" s="219" t="s">
        <v>386</v>
      </c>
      <c r="C265" s="218">
        <v>1.0978255759E10</v>
      </c>
      <c r="D265" s="219" t="s">
        <v>387</v>
      </c>
      <c r="E265" s="220">
        <v>27190.0</v>
      </c>
      <c r="F265" s="221">
        <v>49214.0</v>
      </c>
      <c r="G265" s="220">
        <v>2719.0</v>
      </c>
      <c r="H265" s="220">
        <v>1631.0</v>
      </c>
      <c r="I265" s="220">
        <v>0.0</v>
      </c>
      <c r="J265" s="220">
        <v>0.0</v>
      </c>
      <c r="K265" s="220">
        <v>0.0</v>
      </c>
      <c r="L265" s="220">
        <v>500.0</v>
      </c>
      <c r="M265" s="220">
        <v>0.0</v>
      </c>
      <c r="N265" s="222">
        <f t="shared" si="1"/>
        <v>81254</v>
      </c>
      <c r="O265" s="223">
        <v>1800.0</v>
      </c>
      <c r="P265" s="62">
        <v>0.0</v>
      </c>
      <c r="Q265" s="62">
        <v>0.0</v>
      </c>
      <c r="R265" s="224">
        <f t="shared" si="3"/>
        <v>79454</v>
      </c>
      <c r="S265" s="24">
        <v>29798.0</v>
      </c>
      <c r="T265" s="62" t="s">
        <v>28</v>
      </c>
      <c r="U265" s="195" t="s">
        <v>758</v>
      </c>
      <c r="V265" s="195" t="s">
        <v>758</v>
      </c>
      <c r="W265" s="225">
        <f>R265+R266</f>
        <v>157045</v>
      </c>
      <c r="X265" s="124" t="s">
        <v>71</v>
      </c>
      <c r="Y265" s="184"/>
      <c r="Z265" s="89"/>
    </row>
    <row r="266">
      <c r="A266" s="218">
        <v>264.0</v>
      </c>
      <c r="B266" s="226"/>
      <c r="C266" s="227"/>
      <c r="D266" s="219" t="s">
        <v>388</v>
      </c>
      <c r="E266" s="220">
        <v>25620.0</v>
      </c>
      <c r="F266" s="221">
        <v>46372.0</v>
      </c>
      <c r="G266" s="220">
        <v>2562.0</v>
      </c>
      <c r="H266" s="220">
        <v>1537.0</v>
      </c>
      <c r="I266" s="220">
        <v>0.0</v>
      </c>
      <c r="J266" s="220">
        <v>0.0</v>
      </c>
      <c r="K266" s="220">
        <v>1000.0</v>
      </c>
      <c r="L266" s="220">
        <v>500.0</v>
      </c>
      <c r="M266" s="220">
        <v>0.0</v>
      </c>
      <c r="N266" s="222">
        <f t="shared" si="1"/>
        <v>77591</v>
      </c>
      <c r="O266" s="223">
        <v>0.0</v>
      </c>
      <c r="P266" s="62">
        <v>0.0</v>
      </c>
      <c r="Q266" s="62">
        <v>0.0</v>
      </c>
      <c r="R266" s="224">
        <f t="shared" si="3"/>
        <v>77591</v>
      </c>
      <c r="S266" s="24">
        <v>29795.0</v>
      </c>
      <c r="T266" s="62" t="s">
        <v>52</v>
      </c>
      <c r="U266" s="195" t="s">
        <v>758</v>
      </c>
      <c r="V266" s="195" t="s">
        <v>758</v>
      </c>
      <c r="W266" s="228"/>
      <c r="X266" s="37" t="s">
        <v>31</v>
      </c>
      <c r="Y266" s="42"/>
      <c r="Z266" s="108"/>
    </row>
    <row r="267">
      <c r="A267" s="218">
        <v>265.0</v>
      </c>
      <c r="B267" s="219" t="s">
        <v>389</v>
      </c>
      <c r="C267" s="218">
        <v>3.0717922521E10</v>
      </c>
      <c r="D267" s="219" t="s">
        <v>133</v>
      </c>
      <c r="E267" s="220">
        <v>27190.0</v>
      </c>
      <c r="F267" s="221">
        <v>49214.0</v>
      </c>
      <c r="G267" s="220">
        <v>2719.0</v>
      </c>
      <c r="H267" s="220">
        <v>1631.0</v>
      </c>
      <c r="I267" s="220">
        <v>0.0</v>
      </c>
      <c r="J267" s="220">
        <v>1360.0</v>
      </c>
      <c r="K267" s="220">
        <v>0.0</v>
      </c>
      <c r="L267" s="220">
        <v>500.0</v>
      </c>
      <c r="M267" s="220">
        <v>0.0</v>
      </c>
      <c r="N267" s="222">
        <f t="shared" si="1"/>
        <v>82614</v>
      </c>
      <c r="O267" s="223">
        <v>1800.0</v>
      </c>
      <c r="P267" s="62">
        <v>0.0</v>
      </c>
      <c r="Q267" s="62">
        <v>0.0</v>
      </c>
      <c r="R267" s="224">
        <f t="shared" si="3"/>
        <v>80814</v>
      </c>
      <c r="S267" s="24">
        <v>120003.0</v>
      </c>
      <c r="T267" s="62" t="s">
        <v>126</v>
      </c>
      <c r="U267" s="195" t="s">
        <v>756</v>
      </c>
      <c r="V267" s="195" t="s">
        <v>756</v>
      </c>
      <c r="W267" s="225">
        <f>R267+R268+R269</f>
        <v>163428</v>
      </c>
      <c r="X267" s="124" t="s">
        <v>52</v>
      </c>
      <c r="Y267" s="184"/>
      <c r="Z267" s="89"/>
    </row>
    <row r="268">
      <c r="A268" s="218">
        <v>266.0</v>
      </c>
      <c r="B268" s="226"/>
      <c r="C268" s="227"/>
      <c r="D268" s="219" t="s">
        <v>390</v>
      </c>
      <c r="E268" s="220">
        <v>27190.0</v>
      </c>
      <c r="F268" s="221">
        <v>49214.0</v>
      </c>
      <c r="G268" s="220">
        <v>2719.0</v>
      </c>
      <c r="H268" s="220">
        <v>1631.0</v>
      </c>
      <c r="I268" s="220">
        <v>0.0</v>
      </c>
      <c r="J268" s="220">
        <v>1360.0</v>
      </c>
      <c r="K268" s="220">
        <v>0.0</v>
      </c>
      <c r="L268" s="220">
        <v>500.0</v>
      </c>
      <c r="M268" s="220">
        <v>0.0</v>
      </c>
      <c r="N268" s="222">
        <f t="shared" si="1"/>
        <v>82614</v>
      </c>
      <c r="O268" s="223">
        <v>0.0</v>
      </c>
      <c r="P268" s="62">
        <v>0.0</v>
      </c>
      <c r="Q268" s="62">
        <v>0.0</v>
      </c>
      <c r="R268" s="224">
        <f t="shared" si="3"/>
        <v>82614</v>
      </c>
      <c r="S268" s="24">
        <v>120015.0</v>
      </c>
      <c r="T268" s="62" t="s">
        <v>52</v>
      </c>
      <c r="U268" s="195" t="s">
        <v>756</v>
      </c>
      <c r="V268" s="195" t="s">
        <v>756</v>
      </c>
      <c r="W268" s="228"/>
      <c r="X268" s="37" t="s">
        <v>31</v>
      </c>
      <c r="Y268" s="42"/>
      <c r="Z268" s="89"/>
    </row>
    <row r="269">
      <c r="A269" s="218">
        <v>267.0</v>
      </c>
      <c r="B269" s="226"/>
      <c r="C269" s="227"/>
      <c r="D269" s="219" t="s">
        <v>274</v>
      </c>
      <c r="E269" s="220">
        <v>0.0</v>
      </c>
      <c r="F269" s="221">
        <v>0.0</v>
      </c>
      <c r="G269" s="220">
        <v>0.0</v>
      </c>
      <c r="H269" s="220">
        <v>0.0</v>
      </c>
      <c r="I269" s="220">
        <v>0.0</v>
      </c>
      <c r="J269" s="220">
        <v>0.0</v>
      </c>
      <c r="K269" s="220">
        <v>0.0</v>
      </c>
      <c r="L269" s="220">
        <v>0.0</v>
      </c>
      <c r="M269" s="220">
        <v>0.0</v>
      </c>
      <c r="N269" s="222">
        <f t="shared" si="1"/>
        <v>0</v>
      </c>
      <c r="O269" s="223">
        <v>0.0</v>
      </c>
      <c r="P269" s="62">
        <v>0.0</v>
      </c>
      <c r="Q269" s="62">
        <v>0.0</v>
      </c>
      <c r="R269" s="224">
        <f t="shared" si="3"/>
        <v>0</v>
      </c>
      <c r="S269" s="24" t="s">
        <v>77</v>
      </c>
      <c r="T269" s="62" t="s">
        <v>28</v>
      </c>
      <c r="U269" s="195"/>
      <c r="V269" s="195"/>
      <c r="W269" s="228"/>
      <c r="X269" s="37" t="s">
        <v>31</v>
      </c>
      <c r="Y269" s="27"/>
      <c r="Z269" s="89"/>
    </row>
    <row r="270">
      <c r="A270" s="218">
        <v>268.0</v>
      </c>
      <c r="B270" s="219" t="s">
        <v>391</v>
      </c>
      <c r="C270" s="218">
        <v>3.1972677929E10</v>
      </c>
      <c r="D270" s="219" t="s">
        <v>392</v>
      </c>
      <c r="E270" s="220">
        <v>27190.0</v>
      </c>
      <c r="F270" s="221">
        <v>49214.0</v>
      </c>
      <c r="G270" s="220">
        <v>5438.0</v>
      </c>
      <c r="H270" s="220">
        <v>0.0</v>
      </c>
      <c r="I270" s="220">
        <v>120.0</v>
      </c>
      <c r="J270" s="220">
        <v>0.0</v>
      </c>
      <c r="K270" s="220">
        <v>0.0</v>
      </c>
      <c r="L270" s="220">
        <v>500.0</v>
      </c>
      <c r="M270" s="220">
        <v>0.0</v>
      </c>
      <c r="N270" s="222">
        <f t="shared" si="1"/>
        <v>82462</v>
      </c>
      <c r="O270" s="223">
        <v>1800.0</v>
      </c>
      <c r="P270" s="62">
        <v>0.0</v>
      </c>
      <c r="Q270" s="62">
        <v>0.0</v>
      </c>
      <c r="R270" s="224">
        <f t="shared" si="3"/>
        <v>80662</v>
      </c>
      <c r="S270" s="24">
        <v>120127.0</v>
      </c>
      <c r="T270" s="62" t="s">
        <v>71</v>
      </c>
      <c r="U270" s="195" t="s">
        <v>758</v>
      </c>
      <c r="V270" s="195"/>
      <c r="W270" s="225">
        <f>R270+R271+R272+R273</f>
        <v>324448</v>
      </c>
      <c r="X270" s="124"/>
      <c r="Y270" s="184"/>
      <c r="Z270" s="89"/>
    </row>
    <row r="271">
      <c r="A271" s="218">
        <v>269.0</v>
      </c>
      <c r="B271" s="226"/>
      <c r="C271" s="227"/>
      <c r="D271" s="219" t="s">
        <v>393</v>
      </c>
      <c r="E271" s="220">
        <v>27190.0</v>
      </c>
      <c r="F271" s="221">
        <v>49214.0</v>
      </c>
      <c r="G271" s="220">
        <v>5438.0</v>
      </c>
      <c r="H271" s="220">
        <v>0.0</v>
      </c>
      <c r="I271" s="220">
        <v>120.0</v>
      </c>
      <c r="J271" s="220">
        <v>0.0</v>
      </c>
      <c r="K271" s="220">
        <v>0.0</v>
      </c>
      <c r="L271" s="220">
        <v>500.0</v>
      </c>
      <c r="M271" s="220">
        <v>0.0</v>
      </c>
      <c r="N271" s="222">
        <f t="shared" si="1"/>
        <v>82462</v>
      </c>
      <c r="O271" s="223">
        <v>1800.0</v>
      </c>
      <c r="P271" s="62">
        <v>0.0</v>
      </c>
      <c r="Q271" s="62">
        <v>0.0</v>
      </c>
      <c r="R271" s="224">
        <f t="shared" si="3"/>
        <v>80662</v>
      </c>
      <c r="S271" s="24">
        <v>120121.0</v>
      </c>
      <c r="T271" s="62" t="s">
        <v>71</v>
      </c>
      <c r="U271" s="195" t="s">
        <v>758</v>
      </c>
      <c r="V271" s="195"/>
      <c r="W271" s="228"/>
      <c r="X271" s="37" t="s">
        <v>31</v>
      </c>
      <c r="Y271" s="27"/>
      <c r="Z271" s="89"/>
    </row>
    <row r="272">
      <c r="A272" s="218">
        <v>270.0</v>
      </c>
      <c r="B272" s="226"/>
      <c r="C272" s="227"/>
      <c r="D272" s="219" t="s">
        <v>91</v>
      </c>
      <c r="E272" s="220">
        <v>27190.0</v>
      </c>
      <c r="F272" s="221">
        <v>49214.0</v>
      </c>
      <c r="G272" s="220">
        <v>5438.0</v>
      </c>
      <c r="H272" s="220">
        <v>0.0</v>
      </c>
      <c r="I272" s="220">
        <v>120.0</v>
      </c>
      <c r="J272" s="220">
        <v>0.0</v>
      </c>
      <c r="K272" s="220">
        <v>0.0</v>
      </c>
      <c r="L272" s="220">
        <v>500.0</v>
      </c>
      <c r="M272" s="220">
        <v>0.0</v>
      </c>
      <c r="N272" s="222">
        <f t="shared" si="1"/>
        <v>82462</v>
      </c>
      <c r="O272" s="223">
        <v>1800.0</v>
      </c>
      <c r="P272" s="62">
        <v>0.0</v>
      </c>
      <c r="Q272" s="62">
        <v>0.0</v>
      </c>
      <c r="R272" s="224">
        <f t="shared" si="3"/>
        <v>80662</v>
      </c>
      <c r="S272" s="24">
        <v>120135.0</v>
      </c>
      <c r="T272" s="62" t="s">
        <v>71</v>
      </c>
      <c r="U272" s="195" t="s">
        <v>758</v>
      </c>
      <c r="V272" s="195"/>
      <c r="W272" s="228"/>
      <c r="X272" s="37" t="s">
        <v>31</v>
      </c>
      <c r="Y272" s="42"/>
      <c r="Z272" s="89"/>
    </row>
    <row r="273">
      <c r="A273" s="218">
        <v>271.0</v>
      </c>
      <c r="B273" s="226"/>
      <c r="C273" s="227"/>
      <c r="D273" s="219" t="s">
        <v>91</v>
      </c>
      <c r="E273" s="220">
        <v>27190.0</v>
      </c>
      <c r="F273" s="221">
        <v>49214.0</v>
      </c>
      <c r="G273" s="220">
        <v>5438.0</v>
      </c>
      <c r="H273" s="220">
        <v>0.0</v>
      </c>
      <c r="I273" s="220">
        <v>120.0</v>
      </c>
      <c r="J273" s="220">
        <v>0.0</v>
      </c>
      <c r="K273" s="220">
        <v>0.0</v>
      </c>
      <c r="L273" s="220">
        <v>500.0</v>
      </c>
      <c r="M273" s="220">
        <v>0.0</v>
      </c>
      <c r="N273" s="222">
        <f t="shared" si="1"/>
        <v>82462</v>
      </c>
      <c r="O273" s="223">
        <v>0.0</v>
      </c>
      <c r="P273" s="62">
        <v>0.0</v>
      </c>
      <c r="Q273" s="62">
        <v>0.0</v>
      </c>
      <c r="R273" s="224">
        <f t="shared" si="3"/>
        <v>82462</v>
      </c>
      <c r="S273" s="24">
        <v>120136.0</v>
      </c>
      <c r="T273" s="62" t="s">
        <v>71</v>
      </c>
      <c r="U273" s="195" t="s">
        <v>758</v>
      </c>
      <c r="V273" s="195"/>
      <c r="W273" s="228"/>
      <c r="X273" s="37" t="s">
        <v>31</v>
      </c>
      <c r="Y273" s="42"/>
      <c r="Z273" s="89"/>
    </row>
    <row r="274">
      <c r="A274" s="218">
        <v>272.0</v>
      </c>
      <c r="B274" s="219" t="s">
        <v>394</v>
      </c>
      <c r="C274" s="218">
        <v>3.1857444963E10</v>
      </c>
      <c r="D274" s="219" t="s">
        <v>395</v>
      </c>
      <c r="E274" s="220">
        <v>27190.0</v>
      </c>
      <c r="F274" s="221">
        <v>49214.0</v>
      </c>
      <c r="G274" s="220">
        <v>2719.0</v>
      </c>
      <c r="H274" s="220">
        <v>1631.0</v>
      </c>
      <c r="I274" s="220">
        <v>0.0</v>
      </c>
      <c r="J274" s="220">
        <v>0.0</v>
      </c>
      <c r="K274" s="220">
        <v>0.0</v>
      </c>
      <c r="L274" s="220">
        <v>500.0</v>
      </c>
      <c r="M274" s="220">
        <v>0.0</v>
      </c>
      <c r="N274" s="222">
        <f t="shared" si="1"/>
        <v>81254</v>
      </c>
      <c r="O274" s="223">
        <v>1800.0</v>
      </c>
      <c r="P274" s="62">
        <v>0.0</v>
      </c>
      <c r="Q274" s="62">
        <v>0.0</v>
      </c>
      <c r="R274" s="224">
        <f t="shared" si="3"/>
        <v>79454</v>
      </c>
      <c r="S274" s="24">
        <v>120335.0</v>
      </c>
      <c r="T274" s="62" t="s">
        <v>52</v>
      </c>
      <c r="U274" s="195" t="s">
        <v>176</v>
      </c>
      <c r="V274" s="195" t="s">
        <v>755</v>
      </c>
      <c r="W274" s="225">
        <f>R274+R275+R276</f>
        <v>238362</v>
      </c>
      <c r="X274" s="124"/>
      <c r="Y274" s="184" t="s">
        <v>66</v>
      </c>
      <c r="Z274" s="89"/>
    </row>
    <row r="275">
      <c r="A275" s="218">
        <v>273.0</v>
      </c>
      <c r="B275" s="226"/>
      <c r="C275" s="227"/>
      <c r="D275" s="219" t="s">
        <v>396</v>
      </c>
      <c r="E275" s="220">
        <v>27190.0</v>
      </c>
      <c r="F275" s="221">
        <v>49214.0</v>
      </c>
      <c r="G275" s="220">
        <v>2719.0</v>
      </c>
      <c r="H275" s="220">
        <v>1631.0</v>
      </c>
      <c r="I275" s="220">
        <v>0.0</v>
      </c>
      <c r="J275" s="220">
        <v>0.0</v>
      </c>
      <c r="K275" s="220">
        <v>0.0</v>
      </c>
      <c r="L275" s="220">
        <v>500.0</v>
      </c>
      <c r="M275" s="220">
        <v>0.0</v>
      </c>
      <c r="N275" s="222">
        <f t="shared" si="1"/>
        <v>81254</v>
      </c>
      <c r="O275" s="223">
        <v>1800.0</v>
      </c>
      <c r="P275" s="62">
        <v>0.0</v>
      </c>
      <c r="Q275" s="62">
        <v>0.0</v>
      </c>
      <c r="R275" s="224">
        <f t="shared" si="3"/>
        <v>79454</v>
      </c>
      <c r="S275" s="24">
        <v>120357.0</v>
      </c>
      <c r="T275" s="62" t="s">
        <v>126</v>
      </c>
      <c r="U275" s="195" t="s">
        <v>176</v>
      </c>
      <c r="V275" s="195" t="s">
        <v>755</v>
      </c>
      <c r="W275" s="228"/>
      <c r="X275" s="37" t="s">
        <v>31</v>
      </c>
      <c r="Y275" s="27"/>
      <c r="Z275" s="89"/>
    </row>
    <row r="276">
      <c r="A276" s="218">
        <v>274.0</v>
      </c>
      <c r="B276" s="226"/>
      <c r="C276" s="227"/>
      <c r="D276" s="219" t="s">
        <v>397</v>
      </c>
      <c r="E276" s="220">
        <v>27190.0</v>
      </c>
      <c r="F276" s="221">
        <v>49214.0</v>
      </c>
      <c r="G276" s="220">
        <v>2719.0</v>
      </c>
      <c r="H276" s="220">
        <v>1631.0</v>
      </c>
      <c r="I276" s="220">
        <v>0.0</v>
      </c>
      <c r="J276" s="220">
        <v>0.0</v>
      </c>
      <c r="K276" s="220">
        <v>0.0</v>
      </c>
      <c r="L276" s="220">
        <v>500.0</v>
      </c>
      <c r="M276" s="220">
        <v>0.0</v>
      </c>
      <c r="N276" s="222">
        <f t="shared" si="1"/>
        <v>81254</v>
      </c>
      <c r="O276" s="223">
        <v>1800.0</v>
      </c>
      <c r="P276" s="62">
        <v>0.0</v>
      </c>
      <c r="Q276" s="62">
        <v>0.0</v>
      </c>
      <c r="R276" s="224">
        <f t="shared" si="3"/>
        <v>79454</v>
      </c>
      <c r="S276" s="24">
        <v>87081.0</v>
      </c>
      <c r="T276" s="62" t="s">
        <v>52</v>
      </c>
      <c r="U276" s="195" t="s">
        <v>176</v>
      </c>
      <c r="V276" s="195" t="s">
        <v>755</v>
      </c>
      <c r="W276" s="228"/>
      <c r="X276" s="37" t="s">
        <v>31</v>
      </c>
      <c r="Y276" s="42" t="s">
        <v>761</v>
      </c>
      <c r="Z276" s="89"/>
    </row>
    <row r="277">
      <c r="A277" s="218">
        <v>275.0</v>
      </c>
      <c r="B277" s="219" t="s">
        <v>398</v>
      </c>
      <c r="C277" s="218">
        <v>1.1408780688E10</v>
      </c>
      <c r="D277" s="219" t="s">
        <v>399</v>
      </c>
      <c r="E277" s="220">
        <v>27190.0</v>
      </c>
      <c r="F277" s="221">
        <v>49214.0</v>
      </c>
      <c r="G277" s="220">
        <v>2719.0</v>
      </c>
      <c r="H277" s="220">
        <v>1631.0</v>
      </c>
      <c r="I277" s="220">
        <v>0.0</v>
      </c>
      <c r="J277" s="220">
        <v>0.0</v>
      </c>
      <c r="K277" s="220">
        <v>0.0</v>
      </c>
      <c r="L277" s="220">
        <v>500.0</v>
      </c>
      <c r="M277" s="220">
        <v>0.0</v>
      </c>
      <c r="N277" s="222">
        <f t="shared" si="1"/>
        <v>81254</v>
      </c>
      <c r="O277" s="223">
        <v>0.0</v>
      </c>
      <c r="P277" s="62">
        <v>0.0</v>
      </c>
      <c r="Q277" s="62">
        <v>0.0</v>
      </c>
      <c r="R277" s="224">
        <f t="shared" si="3"/>
        <v>81254</v>
      </c>
      <c r="S277" s="24">
        <v>120573.0</v>
      </c>
      <c r="T277" s="62" t="s">
        <v>28</v>
      </c>
      <c r="U277" s="195" t="s">
        <v>176</v>
      </c>
      <c r="V277" s="195" t="s">
        <v>778</v>
      </c>
      <c r="W277" s="225">
        <f>R277+R278+R279</f>
        <v>241962</v>
      </c>
      <c r="X277" s="124" t="s">
        <v>28</v>
      </c>
      <c r="Y277" s="174"/>
      <c r="Z277" s="89"/>
    </row>
    <row r="278">
      <c r="A278" s="218">
        <v>276.0</v>
      </c>
      <c r="B278" s="226"/>
      <c r="C278" s="227"/>
      <c r="D278" s="219" t="s">
        <v>400</v>
      </c>
      <c r="E278" s="220">
        <v>27190.0</v>
      </c>
      <c r="F278" s="221">
        <v>49214.0</v>
      </c>
      <c r="G278" s="220">
        <v>2719.0</v>
      </c>
      <c r="H278" s="220">
        <v>1631.0</v>
      </c>
      <c r="I278" s="220">
        <v>0.0</v>
      </c>
      <c r="J278" s="220">
        <v>0.0</v>
      </c>
      <c r="K278" s="220">
        <v>0.0</v>
      </c>
      <c r="L278" s="220">
        <v>500.0</v>
      </c>
      <c r="M278" s="220">
        <v>0.0</v>
      </c>
      <c r="N278" s="222">
        <f t="shared" si="1"/>
        <v>81254</v>
      </c>
      <c r="O278" s="223">
        <v>0.0</v>
      </c>
      <c r="P278" s="62">
        <v>0.0</v>
      </c>
      <c r="Q278" s="62">
        <v>0.0</v>
      </c>
      <c r="R278" s="224">
        <f t="shared" si="3"/>
        <v>81254</v>
      </c>
      <c r="S278" s="24">
        <v>120569.0</v>
      </c>
      <c r="T278" s="62" t="s">
        <v>28</v>
      </c>
      <c r="U278" s="195" t="s">
        <v>176</v>
      </c>
      <c r="V278" s="195" t="s">
        <v>778</v>
      </c>
      <c r="W278" s="228"/>
      <c r="X278" s="37" t="s">
        <v>31</v>
      </c>
      <c r="Y278" s="27"/>
      <c r="Z278" s="89"/>
    </row>
    <row r="279">
      <c r="A279" s="218">
        <v>277.0</v>
      </c>
      <c r="B279" s="226"/>
      <c r="C279" s="227"/>
      <c r="D279" s="219" t="s">
        <v>401</v>
      </c>
      <c r="E279" s="220">
        <v>27190.0</v>
      </c>
      <c r="F279" s="221">
        <v>49214.0</v>
      </c>
      <c r="G279" s="220">
        <v>2719.0</v>
      </c>
      <c r="H279" s="220">
        <v>1631.0</v>
      </c>
      <c r="I279" s="220">
        <v>0.0</v>
      </c>
      <c r="J279" s="220">
        <v>0.0</v>
      </c>
      <c r="K279" s="220">
        <v>0.0</v>
      </c>
      <c r="L279" s="220">
        <v>500.0</v>
      </c>
      <c r="M279" s="220">
        <v>0.0</v>
      </c>
      <c r="N279" s="222">
        <f t="shared" si="1"/>
        <v>81254</v>
      </c>
      <c r="O279" s="223">
        <v>1800.0</v>
      </c>
      <c r="P279" s="62">
        <v>0.0</v>
      </c>
      <c r="Q279" s="62">
        <v>0.0</v>
      </c>
      <c r="R279" s="224">
        <f t="shared" si="3"/>
        <v>79454</v>
      </c>
      <c r="S279" s="24">
        <v>120560.0</v>
      </c>
      <c r="T279" s="62" t="s">
        <v>28</v>
      </c>
      <c r="U279" s="195" t="s">
        <v>176</v>
      </c>
      <c r="V279" s="195" t="s">
        <v>778</v>
      </c>
      <c r="W279" s="228"/>
      <c r="X279" s="37" t="s">
        <v>31</v>
      </c>
      <c r="Y279" s="27"/>
      <c r="Z279" s="89"/>
    </row>
    <row r="280">
      <c r="A280" s="218">
        <v>278.0</v>
      </c>
      <c r="B280" s="219" t="s">
        <v>402</v>
      </c>
      <c r="C280" s="218">
        <v>3.1851404302E10</v>
      </c>
      <c r="D280" s="219" t="s">
        <v>403</v>
      </c>
      <c r="E280" s="220">
        <v>27190.0</v>
      </c>
      <c r="F280" s="221">
        <v>49214.0</v>
      </c>
      <c r="G280" s="220">
        <v>2719.0</v>
      </c>
      <c r="H280" s="220">
        <v>1631.0</v>
      </c>
      <c r="I280" s="220">
        <v>0.0</v>
      </c>
      <c r="J280" s="220">
        <v>1360.0</v>
      </c>
      <c r="K280" s="220">
        <v>0.0</v>
      </c>
      <c r="L280" s="220">
        <v>500.0</v>
      </c>
      <c r="M280" s="220">
        <v>0.0</v>
      </c>
      <c r="N280" s="222">
        <f t="shared" si="1"/>
        <v>82614</v>
      </c>
      <c r="O280" s="223">
        <v>0.0</v>
      </c>
      <c r="P280" s="62">
        <v>0.0</v>
      </c>
      <c r="Q280" s="62">
        <v>0.0</v>
      </c>
      <c r="R280" s="224">
        <f t="shared" si="3"/>
        <v>82614</v>
      </c>
      <c r="S280" s="24">
        <v>120982.0</v>
      </c>
      <c r="T280" s="62" t="s">
        <v>28</v>
      </c>
      <c r="U280" s="195" t="s">
        <v>176</v>
      </c>
      <c r="V280" s="195"/>
      <c r="W280" s="225">
        <f>R280+R281+R282</f>
        <v>246042</v>
      </c>
      <c r="X280" s="26"/>
      <c r="Y280" s="42"/>
      <c r="Z280" s="89"/>
    </row>
    <row r="281">
      <c r="A281" s="218">
        <v>279.0</v>
      </c>
      <c r="B281" s="226"/>
      <c r="C281" s="227"/>
      <c r="D281" s="219" t="s">
        <v>91</v>
      </c>
      <c r="E281" s="220">
        <v>27190.0</v>
      </c>
      <c r="F281" s="221">
        <v>49214.0</v>
      </c>
      <c r="G281" s="220">
        <v>2719.0</v>
      </c>
      <c r="H281" s="220">
        <v>1631.0</v>
      </c>
      <c r="I281" s="220">
        <v>0.0</v>
      </c>
      <c r="J281" s="220">
        <v>1360.0</v>
      </c>
      <c r="K281" s="220">
        <v>0.0</v>
      </c>
      <c r="L281" s="220">
        <v>500.0</v>
      </c>
      <c r="M281" s="220">
        <v>0.0</v>
      </c>
      <c r="N281" s="222">
        <f t="shared" si="1"/>
        <v>82614</v>
      </c>
      <c r="O281" s="223">
        <v>0.0</v>
      </c>
      <c r="P281" s="62">
        <v>0.0</v>
      </c>
      <c r="Q281" s="62">
        <v>0.0</v>
      </c>
      <c r="R281" s="224">
        <f t="shared" si="3"/>
        <v>82614</v>
      </c>
      <c r="S281" s="24">
        <v>120974.0</v>
      </c>
      <c r="T281" s="62" t="s">
        <v>28</v>
      </c>
      <c r="U281" s="195" t="s">
        <v>176</v>
      </c>
      <c r="V281" s="195"/>
      <c r="W281" s="228"/>
      <c r="X281" s="37" t="s">
        <v>31</v>
      </c>
      <c r="Y281" s="42"/>
      <c r="Z281" s="89"/>
    </row>
    <row r="282">
      <c r="A282" s="218">
        <v>280.0</v>
      </c>
      <c r="B282" s="226"/>
      <c r="C282" s="227"/>
      <c r="D282" s="219" t="s">
        <v>134</v>
      </c>
      <c r="E282" s="220">
        <v>27190.0</v>
      </c>
      <c r="F282" s="221">
        <v>49214.0</v>
      </c>
      <c r="G282" s="220">
        <v>2719.0</v>
      </c>
      <c r="H282" s="220">
        <v>1631.0</v>
      </c>
      <c r="I282" s="220">
        <v>0.0</v>
      </c>
      <c r="J282" s="220">
        <v>1360.0</v>
      </c>
      <c r="K282" s="220">
        <v>0.0</v>
      </c>
      <c r="L282" s="220">
        <v>500.0</v>
      </c>
      <c r="M282" s="220">
        <v>0.0</v>
      </c>
      <c r="N282" s="222">
        <f t="shared" si="1"/>
        <v>82614</v>
      </c>
      <c r="O282" s="223">
        <v>1800.0</v>
      </c>
      <c r="P282" s="62">
        <v>0.0</v>
      </c>
      <c r="Q282" s="62">
        <v>0.0</v>
      </c>
      <c r="R282" s="224">
        <f t="shared" si="3"/>
        <v>80814</v>
      </c>
      <c r="S282" s="24">
        <v>114268.0</v>
      </c>
      <c r="T282" s="62" t="s">
        <v>28</v>
      </c>
      <c r="U282" s="195" t="s">
        <v>176</v>
      </c>
      <c r="V282" s="195"/>
      <c r="W282" s="228"/>
      <c r="X282" s="37" t="s">
        <v>31</v>
      </c>
      <c r="Y282" s="42"/>
      <c r="Z282" s="89"/>
    </row>
    <row r="283">
      <c r="A283" s="218">
        <v>281.0</v>
      </c>
      <c r="B283" s="219" t="s">
        <v>404</v>
      </c>
      <c r="C283" s="218">
        <v>3.2069305451E10</v>
      </c>
      <c r="D283" s="219" t="s">
        <v>405</v>
      </c>
      <c r="E283" s="220">
        <v>27190.0</v>
      </c>
      <c r="F283" s="221">
        <v>49214.0</v>
      </c>
      <c r="G283" s="220">
        <v>2719.0</v>
      </c>
      <c r="H283" s="220">
        <v>1631.0</v>
      </c>
      <c r="I283" s="220">
        <v>0.0</v>
      </c>
      <c r="J283" s="220">
        <v>0.0</v>
      </c>
      <c r="K283" s="220">
        <v>0.0</v>
      </c>
      <c r="L283" s="220">
        <v>500.0</v>
      </c>
      <c r="M283" s="220">
        <v>0.0</v>
      </c>
      <c r="N283" s="222">
        <f t="shared" si="1"/>
        <v>81254</v>
      </c>
      <c r="O283" s="223">
        <v>1800.0</v>
      </c>
      <c r="P283" s="62">
        <v>0.0</v>
      </c>
      <c r="Q283" s="62">
        <v>0.0</v>
      </c>
      <c r="R283" s="224">
        <f t="shared" si="3"/>
        <v>79454</v>
      </c>
      <c r="S283" s="24">
        <v>105164.0</v>
      </c>
      <c r="T283" s="62" t="s">
        <v>28</v>
      </c>
      <c r="U283" s="195" t="s">
        <v>106</v>
      </c>
      <c r="V283" s="195" t="s">
        <v>106</v>
      </c>
      <c r="W283" s="225">
        <f>R283+R284</f>
        <v>160708</v>
      </c>
      <c r="X283" s="124" t="s">
        <v>28</v>
      </c>
      <c r="Y283" s="184"/>
      <c r="Z283" s="89"/>
    </row>
    <row r="284">
      <c r="A284" s="218">
        <v>282.0</v>
      </c>
      <c r="B284" s="226"/>
      <c r="C284" s="227"/>
      <c r="D284" s="219" t="s">
        <v>406</v>
      </c>
      <c r="E284" s="220">
        <v>27190.0</v>
      </c>
      <c r="F284" s="221">
        <v>49214.0</v>
      </c>
      <c r="G284" s="220">
        <v>2719.0</v>
      </c>
      <c r="H284" s="220">
        <v>1631.0</v>
      </c>
      <c r="I284" s="220">
        <v>0.0</v>
      </c>
      <c r="J284" s="220">
        <v>0.0</v>
      </c>
      <c r="K284" s="220">
        <v>0.0</v>
      </c>
      <c r="L284" s="220">
        <v>500.0</v>
      </c>
      <c r="M284" s="220">
        <v>0.0</v>
      </c>
      <c r="N284" s="222">
        <f t="shared" si="1"/>
        <v>81254</v>
      </c>
      <c r="O284" s="223">
        <v>0.0</v>
      </c>
      <c r="P284" s="62">
        <v>0.0</v>
      </c>
      <c r="Q284" s="62">
        <v>0.0</v>
      </c>
      <c r="R284" s="224">
        <f t="shared" si="3"/>
        <v>81254</v>
      </c>
      <c r="S284" s="24">
        <v>121009.0</v>
      </c>
      <c r="T284" s="62" t="s">
        <v>28</v>
      </c>
      <c r="U284" s="195" t="s">
        <v>106</v>
      </c>
      <c r="V284" s="195" t="s">
        <v>106</v>
      </c>
      <c r="W284" s="228"/>
      <c r="X284" s="37" t="s">
        <v>31</v>
      </c>
      <c r="Y284" s="42"/>
      <c r="Z284" s="108"/>
    </row>
    <row r="285">
      <c r="A285" s="218">
        <v>283.0</v>
      </c>
      <c r="B285" s="219" t="s">
        <v>407</v>
      </c>
      <c r="C285" s="218">
        <v>3.1961769868E10</v>
      </c>
      <c r="D285" s="219" t="s">
        <v>223</v>
      </c>
      <c r="E285" s="220">
        <v>27190.0</v>
      </c>
      <c r="F285" s="221">
        <v>49214.0</v>
      </c>
      <c r="G285" s="220">
        <v>2719.0</v>
      </c>
      <c r="H285" s="220">
        <v>1631.0</v>
      </c>
      <c r="I285" s="220">
        <v>0.0</v>
      </c>
      <c r="J285" s="220">
        <v>0.0</v>
      </c>
      <c r="K285" s="220">
        <v>0.0</v>
      </c>
      <c r="L285" s="220">
        <v>500.0</v>
      </c>
      <c r="M285" s="220">
        <v>0.0</v>
      </c>
      <c r="N285" s="222">
        <f t="shared" si="1"/>
        <v>81254</v>
      </c>
      <c r="O285" s="223">
        <v>1800.0</v>
      </c>
      <c r="P285" s="62">
        <v>0.0</v>
      </c>
      <c r="Q285" s="62">
        <v>0.0</v>
      </c>
      <c r="R285" s="224">
        <f t="shared" si="3"/>
        <v>79454</v>
      </c>
      <c r="S285" s="24">
        <v>30590.0</v>
      </c>
      <c r="T285" s="62" t="s">
        <v>28</v>
      </c>
      <c r="U285" s="195" t="s">
        <v>176</v>
      </c>
      <c r="V285" s="195" t="s">
        <v>755</v>
      </c>
      <c r="W285" s="225">
        <f>R285+R286</f>
        <v>158908</v>
      </c>
      <c r="X285" s="124" t="s">
        <v>28</v>
      </c>
      <c r="Y285" s="184"/>
      <c r="Z285" s="89"/>
    </row>
    <row r="286">
      <c r="A286" s="218">
        <v>284.0</v>
      </c>
      <c r="B286" s="226"/>
      <c r="C286" s="227"/>
      <c r="D286" s="219" t="s">
        <v>408</v>
      </c>
      <c r="E286" s="220">
        <v>27190.0</v>
      </c>
      <c r="F286" s="221">
        <v>49214.0</v>
      </c>
      <c r="G286" s="220">
        <v>2719.0</v>
      </c>
      <c r="H286" s="220">
        <v>1631.0</v>
      </c>
      <c r="I286" s="220">
        <v>0.0</v>
      </c>
      <c r="J286" s="220">
        <v>0.0</v>
      </c>
      <c r="K286" s="220">
        <v>0.0</v>
      </c>
      <c r="L286" s="220">
        <v>500.0</v>
      </c>
      <c r="M286" s="220">
        <v>0.0</v>
      </c>
      <c r="N286" s="222">
        <f t="shared" si="1"/>
        <v>81254</v>
      </c>
      <c r="O286" s="223">
        <v>1800.0</v>
      </c>
      <c r="P286" s="62">
        <v>0.0</v>
      </c>
      <c r="Q286" s="62">
        <v>0.0</v>
      </c>
      <c r="R286" s="224">
        <f t="shared" si="3"/>
        <v>79454</v>
      </c>
      <c r="S286" s="24">
        <v>30589.0</v>
      </c>
      <c r="T286" s="62" t="s">
        <v>28</v>
      </c>
      <c r="U286" s="195" t="s">
        <v>176</v>
      </c>
      <c r="V286" s="195" t="s">
        <v>755</v>
      </c>
      <c r="W286" s="228"/>
      <c r="X286" s="37" t="s">
        <v>31</v>
      </c>
      <c r="Y286" s="42"/>
      <c r="Z286" s="89"/>
    </row>
    <row r="287">
      <c r="A287" s="218">
        <v>285.0</v>
      </c>
      <c r="B287" s="219" t="s">
        <v>409</v>
      </c>
      <c r="C287" s="218">
        <v>3.2006829285E10</v>
      </c>
      <c r="D287" s="219" t="s">
        <v>410</v>
      </c>
      <c r="E287" s="220">
        <v>27190.0</v>
      </c>
      <c r="F287" s="221">
        <v>49214.0</v>
      </c>
      <c r="G287" s="220">
        <v>2719.0</v>
      </c>
      <c r="H287" s="220">
        <v>1631.0</v>
      </c>
      <c r="I287" s="220">
        <v>0.0</v>
      </c>
      <c r="J287" s="220">
        <v>0.0</v>
      </c>
      <c r="K287" s="220">
        <v>0.0</v>
      </c>
      <c r="L287" s="220">
        <v>500.0</v>
      </c>
      <c r="M287" s="220">
        <v>0.0</v>
      </c>
      <c r="N287" s="222">
        <f t="shared" si="1"/>
        <v>81254</v>
      </c>
      <c r="O287" s="223">
        <v>1800.0</v>
      </c>
      <c r="P287" s="62">
        <v>0.0</v>
      </c>
      <c r="Q287" s="62">
        <v>0.0</v>
      </c>
      <c r="R287" s="224">
        <f t="shared" si="3"/>
        <v>79454</v>
      </c>
      <c r="S287" s="24">
        <v>121200.0</v>
      </c>
      <c r="T287" s="62" t="s">
        <v>28</v>
      </c>
      <c r="U287" s="195" t="s">
        <v>176</v>
      </c>
      <c r="V287" s="195"/>
      <c r="W287" s="225">
        <f>R287+R288+R289</f>
        <v>237299</v>
      </c>
      <c r="X287" s="26"/>
      <c r="Y287" s="42"/>
      <c r="Z287" s="89"/>
    </row>
    <row r="288">
      <c r="A288" s="218">
        <v>286.0</v>
      </c>
      <c r="B288" s="226"/>
      <c r="C288" s="227"/>
      <c r="D288" s="219" t="s">
        <v>411</v>
      </c>
      <c r="E288" s="220">
        <v>27190.0</v>
      </c>
      <c r="F288" s="221">
        <v>49214.0</v>
      </c>
      <c r="G288" s="220">
        <v>2719.0</v>
      </c>
      <c r="H288" s="220">
        <v>1631.0</v>
      </c>
      <c r="I288" s="220">
        <v>0.0</v>
      </c>
      <c r="J288" s="220">
        <v>0.0</v>
      </c>
      <c r="K288" s="220">
        <v>0.0</v>
      </c>
      <c r="L288" s="220">
        <v>500.0</v>
      </c>
      <c r="M288" s="220">
        <v>0.0</v>
      </c>
      <c r="N288" s="222">
        <f t="shared" si="1"/>
        <v>81254</v>
      </c>
      <c r="O288" s="223">
        <v>0.0</v>
      </c>
      <c r="P288" s="62">
        <v>0.0</v>
      </c>
      <c r="Q288" s="62">
        <v>0.0</v>
      </c>
      <c r="R288" s="224">
        <f t="shared" si="3"/>
        <v>81254</v>
      </c>
      <c r="S288" s="24">
        <v>13417.0</v>
      </c>
      <c r="T288" s="62" t="s">
        <v>28</v>
      </c>
      <c r="U288" s="195" t="s">
        <v>176</v>
      </c>
      <c r="V288" s="195"/>
      <c r="W288" s="228"/>
      <c r="X288" s="37" t="s">
        <v>31</v>
      </c>
      <c r="Y288" s="42"/>
      <c r="Z288" s="89"/>
    </row>
    <row r="289">
      <c r="A289" s="218">
        <v>287.0</v>
      </c>
      <c r="B289" s="226"/>
      <c r="C289" s="227"/>
      <c r="D289" s="219" t="s">
        <v>412</v>
      </c>
      <c r="E289" s="220">
        <v>25620.0</v>
      </c>
      <c r="F289" s="221">
        <v>46372.0</v>
      </c>
      <c r="G289" s="220">
        <v>2562.0</v>
      </c>
      <c r="H289" s="220">
        <v>1537.0</v>
      </c>
      <c r="I289" s="220">
        <v>0.0</v>
      </c>
      <c r="J289" s="220">
        <v>0.0</v>
      </c>
      <c r="K289" s="220">
        <v>0.0</v>
      </c>
      <c r="L289" s="220">
        <v>500.0</v>
      </c>
      <c r="M289" s="220">
        <v>0.0</v>
      </c>
      <c r="N289" s="222">
        <f t="shared" si="1"/>
        <v>76591</v>
      </c>
      <c r="O289" s="223">
        <v>0.0</v>
      </c>
      <c r="P289" s="62">
        <v>0.0</v>
      </c>
      <c r="Q289" s="62">
        <v>0.0</v>
      </c>
      <c r="R289" s="224">
        <f t="shared" si="3"/>
        <v>76591</v>
      </c>
      <c r="S289" s="24">
        <v>121187.0</v>
      </c>
      <c r="T289" s="62" t="s">
        <v>28</v>
      </c>
      <c r="U289" s="195" t="s">
        <v>176</v>
      </c>
      <c r="V289" s="195"/>
      <c r="W289" s="228"/>
      <c r="X289" s="37" t="s">
        <v>31</v>
      </c>
      <c r="Y289" s="42"/>
      <c r="Z289" s="89"/>
    </row>
    <row r="290">
      <c r="A290" s="218">
        <v>288.0</v>
      </c>
      <c r="B290" s="219" t="s">
        <v>413</v>
      </c>
      <c r="C290" s="218">
        <v>3.2015929427E10</v>
      </c>
      <c r="D290" s="219" t="s">
        <v>414</v>
      </c>
      <c r="E290" s="220">
        <v>27190.0</v>
      </c>
      <c r="F290" s="221">
        <v>49214.0</v>
      </c>
      <c r="G290" s="220">
        <v>2719.0</v>
      </c>
      <c r="H290" s="220">
        <v>1631.0</v>
      </c>
      <c r="I290" s="220">
        <v>0.0</v>
      </c>
      <c r="J290" s="220">
        <v>1360.0</v>
      </c>
      <c r="K290" s="220">
        <v>0.0</v>
      </c>
      <c r="L290" s="220">
        <v>500.0</v>
      </c>
      <c r="M290" s="220">
        <v>0.0</v>
      </c>
      <c r="N290" s="222">
        <f t="shared" si="1"/>
        <v>82614</v>
      </c>
      <c r="O290" s="223">
        <v>1800.0</v>
      </c>
      <c r="P290" s="62">
        <v>0.0</v>
      </c>
      <c r="Q290" s="62">
        <v>0.0</v>
      </c>
      <c r="R290" s="224">
        <f t="shared" si="3"/>
        <v>80814</v>
      </c>
      <c r="S290" s="24">
        <v>30819.0</v>
      </c>
      <c r="T290" s="62" t="s">
        <v>28</v>
      </c>
      <c r="U290" s="195" t="s">
        <v>106</v>
      </c>
      <c r="V290" s="195" t="s">
        <v>756</v>
      </c>
      <c r="W290" s="225">
        <f>R290+R291+R292</f>
        <v>232614</v>
      </c>
      <c r="X290" s="124" t="s">
        <v>52</v>
      </c>
      <c r="Y290" s="184"/>
      <c r="Z290" s="89"/>
    </row>
    <row r="291">
      <c r="A291" s="218">
        <v>289.0</v>
      </c>
      <c r="B291" s="226"/>
      <c r="C291" s="227"/>
      <c r="D291" s="219" t="s">
        <v>415</v>
      </c>
      <c r="E291" s="220">
        <v>26390.0</v>
      </c>
      <c r="F291" s="221">
        <v>47766.0</v>
      </c>
      <c r="G291" s="220">
        <v>2639.0</v>
      </c>
      <c r="H291" s="220">
        <v>1583.0</v>
      </c>
      <c r="I291" s="220">
        <v>0.0</v>
      </c>
      <c r="J291" s="220">
        <v>1320.0</v>
      </c>
      <c r="K291" s="220">
        <v>0.0</v>
      </c>
      <c r="L291" s="220">
        <v>500.0</v>
      </c>
      <c r="M291" s="220">
        <v>0.0</v>
      </c>
      <c r="N291" s="222">
        <f t="shared" si="1"/>
        <v>80198</v>
      </c>
      <c r="O291" s="223">
        <v>0.0</v>
      </c>
      <c r="P291" s="62">
        <v>0.0</v>
      </c>
      <c r="Q291" s="62">
        <v>0.0</v>
      </c>
      <c r="R291" s="224">
        <f t="shared" si="3"/>
        <v>80198</v>
      </c>
      <c r="S291" s="24">
        <v>30818.0</v>
      </c>
      <c r="T291" s="62" t="s">
        <v>28</v>
      </c>
      <c r="U291" s="195" t="s">
        <v>106</v>
      </c>
      <c r="V291" s="195" t="s">
        <v>756</v>
      </c>
      <c r="W291" s="228"/>
      <c r="X291" s="37" t="s">
        <v>31</v>
      </c>
      <c r="Y291" s="42"/>
      <c r="Z291" s="89"/>
    </row>
    <row r="292">
      <c r="A292" s="218">
        <v>290.0</v>
      </c>
      <c r="B292" s="226"/>
      <c r="C292" s="227"/>
      <c r="D292" s="219" t="s">
        <v>416</v>
      </c>
      <c r="E292" s="220">
        <v>24140.0</v>
      </c>
      <c r="F292" s="221">
        <v>43693.0</v>
      </c>
      <c r="G292" s="220">
        <v>2414.0</v>
      </c>
      <c r="H292" s="220">
        <v>1448.0</v>
      </c>
      <c r="I292" s="220">
        <v>0.0</v>
      </c>
      <c r="J292" s="220">
        <v>1207.0</v>
      </c>
      <c r="K292" s="220">
        <v>0.0</v>
      </c>
      <c r="L292" s="220">
        <v>500.0</v>
      </c>
      <c r="M292" s="220">
        <v>0.0</v>
      </c>
      <c r="N292" s="222">
        <f t="shared" si="1"/>
        <v>73402</v>
      </c>
      <c r="O292" s="223">
        <v>1800.0</v>
      </c>
      <c r="P292" s="62">
        <v>0.0</v>
      </c>
      <c r="Q292" s="62">
        <v>0.0</v>
      </c>
      <c r="R292" s="224">
        <f t="shared" si="3"/>
        <v>71602</v>
      </c>
      <c r="S292" s="24">
        <v>30820.0</v>
      </c>
      <c r="T292" s="62" t="s">
        <v>28</v>
      </c>
      <c r="U292" s="195" t="s">
        <v>106</v>
      </c>
      <c r="V292" s="195" t="s">
        <v>756</v>
      </c>
      <c r="W292" s="228"/>
      <c r="X292" s="37" t="s">
        <v>31</v>
      </c>
      <c r="Y292" s="42"/>
      <c r="Z292" s="89"/>
    </row>
    <row r="293">
      <c r="A293" s="218">
        <v>291.0</v>
      </c>
      <c r="B293" s="219" t="s">
        <v>417</v>
      </c>
      <c r="C293" s="218">
        <v>3.1882903122E10</v>
      </c>
      <c r="D293" s="219" t="s">
        <v>418</v>
      </c>
      <c r="E293" s="220">
        <v>27190.0</v>
      </c>
      <c r="F293" s="221">
        <v>49214.0</v>
      </c>
      <c r="G293" s="220">
        <v>2719.0</v>
      </c>
      <c r="H293" s="220">
        <v>1631.0</v>
      </c>
      <c r="I293" s="220">
        <v>0.0</v>
      </c>
      <c r="J293" s="220">
        <v>0.0</v>
      </c>
      <c r="K293" s="220">
        <v>0.0</v>
      </c>
      <c r="L293" s="220">
        <v>500.0</v>
      </c>
      <c r="M293" s="220">
        <v>0.0</v>
      </c>
      <c r="N293" s="222">
        <f t="shared" si="1"/>
        <v>81254</v>
      </c>
      <c r="O293" s="223">
        <v>1800.0</v>
      </c>
      <c r="P293" s="62">
        <v>0.0</v>
      </c>
      <c r="Q293" s="62">
        <v>0.0</v>
      </c>
      <c r="R293" s="224">
        <f t="shared" si="3"/>
        <v>79454</v>
      </c>
      <c r="S293" s="24">
        <v>121667.0</v>
      </c>
      <c r="T293" s="62" t="s">
        <v>28</v>
      </c>
      <c r="U293" s="195" t="s">
        <v>106</v>
      </c>
      <c r="V293" s="195"/>
      <c r="W293" s="225">
        <f>R293+R294</f>
        <v>160708</v>
      </c>
      <c r="X293" s="124" t="s">
        <v>126</v>
      </c>
      <c r="Y293" s="184"/>
      <c r="Z293" s="89"/>
    </row>
    <row r="294">
      <c r="A294" s="218">
        <v>292.0</v>
      </c>
      <c r="B294" s="226"/>
      <c r="C294" s="227"/>
      <c r="D294" s="219" t="s">
        <v>419</v>
      </c>
      <c r="E294" s="220">
        <v>27190.0</v>
      </c>
      <c r="F294" s="221">
        <v>49214.0</v>
      </c>
      <c r="G294" s="220">
        <v>2719.0</v>
      </c>
      <c r="H294" s="220">
        <v>1631.0</v>
      </c>
      <c r="I294" s="220">
        <v>0.0</v>
      </c>
      <c r="J294" s="220">
        <v>0.0</v>
      </c>
      <c r="K294" s="220">
        <v>0.0</v>
      </c>
      <c r="L294" s="220">
        <v>500.0</v>
      </c>
      <c r="M294" s="220">
        <v>0.0</v>
      </c>
      <c r="N294" s="222">
        <f t="shared" si="1"/>
        <v>81254</v>
      </c>
      <c r="O294" s="223">
        <v>0.0</v>
      </c>
      <c r="P294" s="62">
        <v>0.0</v>
      </c>
      <c r="Q294" s="62">
        <v>0.0</v>
      </c>
      <c r="R294" s="224">
        <f t="shared" si="3"/>
        <v>81254</v>
      </c>
      <c r="S294" s="24">
        <v>121675.0</v>
      </c>
      <c r="T294" s="62" t="s">
        <v>28</v>
      </c>
      <c r="U294" s="195" t="s">
        <v>106</v>
      </c>
      <c r="V294" s="195"/>
      <c r="W294" s="228"/>
      <c r="X294" s="37" t="s">
        <v>31</v>
      </c>
      <c r="Y294" s="42"/>
      <c r="Z294" s="89"/>
    </row>
    <row r="295">
      <c r="A295" s="218">
        <v>293.0</v>
      </c>
      <c r="B295" s="219" t="s">
        <v>420</v>
      </c>
      <c r="C295" s="218">
        <v>3.1845678509E10</v>
      </c>
      <c r="D295" s="219" t="s">
        <v>421</v>
      </c>
      <c r="E295" s="220">
        <v>27190.0</v>
      </c>
      <c r="F295" s="221">
        <v>49214.0</v>
      </c>
      <c r="G295" s="220">
        <v>5438.0</v>
      </c>
      <c r="H295" s="220">
        <v>0.0</v>
      </c>
      <c r="I295" s="220">
        <v>120.0</v>
      </c>
      <c r="J295" s="220">
        <v>0.0</v>
      </c>
      <c r="K295" s="220">
        <v>0.0</v>
      </c>
      <c r="L295" s="220">
        <v>500.0</v>
      </c>
      <c r="M295" s="220">
        <v>0.0</v>
      </c>
      <c r="N295" s="222">
        <f t="shared" si="1"/>
        <v>82462</v>
      </c>
      <c r="O295" s="223">
        <v>1800.0</v>
      </c>
      <c r="P295" s="62">
        <v>0.0</v>
      </c>
      <c r="Q295" s="62">
        <v>0.0</v>
      </c>
      <c r="R295" s="224">
        <f t="shared" si="3"/>
        <v>80662</v>
      </c>
      <c r="S295" s="24">
        <v>121758.0</v>
      </c>
      <c r="T295" s="62" t="s">
        <v>28</v>
      </c>
      <c r="U295" s="195" t="s">
        <v>106</v>
      </c>
      <c r="V295" s="195"/>
      <c r="W295" s="225">
        <f>R295+R296+R297+R298</f>
        <v>322648</v>
      </c>
      <c r="X295" s="124"/>
      <c r="Y295" s="184"/>
      <c r="Z295" s="89"/>
    </row>
    <row r="296">
      <c r="A296" s="218">
        <v>294.0</v>
      </c>
      <c r="B296" s="226"/>
      <c r="C296" s="227"/>
      <c r="D296" s="219" t="s">
        <v>378</v>
      </c>
      <c r="E296" s="220">
        <v>27190.0</v>
      </c>
      <c r="F296" s="221">
        <v>49214.0</v>
      </c>
      <c r="G296" s="220">
        <v>5438.0</v>
      </c>
      <c r="H296" s="220">
        <v>0.0</v>
      </c>
      <c r="I296" s="220">
        <v>120.0</v>
      </c>
      <c r="J296" s="220">
        <v>0.0</v>
      </c>
      <c r="K296" s="220">
        <v>0.0</v>
      </c>
      <c r="L296" s="220">
        <v>500.0</v>
      </c>
      <c r="M296" s="220">
        <v>0.0</v>
      </c>
      <c r="N296" s="222">
        <f t="shared" si="1"/>
        <v>82462</v>
      </c>
      <c r="O296" s="223">
        <v>1800.0</v>
      </c>
      <c r="P296" s="62">
        <v>0.0</v>
      </c>
      <c r="Q296" s="62">
        <v>0.0</v>
      </c>
      <c r="R296" s="224">
        <f t="shared" si="3"/>
        <v>80662</v>
      </c>
      <c r="S296" s="24">
        <v>121757.0</v>
      </c>
      <c r="T296" s="62" t="s">
        <v>28</v>
      </c>
      <c r="U296" s="195" t="s">
        <v>106</v>
      </c>
      <c r="V296" s="195"/>
      <c r="W296" s="228"/>
      <c r="X296" s="37" t="s">
        <v>31</v>
      </c>
      <c r="Y296" s="42"/>
      <c r="Z296" s="89"/>
    </row>
    <row r="297">
      <c r="A297" s="218">
        <v>295.0</v>
      </c>
      <c r="B297" s="226"/>
      <c r="C297" s="227"/>
      <c r="D297" s="219" t="s">
        <v>422</v>
      </c>
      <c r="E297" s="220">
        <v>27190.0</v>
      </c>
      <c r="F297" s="221">
        <v>49214.0</v>
      </c>
      <c r="G297" s="220">
        <v>5438.0</v>
      </c>
      <c r="H297" s="220">
        <v>0.0</v>
      </c>
      <c r="I297" s="220">
        <v>120.0</v>
      </c>
      <c r="J297" s="220">
        <v>0.0</v>
      </c>
      <c r="K297" s="220">
        <v>0.0</v>
      </c>
      <c r="L297" s="220">
        <v>500.0</v>
      </c>
      <c r="M297" s="220">
        <v>0.0</v>
      </c>
      <c r="N297" s="222">
        <f t="shared" si="1"/>
        <v>82462</v>
      </c>
      <c r="O297" s="223">
        <v>1800.0</v>
      </c>
      <c r="P297" s="62">
        <v>0.0</v>
      </c>
      <c r="Q297" s="62">
        <v>0.0</v>
      </c>
      <c r="R297" s="224">
        <f t="shared" si="3"/>
        <v>80662</v>
      </c>
      <c r="S297" s="24">
        <v>121766.0</v>
      </c>
      <c r="T297" s="62" t="s">
        <v>28</v>
      </c>
      <c r="U297" s="195" t="s">
        <v>106</v>
      </c>
      <c r="V297" s="195"/>
      <c r="W297" s="228"/>
      <c r="X297" s="37" t="s">
        <v>31</v>
      </c>
      <c r="Y297" s="42"/>
      <c r="Z297" s="89"/>
    </row>
    <row r="298">
      <c r="A298" s="218">
        <v>296.0</v>
      </c>
      <c r="B298" s="226"/>
      <c r="C298" s="227"/>
      <c r="D298" s="219" t="s">
        <v>423</v>
      </c>
      <c r="E298" s="220">
        <v>27190.0</v>
      </c>
      <c r="F298" s="221">
        <v>49214.0</v>
      </c>
      <c r="G298" s="220">
        <v>5438.0</v>
      </c>
      <c r="H298" s="220">
        <v>0.0</v>
      </c>
      <c r="I298" s="220">
        <v>120.0</v>
      </c>
      <c r="J298" s="220">
        <v>0.0</v>
      </c>
      <c r="K298" s="220">
        <v>0.0</v>
      </c>
      <c r="L298" s="220">
        <v>500.0</v>
      </c>
      <c r="M298" s="220">
        <v>0.0</v>
      </c>
      <c r="N298" s="222">
        <f t="shared" si="1"/>
        <v>82462</v>
      </c>
      <c r="O298" s="223">
        <v>1800.0</v>
      </c>
      <c r="P298" s="62">
        <v>0.0</v>
      </c>
      <c r="Q298" s="62">
        <v>0.0</v>
      </c>
      <c r="R298" s="224">
        <f t="shared" si="3"/>
        <v>80662</v>
      </c>
      <c r="S298" s="24">
        <v>100383.0</v>
      </c>
      <c r="T298" s="62" t="s">
        <v>28</v>
      </c>
      <c r="U298" s="195" t="s">
        <v>106</v>
      </c>
      <c r="V298" s="195"/>
      <c r="W298" s="228"/>
      <c r="X298" s="37" t="s">
        <v>31</v>
      </c>
      <c r="Y298" s="42"/>
      <c r="Z298" s="89"/>
    </row>
    <row r="299">
      <c r="A299" s="218">
        <v>297.0</v>
      </c>
      <c r="B299" s="219" t="s">
        <v>424</v>
      </c>
      <c r="C299" s="218">
        <v>3.2021227158E10</v>
      </c>
      <c r="D299" s="219" t="s">
        <v>70</v>
      </c>
      <c r="E299" s="220">
        <v>27190.0</v>
      </c>
      <c r="F299" s="221">
        <v>49214.0</v>
      </c>
      <c r="G299" s="220">
        <v>5438.0</v>
      </c>
      <c r="H299" s="220">
        <v>0.0</v>
      </c>
      <c r="I299" s="220">
        <v>120.0</v>
      </c>
      <c r="J299" s="220">
        <v>0.0</v>
      </c>
      <c r="K299" s="220">
        <v>0.0</v>
      </c>
      <c r="L299" s="220">
        <v>500.0</v>
      </c>
      <c r="M299" s="220">
        <v>0.0</v>
      </c>
      <c r="N299" s="222">
        <f t="shared" si="1"/>
        <v>82462</v>
      </c>
      <c r="O299" s="223">
        <v>1800.0</v>
      </c>
      <c r="P299" s="62">
        <v>0.0</v>
      </c>
      <c r="Q299" s="62">
        <v>0.0</v>
      </c>
      <c r="R299" s="224">
        <f t="shared" si="3"/>
        <v>80662</v>
      </c>
      <c r="S299" s="24">
        <v>31303.0</v>
      </c>
      <c r="T299" s="62"/>
      <c r="U299" s="195"/>
      <c r="V299" s="195"/>
      <c r="W299" s="225">
        <f>R299+R300+R301</f>
        <v>243786</v>
      </c>
      <c r="X299" s="195"/>
      <c r="Y299" s="184"/>
      <c r="Z299" s="89"/>
    </row>
    <row r="300">
      <c r="A300" s="218">
        <v>298.0</v>
      </c>
      <c r="B300" s="226"/>
      <c r="C300" s="227"/>
      <c r="D300" s="219" t="s">
        <v>425</v>
      </c>
      <c r="E300" s="220">
        <v>27190.0</v>
      </c>
      <c r="F300" s="221">
        <v>49214.0</v>
      </c>
      <c r="G300" s="220">
        <v>5438.0</v>
      </c>
      <c r="H300" s="220">
        <v>0.0</v>
      </c>
      <c r="I300" s="220">
        <v>120.0</v>
      </c>
      <c r="J300" s="220">
        <v>0.0</v>
      </c>
      <c r="K300" s="220">
        <v>0.0</v>
      </c>
      <c r="L300" s="220">
        <v>500.0</v>
      </c>
      <c r="M300" s="220">
        <v>0.0</v>
      </c>
      <c r="N300" s="222">
        <f t="shared" si="1"/>
        <v>82462</v>
      </c>
      <c r="O300" s="223">
        <v>1800.0</v>
      </c>
      <c r="P300" s="62">
        <v>0.0</v>
      </c>
      <c r="Q300" s="62">
        <v>0.0</v>
      </c>
      <c r="R300" s="224">
        <f t="shared" si="3"/>
        <v>80662</v>
      </c>
      <c r="S300" s="24">
        <v>23123.0</v>
      </c>
      <c r="T300" s="62"/>
      <c r="U300" s="195"/>
      <c r="V300" s="195"/>
      <c r="W300" s="228"/>
      <c r="X300" s="37" t="s">
        <v>31</v>
      </c>
      <c r="Y300" s="42"/>
      <c r="Z300" s="89"/>
    </row>
    <row r="301">
      <c r="A301" s="218">
        <v>299.0</v>
      </c>
      <c r="B301" s="226"/>
      <c r="C301" s="227"/>
      <c r="D301" s="219" t="s">
        <v>426</v>
      </c>
      <c r="E301" s="220">
        <v>27190.0</v>
      </c>
      <c r="F301" s="221">
        <v>49214.0</v>
      </c>
      <c r="G301" s="220">
        <v>5438.0</v>
      </c>
      <c r="H301" s="220">
        <v>0.0</v>
      </c>
      <c r="I301" s="220">
        <v>120.0</v>
      </c>
      <c r="J301" s="220">
        <v>0.0</v>
      </c>
      <c r="K301" s="220">
        <v>0.0</v>
      </c>
      <c r="L301" s="220">
        <v>500.0</v>
      </c>
      <c r="M301" s="220">
        <v>0.0</v>
      </c>
      <c r="N301" s="222">
        <f t="shared" si="1"/>
        <v>82462</v>
      </c>
      <c r="O301" s="223">
        <v>0.0</v>
      </c>
      <c r="P301" s="62">
        <v>0.0</v>
      </c>
      <c r="Q301" s="62">
        <v>0.0</v>
      </c>
      <c r="R301" s="224">
        <f t="shared" si="3"/>
        <v>82462</v>
      </c>
      <c r="S301" s="24">
        <v>31296.0</v>
      </c>
      <c r="T301" s="62"/>
      <c r="U301" s="195"/>
      <c r="V301" s="195"/>
      <c r="W301" s="228"/>
      <c r="X301" s="37" t="s">
        <v>31</v>
      </c>
      <c r="Y301" s="42"/>
      <c r="Z301" s="89"/>
    </row>
    <row r="302">
      <c r="A302" s="218">
        <v>300.0</v>
      </c>
      <c r="B302" s="219" t="s">
        <v>427</v>
      </c>
      <c r="C302" s="218">
        <v>3.1946929811E10</v>
      </c>
      <c r="D302" s="219" t="s">
        <v>428</v>
      </c>
      <c r="E302" s="220">
        <v>27190.0</v>
      </c>
      <c r="F302" s="221">
        <v>49214.0</v>
      </c>
      <c r="G302" s="220">
        <v>2719.0</v>
      </c>
      <c r="H302" s="220">
        <v>1631.0</v>
      </c>
      <c r="I302" s="220">
        <v>0.0</v>
      </c>
      <c r="J302" s="220">
        <v>0.0</v>
      </c>
      <c r="K302" s="220">
        <v>0.0</v>
      </c>
      <c r="L302" s="220">
        <v>500.0</v>
      </c>
      <c r="M302" s="220">
        <v>0.0</v>
      </c>
      <c r="N302" s="222">
        <f t="shared" si="1"/>
        <v>81254</v>
      </c>
      <c r="O302" s="223">
        <v>0.0</v>
      </c>
      <c r="P302" s="62">
        <v>0.0</v>
      </c>
      <c r="Q302" s="62">
        <v>0.0</v>
      </c>
      <c r="R302" s="224">
        <f t="shared" si="3"/>
        <v>81254</v>
      </c>
      <c r="S302" s="24">
        <v>31323.0</v>
      </c>
      <c r="T302" s="62" t="s">
        <v>28</v>
      </c>
      <c r="U302" s="195"/>
      <c r="V302" s="195"/>
      <c r="W302" s="225">
        <f>R302+R303+R304+R305</f>
        <v>310557</v>
      </c>
      <c r="X302" s="124" t="s">
        <v>28</v>
      </c>
      <c r="Y302" s="184"/>
      <c r="Z302" s="89"/>
    </row>
    <row r="303">
      <c r="A303" s="218">
        <v>301.0</v>
      </c>
      <c r="B303" s="226"/>
      <c r="C303" s="227"/>
      <c r="D303" s="219" t="s">
        <v>429</v>
      </c>
      <c r="E303" s="220">
        <v>27190.0</v>
      </c>
      <c r="F303" s="221">
        <v>49214.0</v>
      </c>
      <c r="G303" s="220">
        <v>2719.0</v>
      </c>
      <c r="H303" s="220">
        <v>1631.0</v>
      </c>
      <c r="I303" s="220">
        <v>0.0</v>
      </c>
      <c r="J303" s="220">
        <v>0.0</v>
      </c>
      <c r="K303" s="220">
        <v>0.0</v>
      </c>
      <c r="L303" s="220">
        <v>500.0</v>
      </c>
      <c r="M303" s="220">
        <v>0.0</v>
      </c>
      <c r="N303" s="222">
        <f t="shared" si="1"/>
        <v>81254</v>
      </c>
      <c r="O303" s="223">
        <v>1800.0</v>
      </c>
      <c r="P303" s="62">
        <v>0.0</v>
      </c>
      <c r="Q303" s="62">
        <v>0.0</v>
      </c>
      <c r="R303" s="224">
        <f t="shared" si="3"/>
        <v>79454</v>
      </c>
      <c r="S303" s="24">
        <v>31337.0</v>
      </c>
      <c r="T303" s="62" t="s">
        <v>28</v>
      </c>
      <c r="U303" s="195"/>
      <c r="V303" s="195"/>
      <c r="W303" s="228"/>
      <c r="X303" s="37" t="s">
        <v>31</v>
      </c>
      <c r="Y303" s="27"/>
      <c r="Z303" s="89"/>
    </row>
    <row r="304">
      <c r="A304" s="218">
        <v>302.0</v>
      </c>
      <c r="B304" s="226"/>
      <c r="C304" s="227"/>
      <c r="D304" s="219" t="s">
        <v>430</v>
      </c>
      <c r="E304" s="220">
        <v>27190.0</v>
      </c>
      <c r="F304" s="221">
        <v>49214.0</v>
      </c>
      <c r="G304" s="220">
        <v>2719.0</v>
      </c>
      <c r="H304" s="220">
        <v>1631.0</v>
      </c>
      <c r="I304" s="220">
        <v>0.0</v>
      </c>
      <c r="J304" s="220">
        <v>0.0</v>
      </c>
      <c r="K304" s="220">
        <v>0.0</v>
      </c>
      <c r="L304" s="220">
        <v>500.0</v>
      </c>
      <c r="M304" s="220">
        <v>0.0</v>
      </c>
      <c r="N304" s="222">
        <f t="shared" si="1"/>
        <v>81254</v>
      </c>
      <c r="O304" s="223">
        <v>1800.0</v>
      </c>
      <c r="P304" s="62">
        <v>0.0</v>
      </c>
      <c r="Q304" s="62">
        <v>0.0</v>
      </c>
      <c r="R304" s="224">
        <f t="shared" si="3"/>
        <v>79454</v>
      </c>
      <c r="S304" s="24">
        <v>31333.0</v>
      </c>
      <c r="T304" s="62" t="s">
        <v>28</v>
      </c>
      <c r="U304" s="195"/>
      <c r="V304" s="195"/>
      <c r="W304" s="228"/>
      <c r="X304" s="37" t="s">
        <v>31</v>
      </c>
      <c r="Y304" s="27"/>
      <c r="Z304" s="89"/>
    </row>
    <row r="305">
      <c r="A305" s="218">
        <v>303.0</v>
      </c>
      <c r="B305" s="226"/>
      <c r="C305" s="227"/>
      <c r="D305" s="219" t="s">
        <v>431</v>
      </c>
      <c r="E305" s="220">
        <v>24140.0</v>
      </c>
      <c r="F305" s="221">
        <v>43693.0</v>
      </c>
      <c r="G305" s="220">
        <v>2414.0</v>
      </c>
      <c r="H305" s="220">
        <v>1448.0</v>
      </c>
      <c r="I305" s="220">
        <v>0.0</v>
      </c>
      <c r="J305" s="220">
        <v>0.0</v>
      </c>
      <c r="K305" s="220">
        <v>0.0</v>
      </c>
      <c r="L305" s="220">
        <v>500.0</v>
      </c>
      <c r="M305" s="220">
        <v>0.0</v>
      </c>
      <c r="N305" s="222">
        <f t="shared" si="1"/>
        <v>72195</v>
      </c>
      <c r="O305" s="223">
        <v>1800.0</v>
      </c>
      <c r="P305" s="62">
        <v>0.0</v>
      </c>
      <c r="Q305" s="62">
        <v>0.0</v>
      </c>
      <c r="R305" s="224">
        <f t="shared" si="3"/>
        <v>70395</v>
      </c>
      <c r="S305" s="24">
        <v>9935.0</v>
      </c>
      <c r="T305" s="62" t="s">
        <v>28</v>
      </c>
      <c r="U305" s="195"/>
      <c r="V305" s="195"/>
      <c r="W305" s="228"/>
      <c r="X305" s="37" t="s">
        <v>31</v>
      </c>
      <c r="Y305" s="27"/>
      <c r="Z305" s="89"/>
    </row>
    <row r="306">
      <c r="A306" s="218">
        <v>304.0</v>
      </c>
      <c r="B306" s="219" t="s">
        <v>432</v>
      </c>
      <c r="C306" s="218">
        <v>3.8157776652E10</v>
      </c>
      <c r="D306" s="219" t="s">
        <v>433</v>
      </c>
      <c r="E306" s="220">
        <v>27190.0</v>
      </c>
      <c r="F306" s="221">
        <v>49214.0</v>
      </c>
      <c r="G306" s="220">
        <v>5438.0</v>
      </c>
      <c r="H306" s="220">
        <v>0.0</v>
      </c>
      <c r="I306" s="220">
        <v>120.0</v>
      </c>
      <c r="J306" s="220">
        <v>0.0</v>
      </c>
      <c r="K306" s="220">
        <v>0.0</v>
      </c>
      <c r="L306" s="220">
        <v>500.0</v>
      </c>
      <c r="M306" s="220">
        <v>0.0</v>
      </c>
      <c r="N306" s="222">
        <f t="shared" si="1"/>
        <v>82462</v>
      </c>
      <c r="O306" s="223">
        <v>1800.0</v>
      </c>
      <c r="P306" s="62">
        <v>0.0</v>
      </c>
      <c r="Q306" s="62">
        <v>0.0</v>
      </c>
      <c r="R306" s="224">
        <f t="shared" si="3"/>
        <v>80662</v>
      </c>
      <c r="S306" s="24">
        <v>122259.0</v>
      </c>
      <c r="T306" s="62"/>
      <c r="U306" s="195"/>
      <c r="V306" s="195"/>
      <c r="W306" s="225">
        <f>R306+R307+R308+R309</f>
        <v>313130</v>
      </c>
      <c r="X306" s="124" t="s">
        <v>28</v>
      </c>
      <c r="Y306" s="184"/>
      <c r="Z306" s="89"/>
    </row>
    <row r="307">
      <c r="A307" s="218">
        <v>305.0</v>
      </c>
      <c r="B307" s="226"/>
      <c r="C307" s="227"/>
      <c r="D307" s="219" t="s">
        <v>435</v>
      </c>
      <c r="E307" s="220">
        <v>27190.0</v>
      </c>
      <c r="F307" s="221">
        <v>49214.0</v>
      </c>
      <c r="G307" s="220">
        <v>5438.0</v>
      </c>
      <c r="H307" s="220">
        <v>0.0</v>
      </c>
      <c r="I307" s="220">
        <v>120.0</v>
      </c>
      <c r="J307" s="220">
        <v>0.0</v>
      </c>
      <c r="K307" s="220">
        <v>0.0</v>
      </c>
      <c r="L307" s="220">
        <v>500.0</v>
      </c>
      <c r="M307" s="220">
        <v>0.0</v>
      </c>
      <c r="N307" s="222">
        <f t="shared" si="1"/>
        <v>82462</v>
      </c>
      <c r="O307" s="223">
        <v>1800.0</v>
      </c>
      <c r="P307" s="62">
        <v>0.0</v>
      </c>
      <c r="Q307" s="62">
        <v>0.0</v>
      </c>
      <c r="R307" s="224">
        <f t="shared" si="3"/>
        <v>80662</v>
      </c>
      <c r="S307" s="24">
        <v>122266.0</v>
      </c>
      <c r="T307" s="62"/>
      <c r="U307" s="195"/>
      <c r="V307" s="195"/>
      <c r="W307" s="228"/>
      <c r="X307" s="37" t="s">
        <v>31</v>
      </c>
      <c r="Y307" s="42"/>
      <c r="Z307" s="89"/>
    </row>
    <row r="308">
      <c r="A308" s="218">
        <v>306.0</v>
      </c>
      <c r="B308" s="226"/>
      <c r="C308" s="227"/>
      <c r="D308" s="219" t="s">
        <v>436</v>
      </c>
      <c r="E308" s="220">
        <v>27190.0</v>
      </c>
      <c r="F308" s="221">
        <v>49214.0</v>
      </c>
      <c r="G308" s="220">
        <v>5438.0</v>
      </c>
      <c r="H308" s="220">
        <v>0.0</v>
      </c>
      <c r="I308" s="220">
        <v>120.0</v>
      </c>
      <c r="J308" s="220">
        <v>0.0</v>
      </c>
      <c r="K308" s="220">
        <v>0.0</v>
      </c>
      <c r="L308" s="220">
        <v>500.0</v>
      </c>
      <c r="M308" s="220">
        <v>0.0</v>
      </c>
      <c r="N308" s="222">
        <f t="shared" si="1"/>
        <v>82462</v>
      </c>
      <c r="O308" s="223">
        <v>0.0</v>
      </c>
      <c r="P308" s="62">
        <v>0.0</v>
      </c>
      <c r="Q308" s="62">
        <v>0.0</v>
      </c>
      <c r="R308" s="224">
        <f t="shared" si="3"/>
        <v>82462</v>
      </c>
      <c r="S308" s="24">
        <v>122247.0</v>
      </c>
      <c r="T308" s="62"/>
      <c r="U308" s="195"/>
      <c r="V308" s="195"/>
      <c r="W308" s="228"/>
      <c r="X308" s="37" t="s">
        <v>31</v>
      </c>
      <c r="Y308" s="42"/>
      <c r="Z308" s="89"/>
    </row>
    <row r="309">
      <c r="A309" s="218">
        <v>307.0</v>
      </c>
      <c r="B309" s="226"/>
      <c r="C309" s="227"/>
      <c r="D309" s="219" t="s">
        <v>134</v>
      </c>
      <c r="E309" s="220">
        <v>23430.0</v>
      </c>
      <c r="F309" s="221">
        <v>42408.0</v>
      </c>
      <c r="G309" s="220">
        <v>4686.0</v>
      </c>
      <c r="H309" s="220">
        <v>0.0</v>
      </c>
      <c r="I309" s="220">
        <v>120.0</v>
      </c>
      <c r="J309" s="220">
        <v>0.0</v>
      </c>
      <c r="K309" s="220">
        <v>0.0</v>
      </c>
      <c r="L309" s="220">
        <v>500.0</v>
      </c>
      <c r="M309" s="220">
        <v>0.0</v>
      </c>
      <c r="N309" s="222">
        <f t="shared" si="1"/>
        <v>71144</v>
      </c>
      <c r="O309" s="223">
        <v>1800.0</v>
      </c>
      <c r="P309" s="62">
        <v>0.0</v>
      </c>
      <c r="Q309" s="62">
        <v>0.0</v>
      </c>
      <c r="R309" s="224">
        <f t="shared" si="3"/>
        <v>69344</v>
      </c>
      <c r="S309" s="24">
        <v>20535.0</v>
      </c>
      <c r="T309" s="62"/>
      <c r="U309" s="195"/>
      <c r="V309" s="195"/>
      <c r="W309" s="228"/>
      <c r="X309" s="37" t="s">
        <v>31</v>
      </c>
      <c r="Y309" s="42"/>
      <c r="Z309" s="89"/>
    </row>
    <row r="310">
      <c r="A310" s="218">
        <v>308.0</v>
      </c>
      <c r="B310" s="219" t="s">
        <v>437</v>
      </c>
      <c r="C310" s="218">
        <v>3.1831050955E10</v>
      </c>
      <c r="D310" s="219" t="s">
        <v>438</v>
      </c>
      <c r="E310" s="220">
        <v>27190.0</v>
      </c>
      <c r="F310" s="221">
        <v>49214.0</v>
      </c>
      <c r="G310" s="220">
        <v>5438.0</v>
      </c>
      <c r="H310" s="220">
        <v>0.0</v>
      </c>
      <c r="I310" s="220">
        <v>120.0</v>
      </c>
      <c r="J310" s="220">
        <v>0.0</v>
      </c>
      <c r="K310" s="220">
        <v>0.0</v>
      </c>
      <c r="L310" s="220">
        <v>500.0</v>
      </c>
      <c r="M310" s="220">
        <v>0.0</v>
      </c>
      <c r="N310" s="222">
        <f t="shared" si="1"/>
        <v>82462</v>
      </c>
      <c r="O310" s="223">
        <v>1800.0</v>
      </c>
      <c r="P310" s="62">
        <v>0.0</v>
      </c>
      <c r="Q310" s="62">
        <v>0.0</v>
      </c>
      <c r="R310" s="224">
        <f t="shared" si="3"/>
        <v>80662</v>
      </c>
      <c r="S310" s="24">
        <v>122312.0</v>
      </c>
      <c r="T310" s="62" t="s">
        <v>71</v>
      </c>
      <c r="U310" s="195" t="s">
        <v>755</v>
      </c>
      <c r="V310" s="195" t="s">
        <v>755</v>
      </c>
      <c r="W310" s="225">
        <f>R310+R311+R312+R313</f>
        <v>322648</v>
      </c>
      <c r="X310" s="124" t="s">
        <v>71</v>
      </c>
      <c r="Y310" s="184"/>
      <c r="Z310" s="89"/>
    </row>
    <row r="311">
      <c r="A311" s="218">
        <v>309.0</v>
      </c>
      <c r="B311" s="226"/>
      <c r="C311" s="227"/>
      <c r="D311" s="219" t="s">
        <v>439</v>
      </c>
      <c r="E311" s="220">
        <v>27190.0</v>
      </c>
      <c r="F311" s="221">
        <v>49214.0</v>
      </c>
      <c r="G311" s="220">
        <v>5438.0</v>
      </c>
      <c r="H311" s="220">
        <v>0.0</v>
      </c>
      <c r="I311" s="220">
        <v>120.0</v>
      </c>
      <c r="J311" s="220">
        <v>0.0</v>
      </c>
      <c r="K311" s="220">
        <v>0.0</v>
      </c>
      <c r="L311" s="220">
        <v>500.0</v>
      </c>
      <c r="M311" s="220">
        <v>0.0</v>
      </c>
      <c r="N311" s="222">
        <f t="shared" si="1"/>
        <v>82462</v>
      </c>
      <c r="O311" s="223">
        <v>1800.0</v>
      </c>
      <c r="P311" s="62">
        <v>0.0</v>
      </c>
      <c r="Q311" s="62">
        <v>0.0</v>
      </c>
      <c r="R311" s="224">
        <f t="shared" si="3"/>
        <v>80662</v>
      </c>
      <c r="S311" s="24">
        <v>122294.0</v>
      </c>
      <c r="T311" s="62" t="s">
        <v>28</v>
      </c>
      <c r="U311" s="195" t="s">
        <v>755</v>
      </c>
      <c r="V311" s="195" t="s">
        <v>755</v>
      </c>
      <c r="W311" s="228"/>
      <c r="X311" s="37" t="s">
        <v>31</v>
      </c>
      <c r="Y311" s="42"/>
      <c r="Z311" s="89"/>
    </row>
    <row r="312">
      <c r="A312" s="218">
        <v>310.0</v>
      </c>
      <c r="B312" s="226"/>
      <c r="C312" s="227"/>
      <c r="D312" s="219" t="s">
        <v>423</v>
      </c>
      <c r="E312" s="220">
        <v>27190.0</v>
      </c>
      <c r="F312" s="221">
        <v>49214.0</v>
      </c>
      <c r="G312" s="220">
        <v>5438.0</v>
      </c>
      <c r="H312" s="220">
        <v>0.0</v>
      </c>
      <c r="I312" s="220">
        <v>120.0</v>
      </c>
      <c r="J312" s="220">
        <v>0.0</v>
      </c>
      <c r="K312" s="220">
        <v>0.0</v>
      </c>
      <c r="L312" s="220">
        <v>500.0</v>
      </c>
      <c r="M312" s="220">
        <v>0.0</v>
      </c>
      <c r="N312" s="222">
        <f t="shared" si="1"/>
        <v>82462</v>
      </c>
      <c r="O312" s="223">
        <v>1800.0</v>
      </c>
      <c r="P312" s="62">
        <v>0.0</v>
      </c>
      <c r="Q312" s="62">
        <v>0.0</v>
      </c>
      <c r="R312" s="224">
        <f t="shared" si="3"/>
        <v>80662</v>
      </c>
      <c r="S312" s="24">
        <v>122303.0</v>
      </c>
      <c r="T312" s="62" t="s">
        <v>28</v>
      </c>
      <c r="U312" s="195" t="s">
        <v>755</v>
      </c>
      <c r="V312" s="195" t="s">
        <v>755</v>
      </c>
      <c r="W312" s="228"/>
      <c r="X312" s="37" t="s">
        <v>31</v>
      </c>
      <c r="Y312" s="42"/>
      <c r="Z312" s="89"/>
    </row>
    <row r="313">
      <c r="A313" s="218">
        <v>311.0</v>
      </c>
      <c r="B313" s="226"/>
      <c r="C313" s="227"/>
      <c r="D313" s="219" t="s">
        <v>440</v>
      </c>
      <c r="E313" s="220">
        <v>27190.0</v>
      </c>
      <c r="F313" s="221">
        <v>49214.0</v>
      </c>
      <c r="G313" s="220">
        <v>5438.0</v>
      </c>
      <c r="H313" s="220">
        <v>0.0</v>
      </c>
      <c r="I313" s="220">
        <v>120.0</v>
      </c>
      <c r="J313" s="220">
        <v>0.0</v>
      </c>
      <c r="K313" s="220">
        <v>0.0</v>
      </c>
      <c r="L313" s="220">
        <v>500.0</v>
      </c>
      <c r="M313" s="220">
        <v>0.0</v>
      </c>
      <c r="N313" s="222">
        <f t="shared" si="1"/>
        <v>82462</v>
      </c>
      <c r="O313" s="223">
        <v>1800.0</v>
      </c>
      <c r="P313" s="62">
        <v>0.0</v>
      </c>
      <c r="Q313" s="62">
        <v>0.0</v>
      </c>
      <c r="R313" s="224">
        <f t="shared" si="3"/>
        <v>80662</v>
      </c>
      <c r="S313" s="24">
        <v>122281.0</v>
      </c>
      <c r="T313" s="62" t="s">
        <v>28</v>
      </c>
      <c r="U313" s="195" t="s">
        <v>755</v>
      </c>
      <c r="V313" s="195" t="s">
        <v>755</v>
      </c>
      <c r="W313" s="228"/>
      <c r="X313" s="37" t="s">
        <v>31</v>
      </c>
      <c r="Y313" s="42"/>
      <c r="Z313" s="89"/>
    </row>
    <row r="314">
      <c r="A314" s="218">
        <v>312.0</v>
      </c>
      <c r="B314" s="219" t="s">
        <v>441</v>
      </c>
      <c r="C314" s="218">
        <v>3.2059472311E10</v>
      </c>
      <c r="D314" s="219" t="s">
        <v>442</v>
      </c>
      <c r="E314" s="220">
        <v>27190.0</v>
      </c>
      <c r="F314" s="221">
        <v>49214.0</v>
      </c>
      <c r="G314" s="220">
        <v>2719.0</v>
      </c>
      <c r="H314" s="220">
        <v>1631.0</v>
      </c>
      <c r="I314" s="220">
        <v>0.0</v>
      </c>
      <c r="J314" s="220">
        <v>1360.0</v>
      </c>
      <c r="K314" s="220">
        <v>0.0</v>
      </c>
      <c r="L314" s="220">
        <v>500.0</v>
      </c>
      <c r="M314" s="220">
        <v>0.0</v>
      </c>
      <c r="N314" s="222">
        <f t="shared" si="1"/>
        <v>82614</v>
      </c>
      <c r="O314" s="223">
        <v>0.0</v>
      </c>
      <c r="P314" s="62">
        <v>0.0</v>
      </c>
      <c r="Q314" s="62">
        <v>0.0</v>
      </c>
      <c r="R314" s="224">
        <f t="shared" si="3"/>
        <v>82614</v>
      </c>
      <c r="S314" s="24">
        <v>122324.0</v>
      </c>
      <c r="T314" s="62" t="s">
        <v>28</v>
      </c>
      <c r="U314" s="195" t="s">
        <v>755</v>
      </c>
      <c r="V314" s="195" t="s">
        <v>755</v>
      </c>
      <c r="W314" s="225">
        <f>R314+R315</f>
        <v>163428</v>
      </c>
      <c r="X314" s="124" t="s">
        <v>28</v>
      </c>
      <c r="Y314" s="184"/>
      <c r="Z314" s="89"/>
    </row>
    <row r="315">
      <c r="A315" s="218">
        <v>313.0</v>
      </c>
      <c r="B315" s="226"/>
      <c r="C315" s="227"/>
      <c r="D315" s="219" t="s">
        <v>443</v>
      </c>
      <c r="E315" s="220">
        <v>27190.0</v>
      </c>
      <c r="F315" s="221">
        <v>49214.0</v>
      </c>
      <c r="G315" s="220">
        <v>2719.0</v>
      </c>
      <c r="H315" s="220">
        <v>1631.0</v>
      </c>
      <c r="I315" s="220">
        <v>0.0</v>
      </c>
      <c r="J315" s="220">
        <v>1360.0</v>
      </c>
      <c r="K315" s="220">
        <v>0.0</v>
      </c>
      <c r="L315" s="220">
        <v>500.0</v>
      </c>
      <c r="M315" s="220">
        <v>0.0</v>
      </c>
      <c r="N315" s="222">
        <f t="shared" si="1"/>
        <v>82614</v>
      </c>
      <c r="O315" s="223">
        <v>1800.0</v>
      </c>
      <c r="P315" s="62">
        <v>0.0</v>
      </c>
      <c r="Q315" s="62">
        <v>0.0</v>
      </c>
      <c r="R315" s="224">
        <f t="shared" si="3"/>
        <v>80814</v>
      </c>
      <c r="S315" s="24">
        <v>11931.0</v>
      </c>
      <c r="T315" s="62"/>
      <c r="U315" s="195"/>
      <c r="V315" s="195"/>
      <c r="W315" s="228"/>
      <c r="X315" s="37" t="s">
        <v>31</v>
      </c>
      <c r="Y315" s="27"/>
      <c r="Z315" s="89"/>
    </row>
    <row r="316">
      <c r="A316" s="218">
        <v>314.0</v>
      </c>
      <c r="B316" s="219" t="s">
        <v>444</v>
      </c>
      <c r="C316" s="218">
        <v>3.0004061002E10</v>
      </c>
      <c r="D316" s="219" t="s">
        <v>445</v>
      </c>
      <c r="E316" s="220">
        <v>27190.0</v>
      </c>
      <c r="F316" s="221">
        <v>49214.0</v>
      </c>
      <c r="G316" s="220">
        <v>2719.0</v>
      </c>
      <c r="H316" s="220">
        <v>1631.0</v>
      </c>
      <c r="I316" s="220">
        <v>0.0</v>
      </c>
      <c r="J316" s="220">
        <v>0.0</v>
      </c>
      <c r="K316" s="220">
        <v>0.0</v>
      </c>
      <c r="L316" s="220">
        <v>500.0</v>
      </c>
      <c r="M316" s="220">
        <v>0.0</v>
      </c>
      <c r="N316" s="222">
        <f t="shared" si="1"/>
        <v>81254</v>
      </c>
      <c r="O316" s="223">
        <v>0.0</v>
      </c>
      <c r="P316" s="62">
        <v>0.0</v>
      </c>
      <c r="Q316" s="62">
        <v>0.0</v>
      </c>
      <c r="R316" s="224">
        <f t="shared" si="3"/>
        <v>81254</v>
      </c>
      <c r="S316" s="24">
        <v>31409.0</v>
      </c>
      <c r="T316" s="62" t="s">
        <v>71</v>
      </c>
      <c r="U316" s="195" t="s">
        <v>96</v>
      </c>
      <c r="V316" s="195" t="s">
        <v>779</v>
      </c>
      <c r="W316" s="225">
        <f>R316+R317</f>
        <v>160708</v>
      </c>
      <c r="X316" s="195" t="s">
        <v>71</v>
      </c>
      <c r="Y316" s="188"/>
      <c r="Z316" s="89"/>
    </row>
    <row r="317">
      <c r="A317" s="218">
        <v>315.0</v>
      </c>
      <c r="B317" s="226"/>
      <c r="C317" s="227"/>
      <c r="D317" s="219" t="s">
        <v>446</v>
      </c>
      <c r="E317" s="220">
        <v>27190.0</v>
      </c>
      <c r="F317" s="221">
        <v>49214.0</v>
      </c>
      <c r="G317" s="220">
        <v>2719.0</v>
      </c>
      <c r="H317" s="220">
        <v>1631.0</v>
      </c>
      <c r="I317" s="220">
        <v>0.0</v>
      </c>
      <c r="J317" s="220">
        <v>0.0</v>
      </c>
      <c r="K317" s="220">
        <v>0.0</v>
      </c>
      <c r="L317" s="220">
        <v>500.0</v>
      </c>
      <c r="M317" s="220">
        <v>0.0</v>
      </c>
      <c r="N317" s="222">
        <f t="shared" si="1"/>
        <v>81254</v>
      </c>
      <c r="O317" s="223">
        <v>1800.0</v>
      </c>
      <c r="P317" s="62">
        <v>0.0</v>
      </c>
      <c r="Q317" s="62">
        <v>0.0</v>
      </c>
      <c r="R317" s="224">
        <f t="shared" si="3"/>
        <v>79454</v>
      </c>
      <c r="S317" s="24">
        <v>31416.0</v>
      </c>
      <c r="T317" s="62" t="s">
        <v>71</v>
      </c>
      <c r="U317" s="195" t="s">
        <v>96</v>
      </c>
      <c r="V317" s="195" t="s">
        <v>779</v>
      </c>
      <c r="W317" s="228"/>
      <c r="X317" s="37" t="s">
        <v>31</v>
      </c>
      <c r="Y317" s="42"/>
      <c r="Z317" s="89"/>
    </row>
    <row r="318">
      <c r="A318" s="218">
        <v>316.0</v>
      </c>
      <c r="B318" s="219" t="s">
        <v>447</v>
      </c>
      <c r="C318" s="218">
        <v>3.2056716501E10</v>
      </c>
      <c r="D318" s="219" t="s">
        <v>448</v>
      </c>
      <c r="E318" s="220">
        <v>27190.0</v>
      </c>
      <c r="F318" s="221">
        <v>49214.0</v>
      </c>
      <c r="G318" s="220">
        <v>2719.0</v>
      </c>
      <c r="H318" s="220">
        <v>1631.0</v>
      </c>
      <c r="I318" s="220">
        <v>0.0</v>
      </c>
      <c r="J318" s="220">
        <v>0.0</v>
      </c>
      <c r="K318" s="220">
        <v>0.0</v>
      </c>
      <c r="L318" s="220">
        <v>500.0</v>
      </c>
      <c r="M318" s="220">
        <v>0.0</v>
      </c>
      <c r="N318" s="222">
        <f t="shared" si="1"/>
        <v>81254</v>
      </c>
      <c r="O318" s="223">
        <v>0.0</v>
      </c>
      <c r="P318" s="62">
        <v>0.0</v>
      </c>
      <c r="Q318" s="62">
        <v>0.0</v>
      </c>
      <c r="R318" s="224">
        <f t="shared" si="3"/>
        <v>81254</v>
      </c>
      <c r="S318" s="24">
        <v>31434.0</v>
      </c>
      <c r="T318" s="62" t="s">
        <v>28</v>
      </c>
      <c r="U318" s="195" t="s">
        <v>96</v>
      </c>
      <c r="V318" s="195" t="s">
        <v>755</v>
      </c>
      <c r="W318" s="225">
        <f>R318+R319</f>
        <v>162508</v>
      </c>
      <c r="X318" s="195" t="s">
        <v>71</v>
      </c>
      <c r="Y318" s="188"/>
      <c r="Z318" s="108"/>
    </row>
    <row r="319">
      <c r="A319" s="218">
        <v>317.0</v>
      </c>
      <c r="B319" s="226"/>
      <c r="C319" s="227"/>
      <c r="D319" s="219" t="s">
        <v>196</v>
      </c>
      <c r="E319" s="220">
        <v>27190.0</v>
      </c>
      <c r="F319" s="221">
        <v>49214.0</v>
      </c>
      <c r="G319" s="220">
        <v>2719.0</v>
      </c>
      <c r="H319" s="220">
        <v>1631.0</v>
      </c>
      <c r="I319" s="220">
        <v>0.0</v>
      </c>
      <c r="J319" s="220">
        <v>0.0</v>
      </c>
      <c r="K319" s="220">
        <v>0.0</v>
      </c>
      <c r="L319" s="220">
        <v>500.0</v>
      </c>
      <c r="M319" s="220">
        <v>0.0</v>
      </c>
      <c r="N319" s="222">
        <f t="shared" si="1"/>
        <v>81254</v>
      </c>
      <c r="O319" s="223">
        <v>0.0</v>
      </c>
      <c r="P319" s="62">
        <v>0.0</v>
      </c>
      <c r="Q319" s="62">
        <v>0.0</v>
      </c>
      <c r="R319" s="224">
        <f t="shared" si="3"/>
        <v>81254</v>
      </c>
      <c r="S319" s="24">
        <v>12489.0</v>
      </c>
      <c r="T319" s="62" t="s">
        <v>28</v>
      </c>
      <c r="U319" s="195" t="s">
        <v>106</v>
      </c>
      <c r="V319" s="195" t="s">
        <v>755</v>
      </c>
      <c r="W319" s="228"/>
      <c r="X319" s="37" t="s">
        <v>31</v>
      </c>
      <c r="Y319" s="27"/>
      <c r="Z319" s="89"/>
    </row>
    <row r="320">
      <c r="A320" s="218">
        <v>318.0</v>
      </c>
      <c r="B320" s="219" t="s">
        <v>449</v>
      </c>
      <c r="C320" s="218">
        <v>3.1987895099E10</v>
      </c>
      <c r="D320" s="219" t="s">
        <v>450</v>
      </c>
      <c r="E320" s="220">
        <v>27190.0</v>
      </c>
      <c r="F320" s="221">
        <v>49214.0</v>
      </c>
      <c r="G320" s="220">
        <v>2719.0</v>
      </c>
      <c r="H320" s="220">
        <v>1631.0</v>
      </c>
      <c r="I320" s="220">
        <v>0.0</v>
      </c>
      <c r="J320" s="220">
        <v>0.0</v>
      </c>
      <c r="K320" s="220">
        <v>0.0</v>
      </c>
      <c r="L320" s="220">
        <v>500.0</v>
      </c>
      <c r="M320" s="220">
        <v>0.0</v>
      </c>
      <c r="N320" s="222">
        <f t="shared" si="1"/>
        <v>81254</v>
      </c>
      <c r="O320" s="223">
        <v>1800.0</v>
      </c>
      <c r="P320" s="62">
        <v>0.0</v>
      </c>
      <c r="Q320" s="62">
        <v>0.0</v>
      </c>
      <c r="R320" s="224">
        <f t="shared" si="3"/>
        <v>79454</v>
      </c>
      <c r="S320" s="24">
        <v>31442.0</v>
      </c>
      <c r="T320" s="62" t="s">
        <v>28</v>
      </c>
      <c r="U320" s="195" t="s">
        <v>755</v>
      </c>
      <c r="V320" s="195" t="s">
        <v>755</v>
      </c>
      <c r="W320" s="225">
        <f>R320+R321</f>
        <v>158908</v>
      </c>
      <c r="X320" s="124" t="s">
        <v>28</v>
      </c>
      <c r="Y320" s="184"/>
      <c r="Z320" s="89"/>
    </row>
    <row r="321">
      <c r="A321" s="218">
        <v>319.0</v>
      </c>
      <c r="B321" s="226"/>
      <c r="C321" s="227"/>
      <c r="D321" s="219" t="s">
        <v>451</v>
      </c>
      <c r="E321" s="220">
        <v>27190.0</v>
      </c>
      <c r="F321" s="221">
        <v>49214.0</v>
      </c>
      <c r="G321" s="220">
        <v>2719.0</v>
      </c>
      <c r="H321" s="220">
        <v>1631.0</v>
      </c>
      <c r="I321" s="220">
        <v>0.0</v>
      </c>
      <c r="J321" s="220">
        <v>0.0</v>
      </c>
      <c r="K321" s="220">
        <v>0.0</v>
      </c>
      <c r="L321" s="220">
        <v>500.0</v>
      </c>
      <c r="M321" s="220">
        <v>0.0</v>
      </c>
      <c r="N321" s="222">
        <f t="shared" si="1"/>
        <v>81254</v>
      </c>
      <c r="O321" s="223">
        <v>1800.0</v>
      </c>
      <c r="P321" s="62">
        <v>0.0</v>
      </c>
      <c r="Q321" s="62">
        <v>0.0</v>
      </c>
      <c r="R321" s="224">
        <f t="shared" si="3"/>
        <v>79454</v>
      </c>
      <c r="S321" s="24">
        <v>115783.0</v>
      </c>
      <c r="T321" s="62" t="s">
        <v>28</v>
      </c>
      <c r="U321" s="195" t="s">
        <v>755</v>
      </c>
      <c r="V321" s="195" t="s">
        <v>755</v>
      </c>
      <c r="W321" s="228"/>
      <c r="X321" s="37" t="s">
        <v>31</v>
      </c>
      <c r="Y321" s="42"/>
      <c r="Z321" s="89"/>
    </row>
    <row r="322">
      <c r="A322" s="218">
        <v>320.0</v>
      </c>
      <c r="B322" s="219" t="s">
        <v>452</v>
      </c>
      <c r="C322" s="218">
        <v>3.1870234798E10</v>
      </c>
      <c r="D322" s="219" t="s">
        <v>453</v>
      </c>
      <c r="E322" s="220">
        <v>27190.0</v>
      </c>
      <c r="F322" s="221">
        <v>49214.0</v>
      </c>
      <c r="G322" s="220">
        <v>2719.0</v>
      </c>
      <c r="H322" s="220">
        <v>1631.0</v>
      </c>
      <c r="I322" s="220">
        <v>0.0</v>
      </c>
      <c r="J322" s="220">
        <v>0.0</v>
      </c>
      <c r="K322" s="220">
        <v>0.0</v>
      </c>
      <c r="L322" s="220">
        <v>500.0</v>
      </c>
      <c r="M322" s="220">
        <v>0.0</v>
      </c>
      <c r="N322" s="222">
        <f t="shared" si="1"/>
        <v>81254</v>
      </c>
      <c r="O322" s="223">
        <v>1800.0</v>
      </c>
      <c r="P322" s="62">
        <v>0.0</v>
      </c>
      <c r="Q322" s="62">
        <v>0.0</v>
      </c>
      <c r="R322" s="224">
        <f t="shared" si="3"/>
        <v>79454</v>
      </c>
      <c r="S322" s="24">
        <v>122439.0</v>
      </c>
      <c r="T322" s="62" t="s">
        <v>126</v>
      </c>
      <c r="U322" s="195" t="s">
        <v>756</v>
      </c>
      <c r="V322" s="195" t="s">
        <v>756</v>
      </c>
      <c r="W322" s="225">
        <f>R322+R323+R324</f>
        <v>234923</v>
      </c>
      <c r="X322" s="26" t="s">
        <v>454</v>
      </c>
      <c r="Y322" s="42"/>
    </row>
    <row r="323">
      <c r="A323" s="218">
        <v>321.0</v>
      </c>
      <c r="B323" s="226"/>
      <c r="C323" s="227"/>
      <c r="D323" s="219" t="s">
        <v>455</v>
      </c>
      <c r="E323" s="220">
        <v>26390.0</v>
      </c>
      <c r="F323" s="221">
        <v>47766.0</v>
      </c>
      <c r="G323" s="220">
        <v>2639.0</v>
      </c>
      <c r="H323" s="220">
        <v>1583.0</v>
      </c>
      <c r="I323" s="220">
        <v>0.0</v>
      </c>
      <c r="J323" s="220">
        <v>0.0</v>
      </c>
      <c r="K323" s="220">
        <v>0.0</v>
      </c>
      <c r="L323" s="220">
        <v>500.0</v>
      </c>
      <c r="M323" s="220">
        <v>0.0</v>
      </c>
      <c r="N323" s="222">
        <f t="shared" si="1"/>
        <v>78878</v>
      </c>
      <c r="O323" s="223">
        <v>0.0</v>
      </c>
      <c r="P323" s="62">
        <v>0.0</v>
      </c>
      <c r="Q323" s="62">
        <v>0.0</v>
      </c>
      <c r="R323" s="224">
        <f t="shared" si="3"/>
        <v>78878</v>
      </c>
      <c r="S323" s="24">
        <v>122453.0</v>
      </c>
      <c r="T323" s="62" t="s">
        <v>52</v>
      </c>
      <c r="U323" s="195" t="s">
        <v>756</v>
      </c>
      <c r="V323" s="195" t="s">
        <v>756</v>
      </c>
      <c r="W323" s="228"/>
      <c r="X323" s="37" t="s">
        <v>31</v>
      </c>
      <c r="Y323" s="42"/>
      <c r="Z323" s="108"/>
      <c r="AA323" s="201"/>
    </row>
    <row r="324">
      <c r="A324" s="218">
        <v>322.0</v>
      </c>
      <c r="B324" s="226"/>
      <c r="C324" s="227"/>
      <c r="D324" s="219" t="s">
        <v>343</v>
      </c>
      <c r="E324" s="220">
        <v>25620.0</v>
      </c>
      <c r="F324" s="221">
        <v>46372.0</v>
      </c>
      <c r="G324" s="220">
        <v>2562.0</v>
      </c>
      <c r="H324" s="220">
        <v>1537.0</v>
      </c>
      <c r="I324" s="220">
        <v>0.0</v>
      </c>
      <c r="J324" s="220">
        <v>0.0</v>
      </c>
      <c r="K324" s="220">
        <v>0.0</v>
      </c>
      <c r="L324" s="220">
        <v>500.0</v>
      </c>
      <c r="M324" s="220">
        <v>0.0</v>
      </c>
      <c r="N324" s="222">
        <f t="shared" si="1"/>
        <v>76591</v>
      </c>
      <c r="O324" s="223">
        <v>0.0</v>
      </c>
      <c r="P324" s="62">
        <v>0.0</v>
      </c>
      <c r="Q324" s="62">
        <v>0.0</v>
      </c>
      <c r="R324" s="224">
        <f t="shared" si="3"/>
        <v>76591</v>
      </c>
      <c r="S324" s="24">
        <v>122455.0</v>
      </c>
      <c r="T324" s="62" t="s">
        <v>52</v>
      </c>
      <c r="U324" s="195" t="s">
        <v>756</v>
      </c>
      <c r="V324" s="195" t="s">
        <v>756</v>
      </c>
      <c r="W324" s="228"/>
      <c r="X324" s="37" t="s">
        <v>31</v>
      </c>
      <c r="Y324" s="42"/>
      <c r="Z324" s="89"/>
    </row>
    <row r="325">
      <c r="A325" s="218">
        <v>323.0</v>
      </c>
      <c r="B325" s="219" t="s">
        <v>456</v>
      </c>
      <c r="C325" s="218">
        <v>3.1923704522E10</v>
      </c>
      <c r="D325" s="219" t="s">
        <v>457</v>
      </c>
      <c r="E325" s="220">
        <v>27190.0</v>
      </c>
      <c r="F325" s="221">
        <v>49214.0</v>
      </c>
      <c r="G325" s="220">
        <v>5438.0</v>
      </c>
      <c r="H325" s="220">
        <v>0.0</v>
      </c>
      <c r="I325" s="220">
        <v>120.0</v>
      </c>
      <c r="J325" s="220">
        <v>0.0</v>
      </c>
      <c r="K325" s="220">
        <v>0.0</v>
      </c>
      <c r="L325" s="220">
        <v>500.0</v>
      </c>
      <c r="M325" s="220">
        <v>0.0</v>
      </c>
      <c r="N325" s="222">
        <f t="shared" si="1"/>
        <v>82462</v>
      </c>
      <c r="O325" s="223">
        <v>1800.0</v>
      </c>
      <c r="P325" s="62">
        <v>0.0</v>
      </c>
      <c r="Q325" s="62">
        <v>0.0</v>
      </c>
      <c r="R325" s="224">
        <f t="shared" si="3"/>
        <v>80662</v>
      </c>
      <c r="S325" s="24">
        <v>122588.0</v>
      </c>
      <c r="T325" s="62" t="s">
        <v>52</v>
      </c>
      <c r="U325" s="195" t="s">
        <v>756</v>
      </c>
      <c r="V325" s="195" t="s">
        <v>756</v>
      </c>
      <c r="W325" s="225">
        <f>R325+R326+R327</f>
        <v>243786</v>
      </c>
      <c r="X325" s="124"/>
      <c r="Y325" s="184"/>
      <c r="Z325" s="89"/>
    </row>
    <row r="326">
      <c r="A326" s="218">
        <v>324.0</v>
      </c>
      <c r="B326" s="226"/>
      <c r="C326" s="227"/>
      <c r="D326" s="219" t="s">
        <v>458</v>
      </c>
      <c r="E326" s="220">
        <v>27190.0</v>
      </c>
      <c r="F326" s="221">
        <v>49214.0</v>
      </c>
      <c r="G326" s="220">
        <v>5438.0</v>
      </c>
      <c r="H326" s="220">
        <v>0.0</v>
      </c>
      <c r="I326" s="220">
        <v>120.0</v>
      </c>
      <c r="J326" s="220">
        <v>0.0</v>
      </c>
      <c r="K326" s="220">
        <v>0.0</v>
      </c>
      <c r="L326" s="220">
        <v>500.0</v>
      </c>
      <c r="M326" s="220">
        <v>0.0</v>
      </c>
      <c r="N326" s="222">
        <f t="shared" si="1"/>
        <v>82462</v>
      </c>
      <c r="O326" s="223">
        <v>1800.0</v>
      </c>
      <c r="P326" s="62">
        <v>0.0</v>
      </c>
      <c r="Q326" s="62">
        <v>0.0</v>
      </c>
      <c r="R326" s="224">
        <f t="shared" si="3"/>
        <v>80662</v>
      </c>
      <c r="S326" s="24">
        <v>122568.0</v>
      </c>
      <c r="T326" s="62" t="s">
        <v>52</v>
      </c>
      <c r="U326" s="195" t="s">
        <v>756</v>
      </c>
      <c r="V326" s="195" t="s">
        <v>756</v>
      </c>
      <c r="W326" s="228"/>
      <c r="X326" s="37" t="s">
        <v>31</v>
      </c>
      <c r="Y326" s="42"/>
      <c r="Z326" s="89"/>
    </row>
    <row r="327">
      <c r="A327" s="218">
        <v>325.0</v>
      </c>
      <c r="B327" s="226"/>
      <c r="C327" s="227"/>
      <c r="D327" s="219" t="s">
        <v>459</v>
      </c>
      <c r="E327" s="220">
        <v>27190.0</v>
      </c>
      <c r="F327" s="221">
        <v>49214.0</v>
      </c>
      <c r="G327" s="220">
        <v>5438.0</v>
      </c>
      <c r="H327" s="220">
        <v>0.0</v>
      </c>
      <c r="I327" s="220">
        <v>120.0</v>
      </c>
      <c r="J327" s="220">
        <v>0.0</v>
      </c>
      <c r="K327" s="220">
        <v>0.0</v>
      </c>
      <c r="L327" s="220">
        <v>500.0</v>
      </c>
      <c r="M327" s="220">
        <v>0.0</v>
      </c>
      <c r="N327" s="222">
        <f t="shared" si="1"/>
        <v>82462</v>
      </c>
      <c r="O327" s="223">
        <v>0.0</v>
      </c>
      <c r="P327" s="62">
        <v>0.0</v>
      </c>
      <c r="Q327" s="62">
        <v>0.0</v>
      </c>
      <c r="R327" s="224">
        <f t="shared" si="3"/>
        <v>82462</v>
      </c>
      <c r="S327" s="24">
        <v>123538.0</v>
      </c>
      <c r="T327" s="62" t="s">
        <v>52</v>
      </c>
      <c r="U327" s="195" t="s">
        <v>756</v>
      </c>
      <c r="V327" s="195" t="s">
        <v>756</v>
      </c>
      <c r="W327" s="228"/>
      <c r="X327" s="37" t="s">
        <v>31</v>
      </c>
      <c r="Y327" s="42"/>
      <c r="Z327" s="89"/>
    </row>
    <row r="328">
      <c r="A328" s="218">
        <v>326.0</v>
      </c>
      <c r="B328" s="219" t="s">
        <v>460</v>
      </c>
      <c r="C328" s="218">
        <v>3.1859037433E10</v>
      </c>
      <c r="D328" s="219" t="s">
        <v>461</v>
      </c>
      <c r="E328" s="220">
        <v>27190.0</v>
      </c>
      <c r="F328" s="221">
        <v>49214.0</v>
      </c>
      <c r="G328" s="220">
        <v>2719.0</v>
      </c>
      <c r="H328" s="220">
        <v>1631.0</v>
      </c>
      <c r="I328" s="220">
        <v>0.0</v>
      </c>
      <c r="J328" s="220">
        <v>0.0</v>
      </c>
      <c r="K328" s="220">
        <v>0.0</v>
      </c>
      <c r="L328" s="220">
        <v>500.0</v>
      </c>
      <c r="M328" s="220">
        <v>0.0</v>
      </c>
      <c r="N328" s="222">
        <f t="shared" si="1"/>
        <v>81254</v>
      </c>
      <c r="O328" s="223">
        <v>1800.0</v>
      </c>
      <c r="P328" s="62">
        <v>0.0</v>
      </c>
      <c r="Q328" s="62">
        <v>0.0</v>
      </c>
      <c r="R328" s="224">
        <f t="shared" si="3"/>
        <v>79454</v>
      </c>
      <c r="S328" s="24">
        <v>6778.0</v>
      </c>
      <c r="T328" s="62" t="s">
        <v>28</v>
      </c>
      <c r="U328" s="195" t="s">
        <v>755</v>
      </c>
      <c r="V328" s="195" t="s">
        <v>755</v>
      </c>
      <c r="W328" s="225">
        <f>R328+R329</f>
        <v>160708</v>
      </c>
      <c r="X328" s="124" t="s">
        <v>28</v>
      </c>
      <c r="Y328" s="184"/>
      <c r="Z328" s="89"/>
    </row>
    <row r="329">
      <c r="A329" s="218">
        <v>327.0</v>
      </c>
      <c r="B329" s="226"/>
      <c r="C329" s="227"/>
      <c r="D329" s="219" t="s">
        <v>72</v>
      </c>
      <c r="E329" s="220">
        <v>27190.0</v>
      </c>
      <c r="F329" s="221">
        <v>49214.0</v>
      </c>
      <c r="G329" s="220">
        <v>2719.0</v>
      </c>
      <c r="H329" s="220">
        <v>1631.0</v>
      </c>
      <c r="I329" s="220">
        <v>0.0</v>
      </c>
      <c r="J329" s="220">
        <v>0.0</v>
      </c>
      <c r="K329" s="220">
        <v>0.0</v>
      </c>
      <c r="L329" s="220">
        <v>500.0</v>
      </c>
      <c r="M329" s="220">
        <v>0.0</v>
      </c>
      <c r="N329" s="222">
        <f t="shared" si="1"/>
        <v>81254</v>
      </c>
      <c r="O329" s="223">
        <v>0.0</v>
      </c>
      <c r="P329" s="62">
        <v>0.0</v>
      </c>
      <c r="Q329" s="62">
        <v>0.0</v>
      </c>
      <c r="R329" s="224">
        <f t="shared" si="3"/>
        <v>81254</v>
      </c>
      <c r="S329" s="24">
        <v>110231.0</v>
      </c>
      <c r="T329" s="62" t="s">
        <v>28</v>
      </c>
      <c r="U329" s="195" t="s">
        <v>755</v>
      </c>
      <c r="V329" s="195" t="s">
        <v>755</v>
      </c>
      <c r="W329" s="228"/>
      <c r="X329" s="37"/>
      <c r="Y329" s="42"/>
      <c r="Z329" s="89"/>
    </row>
    <row r="330">
      <c r="A330" s="218">
        <v>328.0</v>
      </c>
      <c r="B330" s="219" t="s">
        <v>462</v>
      </c>
      <c r="C330" s="218">
        <v>3.1799213497E10</v>
      </c>
      <c r="D330" s="219" t="s">
        <v>463</v>
      </c>
      <c r="E330" s="220">
        <v>27190.0</v>
      </c>
      <c r="F330" s="221">
        <v>49214.0</v>
      </c>
      <c r="G330" s="220">
        <v>2719.0</v>
      </c>
      <c r="H330" s="220">
        <v>1631.0</v>
      </c>
      <c r="I330" s="220">
        <v>0.0</v>
      </c>
      <c r="J330" s="220">
        <v>1360.0</v>
      </c>
      <c r="K330" s="220">
        <v>0.0</v>
      </c>
      <c r="L330" s="220">
        <v>500.0</v>
      </c>
      <c r="M330" s="220">
        <v>0.0</v>
      </c>
      <c r="N330" s="222">
        <f t="shared" si="1"/>
        <v>82614</v>
      </c>
      <c r="O330" s="223">
        <v>0.0</v>
      </c>
      <c r="P330" s="62">
        <v>0.0</v>
      </c>
      <c r="Q330" s="62">
        <v>0.0</v>
      </c>
      <c r="R330" s="224">
        <f t="shared" si="3"/>
        <v>82614</v>
      </c>
      <c r="S330" s="24">
        <v>7184.0</v>
      </c>
      <c r="T330" s="62" t="s">
        <v>28</v>
      </c>
      <c r="U330" s="195" t="s">
        <v>755</v>
      </c>
      <c r="V330" s="195"/>
      <c r="W330" s="225">
        <f>R330+R331</f>
        <v>154216</v>
      </c>
      <c r="X330" s="26"/>
      <c r="Y330" s="28"/>
      <c r="Z330" s="89"/>
    </row>
    <row r="331">
      <c r="A331" s="218">
        <v>329.0</v>
      </c>
      <c r="B331" s="226"/>
      <c r="C331" s="227"/>
      <c r="D331" s="219" t="s">
        <v>464</v>
      </c>
      <c r="E331" s="220">
        <v>24140.0</v>
      </c>
      <c r="F331" s="221">
        <v>43693.0</v>
      </c>
      <c r="G331" s="220">
        <v>2414.0</v>
      </c>
      <c r="H331" s="220">
        <v>1448.0</v>
      </c>
      <c r="I331" s="220">
        <v>0.0</v>
      </c>
      <c r="J331" s="220">
        <v>1207.0</v>
      </c>
      <c r="K331" s="220">
        <v>0.0</v>
      </c>
      <c r="L331" s="220">
        <v>500.0</v>
      </c>
      <c r="M331" s="220">
        <v>0.0</v>
      </c>
      <c r="N331" s="222">
        <f t="shared" si="1"/>
        <v>73402</v>
      </c>
      <c r="O331" s="223">
        <v>1800.0</v>
      </c>
      <c r="P331" s="62">
        <v>0.0</v>
      </c>
      <c r="Q331" s="62">
        <v>0.0</v>
      </c>
      <c r="R331" s="224">
        <f t="shared" si="3"/>
        <v>71602</v>
      </c>
      <c r="S331" s="24">
        <v>7177.0</v>
      </c>
      <c r="T331" s="62" t="s">
        <v>28</v>
      </c>
      <c r="U331" s="195" t="s">
        <v>755</v>
      </c>
      <c r="V331" s="195"/>
      <c r="W331" s="228"/>
      <c r="X331" s="37" t="s">
        <v>31</v>
      </c>
      <c r="Y331" s="42"/>
      <c r="Z331" s="89"/>
    </row>
    <row r="332">
      <c r="A332" s="218">
        <v>330.0</v>
      </c>
      <c r="B332" s="219" t="s">
        <v>466</v>
      </c>
      <c r="C332" s="218">
        <v>3.196558046E10</v>
      </c>
      <c r="D332" s="219" t="s">
        <v>467</v>
      </c>
      <c r="E332" s="220">
        <v>27190.0</v>
      </c>
      <c r="F332" s="221">
        <v>49214.0</v>
      </c>
      <c r="G332" s="220">
        <v>2719.0</v>
      </c>
      <c r="H332" s="220">
        <v>1631.0</v>
      </c>
      <c r="I332" s="220">
        <v>0.0</v>
      </c>
      <c r="J332" s="220">
        <v>0.0</v>
      </c>
      <c r="K332" s="220">
        <v>0.0</v>
      </c>
      <c r="L332" s="220">
        <v>500.0</v>
      </c>
      <c r="M332" s="220">
        <v>0.0</v>
      </c>
      <c r="N332" s="222">
        <f t="shared" si="1"/>
        <v>81254</v>
      </c>
      <c r="O332" s="223">
        <v>1800.0</v>
      </c>
      <c r="P332" s="62">
        <v>0.0</v>
      </c>
      <c r="Q332" s="62">
        <v>0.0</v>
      </c>
      <c r="R332" s="224">
        <f t="shared" si="3"/>
        <v>79454</v>
      </c>
      <c r="S332" s="24">
        <v>7484.0</v>
      </c>
      <c r="T332" s="62"/>
      <c r="U332" s="195"/>
      <c r="V332" s="195"/>
      <c r="W332" s="225">
        <f>R332+R333</f>
        <v>158332</v>
      </c>
      <c r="X332" s="124"/>
      <c r="Y332" s="174"/>
      <c r="Z332" s="89"/>
    </row>
    <row r="333">
      <c r="A333" s="218">
        <v>331.0</v>
      </c>
      <c r="B333" s="237"/>
      <c r="C333" s="238"/>
      <c r="D333" s="233" t="s">
        <v>468</v>
      </c>
      <c r="E333" s="235">
        <v>26390.0</v>
      </c>
      <c r="F333" s="221">
        <v>47766.0</v>
      </c>
      <c r="G333" s="220">
        <v>2639.0</v>
      </c>
      <c r="H333" s="220">
        <v>1583.0</v>
      </c>
      <c r="I333" s="220">
        <v>0.0</v>
      </c>
      <c r="J333" s="220">
        <v>0.0</v>
      </c>
      <c r="K333" s="220">
        <v>0.0</v>
      </c>
      <c r="L333" s="220">
        <v>500.0</v>
      </c>
      <c r="M333" s="220">
        <v>0.0</v>
      </c>
      <c r="N333" s="222">
        <f t="shared" si="1"/>
        <v>78878</v>
      </c>
      <c r="O333" s="236">
        <v>0.0</v>
      </c>
      <c r="P333" s="62">
        <v>0.0</v>
      </c>
      <c r="Q333" s="62">
        <v>0.0</v>
      </c>
      <c r="R333" s="224">
        <f t="shared" si="3"/>
        <v>78878</v>
      </c>
      <c r="S333" s="24">
        <v>92731.0</v>
      </c>
      <c r="T333" s="62"/>
      <c r="U333" s="195"/>
      <c r="V333" s="195"/>
      <c r="W333" s="228"/>
      <c r="X333" s="37" t="s">
        <v>31</v>
      </c>
      <c r="Y333" s="27"/>
      <c r="Z333" s="89"/>
    </row>
    <row r="334">
      <c r="A334" s="218">
        <v>332.0</v>
      </c>
      <c r="B334" s="219" t="s">
        <v>469</v>
      </c>
      <c r="C334" s="218">
        <v>3.2053921137E10</v>
      </c>
      <c r="D334" s="219" t="s">
        <v>470</v>
      </c>
      <c r="E334" s="220">
        <v>27190.0</v>
      </c>
      <c r="F334" s="221">
        <v>49214.0</v>
      </c>
      <c r="G334" s="220">
        <v>2719.0</v>
      </c>
      <c r="H334" s="220">
        <v>1631.0</v>
      </c>
      <c r="I334" s="220">
        <v>0.0</v>
      </c>
      <c r="J334" s="220">
        <v>1360.0</v>
      </c>
      <c r="K334" s="220">
        <v>0.0</v>
      </c>
      <c r="L334" s="220">
        <v>500.0</v>
      </c>
      <c r="M334" s="220">
        <v>0.0</v>
      </c>
      <c r="N334" s="222">
        <f t="shared" si="1"/>
        <v>82614</v>
      </c>
      <c r="O334" s="223">
        <v>0.0</v>
      </c>
      <c r="P334" s="62">
        <v>0.0</v>
      </c>
      <c r="Q334" s="62">
        <v>0.0</v>
      </c>
      <c r="R334" s="224">
        <f t="shared" si="3"/>
        <v>82614</v>
      </c>
      <c r="S334" s="24">
        <v>7595.0</v>
      </c>
      <c r="T334" s="62" t="s">
        <v>71</v>
      </c>
      <c r="U334" s="195" t="s">
        <v>96</v>
      </c>
      <c r="V334" s="195"/>
      <c r="W334" s="225">
        <f>R334+R335+R336+R337+R338</f>
        <v>394900</v>
      </c>
      <c r="X334" s="124" t="s">
        <v>28</v>
      </c>
      <c r="Y334" s="174"/>
      <c r="Z334" s="89"/>
    </row>
    <row r="335">
      <c r="A335" s="218">
        <v>333.0</v>
      </c>
      <c r="B335" s="226"/>
      <c r="C335" s="227"/>
      <c r="D335" s="219" t="s">
        <v>443</v>
      </c>
      <c r="E335" s="220">
        <v>27190.0</v>
      </c>
      <c r="F335" s="221">
        <v>49214.0</v>
      </c>
      <c r="G335" s="220">
        <v>2719.0</v>
      </c>
      <c r="H335" s="220">
        <v>1631.0</v>
      </c>
      <c r="I335" s="220">
        <v>0.0</v>
      </c>
      <c r="J335" s="220">
        <v>1360.0</v>
      </c>
      <c r="K335" s="220">
        <v>0.0</v>
      </c>
      <c r="L335" s="220">
        <v>500.0</v>
      </c>
      <c r="M335" s="220">
        <v>0.0</v>
      </c>
      <c r="N335" s="222">
        <f t="shared" si="1"/>
        <v>82614</v>
      </c>
      <c r="O335" s="223">
        <v>0.0</v>
      </c>
      <c r="P335" s="62">
        <v>0.0</v>
      </c>
      <c r="Q335" s="62">
        <v>0.0</v>
      </c>
      <c r="R335" s="224">
        <f t="shared" si="3"/>
        <v>82614</v>
      </c>
      <c r="S335" s="24">
        <v>7602.0</v>
      </c>
      <c r="T335" s="62" t="s">
        <v>71</v>
      </c>
      <c r="U335" s="195" t="s">
        <v>96</v>
      </c>
      <c r="V335" s="195"/>
      <c r="W335" s="228"/>
      <c r="X335" s="37" t="s">
        <v>31</v>
      </c>
      <c r="Y335" s="27"/>
      <c r="Z335" s="89"/>
    </row>
    <row r="336">
      <c r="A336" s="218">
        <v>334.0</v>
      </c>
      <c r="B336" s="226"/>
      <c r="C336" s="227"/>
      <c r="D336" s="219" t="s">
        <v>471</v>
      </c>
      <c r="E336" s="220">
        <v>26390.0</v>
      </c>
      <c r="F336" s="221">
        <v>47766.0</v>
      </c>
      <c r="G336" s="220">
        <v>2639.0</v>
      </c>
      <c r="H336" s="220">
        <v>1583.0</v>
      </c>
      <c r="I336" s="220">
        <v>0.0</v>
      </c>
      <c r="J336" s="220">
        <v>1320.0</v>
      </c>
      <c r="K336" s="220">
        <v>0.0</v>
      </c>
      <c r="L336" s="220">
        <v>500.0</v>
      </c>
      <c r="M336" s="220">
        <v>0.0</v>
      </c>
      <c r="N336" s="222">
        <f t="shared" si="1"/>
        <v>80198</v>
      </c>
      <c r="O336" s="223">
        <v>0.0</v>
      </c>
      <c r="P336" s="62">
        <v>0.0</v>
      </c>
      <c r="Q336" s="62">
        <v>0.0</v>
      </c>
      <c r="R336" s="224">
        <f t="shared" si="3"/>
        <v>80198</v>
      </c>
      <c r="S336" s="24">
        <v>7600.0</v>
      </c>
      <c r="T336" s="62" t="s">
        <v>71</v>
      </c>
      <c r="U336" s="195" t="s">
        <v>96</v>
      </c>
      <c r="V336" s="195"/>
      <c r="W336" s="228"/>
      <c r="X336" s="37" t="s">
        <v>31</v>
      </c>
      <c r="Y336" s="27"/>
      <c r="Z336" s="89"/>
    </row>
    <row r="337">
      <c r="A337" s="218">
        <v>335.0</v>
      </c>
      <c r="B337" s="226"/>
      <c r="C337" s="227"/>
      <c r="D337" s="219" t="s">
        <v>472</v>
      </c>
      <c r="E337" s="220">
        <v>25620.0</v>
      </c>
      <c r="F337" s="221">
        <v>46372.0</v>
      </c>
      <c r="G337" s="220">
        <v>2562.0</v>
      </c>
      <c r="H337" s="220">
        <v>1537.0</v>
      </c>
      <c r="I337" s="220">
        <v>0.0</v>
      </c>
      <c r="J337" s="220">
        <v>1281.0</v>
      </c>
      <c r="K337" s="220">
        <v>0.0</v>
      </c>
      <c r="L337" s="220">
        <v>500.0</v>
      </c>
      <c r="M337" s="220">
        <v>0.0</v>
      </c>
      <c r="N337" s="222">
        <f t="shared" si="1"/>
        <v>77872</v>
      </c>
      <c r="O337" s="223">
        <v>0.0</v>
      </c>
      <c r="P337" s="62">
        <v>0.0</v>
      </c>
      <c r="Q337" s="62">
        <v>0.0</v>
      </c>
      <c r="R337" s="224">
        <f t="shared" si="3"/>
        <v>77872</v>
      </c>
      <c r="S337" s="24">
        <v>16184.0</v>
      </c>
      <c r="T337" s="62" t="s">
        <v>71</v>
      </c>
      <c r="U337" s="195" t="s">
        <v>96</v>
      </c>
      <c r="V337" s="195"/>
      <c r="W337" s="228"/>
      <c r="X337" s="37" t="s">
        <v>31</v>
      </c>
      <c r="Y337" s="27"/>
      <c r="Z337" s="89"/>
    </row>
    <row r="338">
      <c r="A338" s="218">
        <v>336.0</v>
      </c>
      <c r="B338" s="226"/>
      <c r="C338" s="227"/>
      <c r="D338" s="219" t="s">
        <v>473</v>
      </c>
      <c r="E338" s="220">
        <v>24140.0</v>
      </c>
      <c r="F338" s="221">
        <v>43693.0</v>
      </c>
      <c r="G338" s="220">
        <v>2414.0</v>
      </c>
      <c r="H338" s="220">
        <v>1448.0</v>
      </c>
      <c r="I338" s="220">
        <v>0.0</v>
      </c>
      <c r="J338" s="220">
        <v>1207.0</v>
      </c>
      <c r="K338" s="220">
        <v>0.0</v>
      </c>
      <c r="L338" s="220">
        <v>500.0</v>
      </c>
      <c r="M338" s="220">
        <v>0.0</v>
      </c>
      <c r="N338" s="222">
        <f t="shared" si="1"/>
        <v>73402</v>
      </c>
      <c r="O338" s="223">
        <v>1800.0</v>
      </c>
      <c r="P338" s="62">
        <v>0.0</v>
      </c>
      <c r="Q338" s="62">
        <v>0.0</v>
      </c>
      <c r="R338" s="224">
        <f t="shared" si="3"/>
        <v>71602</v>
      </c>
      <c r="S338" s="24">
        <v>7597.0</v>
      </c>
      <c r="T338" s="62" t="s">
        <v>71</v>
      </c>
      <c r="U338" s="195" t="s">
        <v>96</v>
      </c>
      <c r="V338" s="195"/>
      <c r="W338" s="228"/>
      <c r="X338" s="37" t="s">
        <v>31</v>
      </c>
      <c r="Y338" s="27"/>
      <c r="Z338" s="89"/>
    </row>
    <row r="339">
      <c r="A339" s="218">
        <v>337.0</v>
      </c>
      <c r="B339" s="219" t="s">
        <v>474</v>
      </c>
      <c r="C339" s="218">
        <v>3.1792550825E10</v>
      </c>
      <c r="D339" s="219" t="s">
        <v>475</v>
      </c>
      <c r="E339" s="220">
        <v>27190.0</v>
      </c>
      <c r="F339" s="221">
        <v>49214.0</v>
      </c>
      <c r="G339" s="220">
        <v>5438.0</v>
      </c>
      <c r="H339" s="220">
        <v>0.0</v>
      </c>
      <c r="I339" s="220">
        <v>120.0</v>
      </c>
      <c r="J339" s="220">
        <v>0.0</v>
      </c>
      <c r="K339" s="220">
        <v>0.0</v>
      </c>
      <c r="L339" s="220">
        <v>500.0</v>
      </c>
      <c r="M339" s="220">
        <v>0.0</v>
      </c>
      <c r="N339" s="222">
        <f t="shared" si="1"/>
        <v>82462</v>
      </c>
      <c r="O339" s="223">
        <v>1800.0</v>
      </c>
      <c r="P339" s="62">
        <v>0.0</v>
      </c>
      <c r="Q339" s="62">
        <v>0.0</v>
      </c>
      <c r="R339" s="224">
        <f t="shared" si="3"/>
        <v>80662</v>
      </c>
      <c r="S339" s="24">
        <v>8891.0</v>
      </c>
      <c r="T339" s="62" t="s">
        <v>71</v>
      </c>
      <c r="U339" s="195" t="s">
        <v>96</v>
      </c>
      <c r="V339" s="195" t="s">
        <v>758</v>
      </c>
      <c r="W339" s="225">
        <f>R339+R340</f>
        <v>163124</v>
      </c>
      <c r="X339" s="124"/>
      <c r="Y339" s="174"/>
      <c r="Z339" s="89"/>
    </row>
    <row r="340">
      <c r="A340" s="218">
        <v>338.0</v>
      </c>
      <c r="B340" s="226"/>
      <c r="C340" s="227"/>
      <c r="D340" s="219" t="s">
        <v>476</v>
      </c>
      <c r="E340" s="220">
        <v>27190.0</v>
      </c>
      <c r="F340" s="221">
        <v>49214.0</v>
      </c>
      <c r="G340" s="220">
        <v>5438.0</v>
      </c>
      <c r="H340" s="220">
        <v>0.0</v>
      </c>
      <c r="I340" s="220">
        <v>120.0</v>
      </c>
      <c r="J340" s="220">
        <v>0.0</v>
      </c>
      <c r="K340" s="220">
        <v>0.0</v>
      </c>
      <c r="L340" s="220">
        <v>500.0</v>
      </c>
      <c r="M340" s="220">
        <v>0.0</v>
      </c>
      <c r="N340" s="222">
        <f t="shared" si="1"/>
        <v>82462</v>
      </c>
      <c r="O340" s="223">
        <v>0.0</v>
      </c>
      <c r="P340" s="62">
        <v>0.0</v>
      </c>
      <c r="Q340" s="62">
        <v>0.0</v>
      </c>
      <c r="R340" s="224">
        <f t="shared" si="3"/>
        <v>82462</v>
      </c>
      <c r="S340" s="24">
        <v>8888.0</v>
      </c>
      <c r="T340" s="62" t="s">
        <v>71</v>
      </c>
      <c r="U340" s="195" t="s">
        <v>96</v>
      </c>
      <c r="V340" s="195" t="s">
        <v>758</v>
      </c>
      <c r="W340" s="228"/>
      <c r="X340" s="37" t="s">
        <v>31</v>
      </c>
      <c r="Y340" s="27"/>
      <c r="Z340" s="89"/>
    </row>
    <row r="341">
      <c r="A341" s="218">
        <v>339.0</v>
      </c>
      <c r="B341" s="219" t="s">
        <v>477</v>
      </c>
      <c r="C341" s="218">
        <v>3.1877774023E10</v>
      </c>
      <c r="D341" s="219" t="s">
        <v>478</v>
      </c>
      <c r="E341" s="220">
        <v>27190.0</v>
      </c>
      <c r="F341" s="221">
        <v>49214.0</v>
      </c>
      <c r="G341" s="220">
        <v>2719.0</v>
      </c>
      <c r="H341" s="220">
        <v>1631.0</v>
      </c>
      <c r="I341" s="220">
        <v>0.0</v>
      </c>
      <c r="J341" s="220">
        <v>1360.0</v>
      </c>
      <c r="K341" s="220">
        <v>0.0</v>
      </c>
      <c r="L341" s="220">
        <v>500.0</v>
      </c>
      <c r="M341" s="220">
        <v>0.0</v>
      </c>
      <c r="N341" s="222">
        <f t="shared" si="1"/>
        <v>82614</v>
      </c>
      <c r="O341" s="223">
        <v>1800.0</v>
      </c>
      <c r="P341" s="62">
        <v>0.0</v>
      </c>
      <c r="Q341" s="62">
        <v>0.0</v>
      </c>
      <c r="R341" s="224">
        <f t="shared" si="3"/>
        <v>80814</v>
      </c>
      <c r="S341" s="24">
        <v>116541.0</v>
      </c>
      <c r="T341" s="62" t="s">
        <v>28</v>
      </c>
      <c r="U341" s="195" t="s">
        <v>96</v>
      </c>
      <c r="V341" s="195" t="s">
        <v>756</v>
      </c>
      <c r="W341" s="225">
        <f>R341+R342</f>
        <v>163428</v>
      </c>
      <c r="X341" s="124"/>
      <c r="Y341" s="174"/>
      <c r="Z341" s="89"/>
    </row>
    <row r="342">
      <c r="A342" s="218">
        <v>340.0</v>
      </c>
      <c r="B342" s="226"/>
      <c r="C342" s="227"/>
      <c r="D342" s="219" t="s">
        <v>479</v>
      </c>
      <c r="E342" s="220">
        <v>27190.0</v>
      </c>
      <c r="F342" s="221">
        <v>49214.0</v>
      </c>
      <c r="G342" s="220">
        <v>2719.0</v>
      </c>
      <c r="H342" s="220">
        <v>1631.0</v>
      </c>
      <c r="I342" s="220">
        <v>0.0</v>
      </c>
      <c r="J342" s="220">
        <v>1360.0</v>
      </c>
      <c r="K342" s="220">
        <v>0.0</v>
      </c>
      <c r="L342" s="220">
        <v>500.0</v>
      </c>
      <c r="M342" s="220">
        <v>0.0</v>
      </c>
      <c r="N342" s="222">
        <f t="shared" si="1"/>
        <v>82614</v>
      </c>
      <c r="O342" s="223">
        <v>0.0</v>
      </c>
      <c r="P342" s="62">
        <v>0.0</v>
      </c>
      <c r="Q342" s="62">
        <v>0.0</v>
      </c>
      <c r="R342" s="224">
        <f t="shared" si="3"/>
        <v>82614</v>
      </c>
      <c r="S342" s="24">
        <v>89142.0</v>
      </c>
      <c r="T342" s="62" t="s">
        <v>28</v>
      </c>
      <c r="U342" s="195" t="s">
        <v>780</v>
      </c>
      <c r="V342" s="195" t="s">
        <v>781</v>
      </c>
      <c r="W342" s="228"/>
      <c r="X342" s="37" t="s">
        <v>31</v>
      </c>
      <c r="Y342" s="42"/>
      <c r="Z342" s="89"/>
    </row>
    <row r="343">
      <c r="A343" s="218">
        <v>341.0</v>
      </c>
      <c r="B343" s="219" t="s">
        <v>480</v>
      </c>
      <c r="C343" s="218">
        <v>3.004403975E10</v>
      </c>
      <c r="D343" s="219" t="s">
        <v>481</v>
      </c>
      <c r="E343" s="220">
        <v>27190.0</v>
      </c>
      <c r="F343" s="221">
        <v>49214.0</v>
      </c>
      <c r="G343" s="220">
        <v>2719.0</v>
      </c>
      <c r="H343" s="220">
        <v>1631.0</v>
      </c>
      <c r="I343" s="220">
        <v>0.0</v>
      </c>
      <c r="J343" s="220">
        <v>1360.0</v>
      </c>
      <c r="K343" s="220">
        <v>0.0</v>
      </c>
      <c r="L343" s="220">
        <v>500.0</v>
      </c>
      <c r="M343" s="220">
        <v>0.0</v>
      </c>
      <c r="N343" s="222">
        <f t="shared" si="1"/>
        <v>82614</v>
      </c>
      <c r="O343" s="223">
        <v>1800.0</v>
      </c>
      <c r="P343" s="62">
        <v>0.0</v>
      </c>
      <c r="Q343" s="62">
        <v>0.0</v>
      </c>
      <c r="R343" s="224">
        <f t="shared" si="3"/>
        <v>80814</v>
      </c>
      <c r="S343" s="24">
        <v>9586.0</v>
      </c>
      <c r="T343" s="62" t="s">
        <v>28</v>
      </c>
      <c r="U343" s="195" t="s">
        <v>96</v>
      </c>
      <c r="V343" s="195" t="s">
        <v>782</v>
      </c>
      <c r="W343" s="225">
        <f>R343+R344</f>
        <v>161628</v>
      </c>
      <c r="X343" s="124" t="s">
        <v>28</v>
      </c>
      <c r="Y343" s="184"/>
      <c r="Z343" s="89"/>
    </row>
    <row r="344">
      <c r="A344" s="218">
        <v>342.0</v>
      </c>
      <c r="B344" s="226"/>
      <c r="C344" s="227"/>
      <c r="D344" s="219" t="s">
        <v>483</v>
      </c>
      <c r="E344" s="220">
        <v>27190.0</v>
      </c>
      <c r="F344" s="221">
        <v>49214.0</v>
      </c>
      <c r="G344" s="220">
        <v>2719.0</v>
      </c>
      <c r="H344" s="220">
        <v>1631.0</v>
      </c>
      <c r="I344" s="229"/>
      <c r="J344" s="220">
        <v>1360.0</v>
      </c>
      <c r="K344" s="229"/>
      <c r="L344" s="220">
        <v>500.0</v>
      </c>
      <c r="M344" s="220">
        <v>0.0</v>
      </c>
      <c r="N344" s="222">
        <f t="shared" si="1"/>
        <v>82614</v>
      </c>
      <c r="O344" s="223">
        <v>1800.0</v>
      </c>
      <c r="P344" s="62">
        <v>0.0</v>
      </c>
      <c r="Q344" s="62">
        <v>0.0</v>
      </c>
      <c r="R344" s="224">
        <f t="shared" si="3"/>
        <v>80814</v>
      </c>
      <c r="S344" s="24">
        <v>86284.0</v>
      </c>
      <c r="T344" s="62" t="s">
        <v>28</v>
      </c>
      <c r="U344" s="195" t="s">
        <v>96</v>
      </c>
      <c r="V344" s="195" t="s">
        <v>782</v>
      </c>
      <c r="W344" s="228"/>
      <c r="X344" s="37" t="s">
        <v>31</v>
      </c>
      <c r="Y344" s="42" t="s">
        <v>720</v>
      </c>
      <c r="Z344" s="89"/>
    </row>
    <row r="345">
      <c r="A345" s="218">
        <v>343.0</v>
      </c>
      <c r="B345" s="219" t="s">
        <v>484</v>
      </c>
      <c r="C345" s="218">
        <v>3.1987607772E10</v>
      </c>
      <c r="D345" s="219" t="s">
        <v>485</v>
      </c>
      <c r="E345" s="220">
        <v>24140.0</v>
      </c>
      <c r="F345" s="221">
        <v>43693.0</v>
      </c>
      <c r="G345" s="220">
        <v>2414.0</v>
      </c>
      <c r="H345" s="220">
        <v>1448.0</v>
      </c>
      <c r="I345" s="220">
        <v>0.0</v>
      </c>
      <c r="J345" s="220">
        <v>1207.0</v>
      </c>
      <c r="K345" s="220">
        <v>0.0</v>
      </c>
      <c r="L345" s="220">
        <v>500.0</v>
      </c>
      <c r="M345" s="220">
        <v>0.0</v>
      </c>
      <c r="N345" s="222">
        <f t="shared" si="1"/>
        <v>73402</v>
      </c>
      <c r="O345" s="223">
        <v>1800.0</v>
      </c>
      <c r="P345" s="62">
        <v>0.0</v>
      </c>
      <c r="Q345" s="62">
        <v>0.0</v>
      </c>
      <c r="R345" s="224">
        <f t="shared" si="3"/>
        <v>71602</v>
      </c>
      <c r="S345" s="24">
        <v>9642.0</v>
      </c>
      <c r="T345" s="62" t="s">
        <v>364</v>
      </c>
      <c r="U345" s="195" t="s">
        <v>176</v>
      </c>
      <c r="V345" s="195" t="s">
        <v>176</v>
      </c>
      <c r="W345" s="225">
        <f>R345+R346</f>
        <v>154216</v>
      </c>
      <c r="X345" s="124" t="s">
        <v>28</v>
      </c>
      <c r="Y345" s="184"/>
      <c r="Z345" s="89"/>
    </row>
    <row r="346">
      <c r="A346" s="218">
        <v>344.0</v>
      </c>
      <c r="B346" s="226"/>
      <c r="C346" s="227"/>
      <c r="D346" s="219" t="s">
        <v>486</v>
      </c>
      <c r="E346" s="220">
        <v>27190.0</v>
      </c>
      <c r="F346" s="221">
        <v>49214.0</v>
      </c>
      <c r="G346" s="220">
        <v>2719.0</v>
      </c>
      <c r="H346" s="220">
        <v>1631.0</v>
      </c>
      <c r="I346" s="220">
        <v>0.0</v>
      </c>
      <c r="J346" s="220">
        <v>1360.0</v>
      </c>
      <c r="K346" s="220">
        <v>0.0</v>
      </c>
      <c r="L346" s="220">
        <v>500.0</v>
      </c>
      <c r="M346" s="220">
        <v>0.0</v>
      </c>
      <c r="N346" s="222">
        <f t="shared" si="1"/>
        <v>82614</v>
      </c>
      <c r="O346" s="223">
        <v>0.0</v>
      </c>
      <c r="P346" s="62">
        <v>0.0</v>
      </c>
      <c r="Q346" s="62">
        <v>0.0</v>
      </c>
      <c r="R346" s="224">
        <f t="shared" si="3"/>
        <v>82614</v>
      </c>
      <c r="S346" s="24">
        <v>9641.0</v>
      </c>
      <c r="T346" s="28" t="s">
        <v>364</v>
      </c>
      <c r="U346" s="195" t="s">
        <v>176</v>
      </c>
      <c r="V346" s="195" t="s">
        <v>176</v>
      </c>
      <c r="W346" s="228"/>
      <c r="X346" s="37" t="s">
        <v>31</v>
      </c>
      <c r="Y346" s="42"/>
      <c r="Z346" s="89"/>
    </row>
    <row r="347">
      <c r="A347" s="218">
        <v>345.0</v>
      </c>
      <c r="B347" s="219" t="s">
        <v>487</v>
      </c>
      <c r="C347" s="218">
        <v>3.2058865926E10</v>
      </c>
      <c r="D347" s="219" t="s">
        <v>488</v>
      </c>
      <c r="E347" s="220">
        <v>27190.0</v>
      </c>
      <c r="F347" s="221">
        <v>49214.0</v>
      </c>
      <c r="G347" s="220">
        <v>2719.0</v>
      </c>
      <c r="H347" s="220">
        <v>1631.0</v>
      </c>
      <c r="I347" s="220">
        <v>0.0</v>
      </c>
      <c r="J347" s="220">
        <v>1360.0</v>
      </c>
      <c r="K347" s="220">
        <v>0.0</v>
      </c>
      <c r="L347" s="220">
        <v>500.0</v>
      </c>
      <c r="M347" s="220">
        <v>0.0</v>
      </c>
      <c r="N347" s="222">
        <f t="shared" si="1"/>
        <v>82614</v>
      </c>
      <c r="O347" s="223">
        <v>1800.0</v>
      </c>
      <c r="P347" s="62">
        <v>0.0</v>
      </c>
      <c r="Q347" s="62">
        <v>0.0</v>
      </c>
      <c r="R347" s="224">
        <f t="shared" si="3"/>
        <v>80814</v>
      </c>
      <c r="S347" s="24">
        <v>10336.0</v>
      </c>
      <c r="T347" s="62" t="s">
        <v>52</v>
      </c>
      <c r="U347" s="195" t="s">
        <v>106</v>
      </c>
      <c r="V347" s="195" t="s">
        <v>106</v>
      </c>
      <c r="W347" s="225">
        <f>R347+R348</f>
        <v>161628</v>
      </c>
      <c r="X347" s="195" t="s">
        <v>52</v>
      </c>
      <c r="Y347" s="184"/>
      <c r="Z347" s="89"/>
    </row>
    <row r="348">
      <c r="A348" s="218">
        <v>346.0</v>
      </c>
      <c r="B348" s="226"/>
      <c r="C348" s="227"/>
      <c r="D348" s="219" t="s">
        <v>489</v>
      </c>
      <c r="E348" s="220">
        <v>27190.0</v>
      </c>
      <c r="F348" s="221">
        <v>49214.0</v>
      </c>
      <c r="G348" s="220">
        <v>2719.0</v>
      </c>
      <c r="H348" s="220">
        <v>1631.0</v>
      </c>
      <c r="I348" s="220">
        <v>0.0</v>
      </c>
      <c r="J348" s="220">
        <v>1360.0</v>
      </c>
      <c r="K348" s="220">
        <v>0.0</v>
      </c>
      <c r="L348" s="220">
        <v>500.0</v>
      </c>
      <c r="M348" s="220">
        <v>0.0</v>
      </c>
      <c r="N348" s="222">
        <f t="shared" si="1"/>
        <v>82614</v>
      </c>
      <c r="O348" s="223">
        <v>1800.0</v>
      </c>
      <c r="P348" s="62">
        <v>0.0</v>
      </c>
      <c r="Q348" s="62">
        <v>0.0</v>
      </c>
      <c r="R348" s="224">
        <f t="shared" si="3"/>
        <v>80814</v>
      </c>
      <c r="S348" s="24">
        <v>10339.0</v>
      </c>
      <c r="T348" s="62" t="s">
        <v>52</v>
      </c>
      <c r="U348" s="195" t="s">
        <v>106</v>
      </c>
      <c r="V348" s="195" t="s">
        <v>106</v>
      </c>
      <c r="W348" s="228"/>
      <c r="X348" s="37" t="s">
        <v>31</v>
      </c>
      <c r="Y348" s="27"/>
      <c r="Z348" s="89"/>
    </row>
    <row r="349">
      <c r="A349" s="218">
        <v>347.0</v>
      </c>
      <c r="B349" s="219" t="s">
        <v>490</v>
      </c>
      <c r="C349" s="218">
        <v>3.1938137688E10</v>
      </c>
      <c r="D349" s="219" t="s">
        <v>491</v>
      </c>
      <c r="E349" s="220">
        <v>27190.0</v>
      </c>
      <c r="F349" s="221">
        <v>49214.0</v>
      </c>
      <c r="G349" s="220">
        <v>2719.0</v>
      </c>
      <c r="H349" s="220">
        <v>1631.0</v>
      </c>
      <c r="I349" s="220">
        <v>0.0</v>
      </c>
      <c r="J349" s="220">
        <v>0.0</v>
      </c>
      <c r="K349" s="220">
        <v>0.0</v>
      </c>
      <c r="L349" s="220">
        <v>500.0</v>
      </c>
      <c r="M349" s="220">
        <v>0.0</v>
      </c>
      <c r="N349" s="222">
        <f t="shared" si="1"/>
        <v>81254</v>
      </c>
      <c r="O349" s="223">
        <v>1800.0</v>
      </c>
      <c r="P349" s="62">
        <v>0.0</v>
      </c>
      <c r="Q349" s="62">
        <v>0.0</v>
      </c>
      <c r="R349" s="224">
        <f t="shared" si="3"/>
        <v>79454</v>
      </c>
      <c r="S349" s="24">
        <v>17100.0</v>
      </c>
      <c r="T349" s="62" t="s">
        <v>52</v>
      </c>
      <c r="U349" s="195" t="s">
        <v>106</v>
      </c>
      <c r="V349" s="195" t="s">
        <v>106</v>
      </c>
      <c r="W349" s="225">
        <f>R349</f>
        <v>79454</v>
      </c>
      <c r="X349" s="124" t="s">
        <v>52</v>
      </c>
      <c r="Y349" s="184"/>
      <c r="Z349" s="89"/>
    </row>
    <row r="350">
      <c r="A350" s="218">
        <v>348.0</v>
      </c>
      <c r="B350" s="219" t="s">
        <v>492</v>
      </c>
      <c r="C350" s="218">
        <v>3.2090528163E10</v>
      </c>
      <c r="D350" s="219" t="s">
        <v>493</v>
      </c>
      <c r="E350" s="220">
        <v>27190.0</v>
      </c>
      <c r="F350" s="221">
        <v>49214.0</v>
      </c>
      <c r="G350" s="220">
        <v>2719.0</v>
      </c>
      <c r="H350" s="220">
        <v>1631.0</v>
      </c>
      <c r="I350" s="220">
        <v>0.0</v>
      </c>
      <c r="J350" s="220">
        <v>0.0</v>
      </c>
      <c r="K350" s="220">
        <v>0.0</v>
      </c>
      <c r="L350" s="220">
        <v>500.0</v>
      </c>
      <c r="M350" s="220">
        <v>0.0</v>
      </c>
      <c r="N350" s="222">
        <f t="shared" si="1"/>
        <v>81254</v>
      </c>
      <c r="O350" s="223">
        <v>1800.0</v>
      </c>
      <c r="P350" s="62">
        <v>0.0</v>
      </c>
      <c r="Q350" s="62">
        <v>0.0</v>
      </c>
      <c r="R350" s="224">
        <f t="shared" si="3"/>
        <v>79454</v>
      </c>
      <c r="S350" s="24">
        <v>91782.0</v>
      </c>
      <c r="T350" s="62" t="s">
        <v>28</v>
      </c>
      <c r="U350" s="195" t="s">
        <v>176</v>
      </c>
      <c r="V350" s="195"/>
      <c r="W350" s="225">
        <f>R350+R351</f>
        <v>149849</v>
      </c>
      <c r="X350" s="124" t="s">
        <v>28</v>
      </c>
      <c r="Y350" s="184"/>
      <c r="Z350" s="89"/>
    </row>
    <row r="351">
      <c r="A351" s="218">
        <v>349.0</v>
      </c>
      <c r="B351" s="226"/>
      <c r="C351" s="227"/>
      <c r="D351" s="219" t="s">
        <v>494</v>
      </c>
      <c r="E351" s="220">
        <v>24140.0</v>
      </c>
      <c r="F351" s="221">
        <v>43693.0</v>
      </c>
      <c r="G351" s="220">
        <v>2414.0</v>
      </c>
      <c r="H351" s="220">
        <v>1448.0</v>
      </c>
      <c r="I351" s="220">
        <v>0.0</v>
      </c>
      <c r="J351" s="220">
        <v>0.0</v>
      </c>
      <c r="K351" s="220">
        <v>0.0</v>
      </c>
      <c r="L351" s="220">
        <v>500.0</v>
      </c>
      <c r="M351" s="220">
        <v>0.0</v>
      </c>
      <c r="N351" s="222">
        <f t="shared" si="1"/>
        <v>72195</v>
      </c>
      <c r="O351" s="223">
        <v>1800.0</v>
      </c>
      <c r="P351" s="62">
        <v>0.0</v>
      </c>
      <c r="Q351" s="62">
        <v>0.0</v>
      </c>
      <c r="R351" s="224">
        <f t="shared" si="3"/>
        <v>70395</v>
      </c>
      <c r="S351" s="24">
        <v>91789.0</v>
      </c>
      <c r="T351" s="62" t="s">
        <v>28</v>
      </c>
      <c r="U351" s="195" t="s">
        <v>176</v>
      </c>
      <c r="V351" s="195"/>
      <c r="W351" s="228"/>
      <c r="X351" s="37" t="s">
        <v>31</v>
      </c>
      <c r="Y351" s="27"/>
      <c r="Z351" s="89"/>
    </row>
    <row r="352">
      <c r="A352" s="218">
        <v>350.0</v>
      </c>
      <c r="B352" s="219" t="s">
        <v>495</v>
      </c>
      <c r="C352" s="218">
        <v>1.1329373491E10</v>
      </c>
      <c r="D352" s="219" t="s">
        <v>496</v>
      </c>
      <c r="E352" s="220">
        <v>27190.0</v>
      </c>
      <c r="F352" s="221">
        <v>49214.0</v>
      </c>
      <c r="G352" s="220">
        <v>2719.0</v>
      </c>
      <c r="H352" s="220">
        <v>1631.0</v>
      </c>
      <c r="I352" s="220">
        <v>0.0</v>
      </c>
      <c r="J352" s="220">
        <v>0.0</v>
      </c>
      <c r="K352" s="220">
        <v>0.0</v>
      </c>
      <c r="L352" s="220">
        <v>500.0</v>
      </c>
      <c r="M352" s="220">
        <v>0.0</v>
      </c>
      <c r="N352" s="222">
        <f t="shared" si="1"/>
        <v>81254</v>
      </c>
      <c r="O352" s="223">
        <v>1800.0</v>
      </c>
      <c r="P352" s="62">
        <v>0.0</v>
      </c>
      <c r="Q352" s="62">
        <v>0.0</v>
      </c>
      <c r="R352" s="224">
        <f t="shared" si="3"/>
        <v>79454</v>
      </c>
      <c r="S352" s="24">
        <v>11824.0</v>
      </c>
      <c r="T352" s="62" t="s">
        <v>52</v>
      </c>
      <c r="U352" s="195" t="s">
        <v>106</v>
      </c>
      <c r="V352" s="195" t="s">
        <v>106</v>
      </c>
      <c r="W352" s="225">
        <f>R352+R353</f>
        <v>160708</v>
      </c>
      <c r="X352" s="124" t="s">
        <v>52</v>
      </c>
      <c r="Y352" s="184" t="s">
        <v>707</v>
      </c>
      <c r="Z352" s="89"/>
    </row>
    <row r="353">
      <c r="A353" s="218">
        <v>351.0</v>
      </c>
      <c r="B353" s="226"/>
      <c r="C353" s="227"/>
      <c r="D353" s="219" t="s">
        <v>497</v>
      </c>
      <c r="E353" s="220">
        <v>27190.0</v>
      </c>
      <c r="F353" s="221">
        <v>49214.0</v>
      </c>
      <c r="G353" s="220">
        <v>2719.0</v>
      </c>
      <c r="H353" s="220">
        <v>1631.0</v>
      </c>
      <c r="I353" s="220">
        <v>0.0</v>
      </c>
      <c r="J353" s="220">
        <v>0.0</v>
      </c>
      <c r="K353" s="220">
        <v>0.0</v>
      </c>
      <c r="L353" s="220">
        <v>500.0</v>
      </c>
      <c r="M353" s="220">
        <v>0.0</v>
      </c>
      <c r="N353" s="222">
        <f t="shared" si="1"/>
        <v>81254</v>
      </c>
      <c r="O353" s="223">
        <v>0.0</v>
      </c>
      <c r="P353" s="62">
        <v>0.0</v>
      </c>
      <c r="Q353" s="62">
        <v>0.0</v>
      </c>
      <c r="R353" s="224">
        <f t="shared" si="3"/>
        <v>81254</v>
      </c>
      <c r="S353" s="24">
        <v>11822.0</v>
      </c>
      <c r="T353" s="62" t="s">
        <v>52</v>
      </c>
      <c r="U353" s="195" t="s">
        <v>106</v>
      </c>
      <c r="V353" s="195" t="s">
        <v>106</v>
      </c>
      <c r="W353" s="228"/>
      <c r="X353" s="37" t="s">
        <v>31</v>
      </c>
      <c r="Y353" s="42"/>
      <c r="Z353" s="89"/>
    </row>
    <row r="354">
      <c r="A354" s="218">
        <v>352.0</v>
      </c>
      <c r="B354" s="219" t="s">
        <v>498</v>
      </c>
      <c r="C354" s="218">
        <v>3.1992883789E10</v>
      </c>
      <c r="D354" s="219" t="s">
        <v>161</v>
      </c>
      <c r="E354" s="220">
        <v>26390.0</v>
      </c>
      <c r="F354" s="221">
        <v>47766.0</v>
      </c>
      <c r="G354" s="220">
        <v>2639.0</v>
      </c>
      <c r="H354" s="220">
        <v>1583.0</v>
      </c>
      <c r="I354" s="220">
        <v>0.0</v>
      </c>
      <c r="J354" s="220">
        <v>0.0</v>
      </c>
      <c r="K354" s="220">
        <v>0.0</v>
      </c>
      <c r="L354" s="220">
        <v>500.0</v>
      </c>
      <c r="M354" s="220">
        <v>0.0</v>
      </c>
      <c r="N354" s="222">
        <f t="shared" si="1"/>
        <v>78878</v>
      </c>
      <c r="O354" s="223">
        <v>0.0</v>
      </c>
      <c r="P354" s="62">
        <v>0.0</v>
      </c>
      <c r="Q354" s="62">
        <v>0.0</v>
      </c>
      <c r="R354" s="224">
        <f t="shared" si="3"/>
        <v>78878</v>
      </c>
      <c r="S354" s="24">
        <v>11315.0</v>
      </c>
      <c r="T354" s="62" t="s">
        <v>52</v>
      </c>
      <c r="U354" s="195"/>
      <c r="V354" s="195"/>
      <c r="W354" s="225">
        <f>R354+R355</f>
        <v>160132</v>
      </c>
      <c r="X354" s="124"/>
      <c r="Y354" s="184"/>
      <c r="Z354" s="89"/>
    </row>
    <row r="355">
      <c r="A355" s="218">
        <v>353.0</v>
      </c>
      <c r="B355" s="226"/>
      <c r="C355" s="227"/>
      <c r="D355" s="219" t="s">
        <v>445</v>
      </c>
      <c r="E355" s="220">
        <v>27190.0</v>
      </c>
      <c r="F355" s="221">
        <v>49214.0</v>
      </c>
      <c r="G355" s="220">
        <v>2719.0</v>
      </c>
      <c r="H355" s="220">
        <v>1631.0</v>
      </c>
      <c r="I355" s="220">
        <v>0.0</v>
      </c>
      <c r="J355" s="220">
        <v>0.0</v>
      </c>
      <c r="K355" s="220">
        <v>0.0</v>
      </c>
      <c r="L355" s="220">
        <v>500.0</v>
      </c>
      <c r="M355" s="220">
        <v>0.0</v>
      </c>
      <c r="N355" s="222">
        <f t="shared" si="1"/>
        <v>81254</v>
      </c>
      <c r="O355" s="223">
        <v>0.0</v>
      </c>
      <c r="P355" s="62">
        <v>0.0</v>
      </c>
      <c r="Q355" s="62">
        <v>0.0</v>
      </c>
      <c r="R355" s="224">
        <f t="shared" si="3"/>
        <v>81254</v>
      </c>
      <c r="S355" s="24">
        <v>106475.0</v>
      </c>
      <c r="T355" s="62" t="s">
        <v>52</v>
      </c>
      <c r="U355" s="195"/>
      <c r="V355" s="195"/>
      <c r="W355" s="228"/>
      <c r="X355" s="37" t="s">
        <v>31</v>
      </c>
      <c r="Y355" s="42"/>
      <c r="Z355" s="89"/>
    </row>
    <row r="356">
      <c r="A356" s="218">
        <v>354.0</v>
      </c>
      <c r="B356" s="239" t="s">
        <v>499</v>
      </c>
      <c r="C356" s="240">
        <v>3.180549517E10</v>
      </c>
      <c r="D356" s="219" t="s">
        <v>500</v>
      </c>
      <c r="E356" s="220">
        <v>27190.0</v>
      </c>
      <c r="F356" s="221">
        <v>49214.0</v>
      </c>
      <c r="G356" s="220">
        <v>2719.0</v>
      </c>
      <c r="H356" s="220">
        <v>1631.0</v>
      </c>
      <c r="I356" s="220">
        <v>0.0</v>
      </c>
      <c r="J356" s="220">
        <v>0.0</v>
      </c>
      <c r="K356" s="220">
        <v>0.0</v>
      </c>
      <c r="L356" s="220">
        <v>500.0</v>
      </c>
      <c r="M356" s="220">
        <v>0.0</v>
      </c>
      <c r="N356" s="222">
        <f t="shared" si="1"/>
        <v>81254</v>
      </c>
      <c r="O356" s="223">
        <v>1800.0</v>
      </c>
      <c r="P356" s="62">
        <v>0.0</v>
      </c>
      <c r="Q356" s="62">
        <v>0.0</v>
      </c>
      <c r="R356" s="224">
        <f t="shared" si="3"/>
        <v>79454</v>
      </c>
      <c r="S356" s="24">
        <v>102120.0</v>
      </c>
      <c r="T356" s="62" t="s">
        <v>71</v>
      </c>
      <c r="U356" s="195" t="s">
        <v>96</v>
      </c>
      <c r="V356" s="195" t="s">
        <v>74</v>
      </c>
      <c r="W356" s="225">
        <f>R356</f>
        <v>79454</v>
      </c>
      <c r="X356" s="124" t="s">
        <v>52</v>
      </c>
      <c r="Y356" s="174"/>
      <c r="Z356" s="89"/>
    </row>
    <row r="357">
      <c r="A357" s="218">
        <v>355.0</v>
      </c>
      <c r="B357" s="219" t="s">
        <v>501</v>
      </c>
      <c r="C357" s="218">
        <v>3.1051368768E10</v>
      </c>
      <c r="D357" s="219" t="s">
        <v>502</v>
      </c>
      <c r="E357" s="220">
        <v>27190.0</v>
      </c>
      <c r="F357" s="221">
        <v>49214.0</v>
      </c>
      <c r="G357" s="220">
        <v>2719.0</v>
      </c>
      <c r="H357" s="220">
        <v>1631.0</v>
      </c>
      <c r="I357" s="220">
        <v>0.0</v>
      </c>
      <c r="J357" s="220">
        <v>0.0</v>
      </c>
      <c r="K357" s="220">
        <v>0.0</v>
      </c>
      <c r="L357" s="220">
        <v>500.0</v>
      </c>
      <c r="M357" s="220">
        <v>0.0</v>
      </c>
      <c r="N357" s="222">
        <f t="shared" si="1"/>
        <v>81254</v>
      </c>
      <c r="O357" s="223">
        <v>1800.0</v>
      </c>
      <c r="P357" s="62">
        <v>0.0</v>
      </c>
      <c r="Q357" s="62">
        <v>0.0</v>
      </c>
      <c r="R357" s="224">
        <f t="shared" si="3"/>
        <v>79454</v>
      </c>
      <c r="S357" s="24">
        <v>11687.0</v>
      </c>
      <c r="T357" s="62" t="s">
        <v>71</v>
      </c>
      <c r="U357" s="195" t="s">
        <v>96</v>
      </c>
      <c r="V357" s="195" t="s">
        <v>96</v>
      </c>
      <c r="W357" s="225">
        <f>R357+R358</f>
        <v>158908</v>
      </c>
      <c r="X357" s="124" t="s">
        <v>52</v>
      </c>
      <c r="Y357" s="184"/>
      <c r="Z357" s="89"/>
    </row>
    <row r="358">
      <c r="A358" s="218">
        <v>356.0</v>
      </c>
      <c r="B358" s="226"/>
      <c r="C358" s="227"/>
      <c r="D358" s="219" t="s">
        <v>503</v>
      </c>
      <c r="E358" s="220">
        <v>27190.0</v>
      </c>
      <c r="F358" s="221">
        <v>49214.0</v>
      </c>
      <c r="G358" s="220">
        <v>2719.0</v>
      </c>
      <c r="H358" s="220">
        <v>1631.0</v>
      </c>
      <c r="I358" s="220">
        <v>0.0</v>
      </c>
      <c r="J358" s="220">
        <v>0.0</v>
      </c>
      <c r="K358" s="220">
        <v>0.0</v>
      </c>
      <c r="L358" s="220">
        <v>500.0</v>
      </c>
      <c r="M358" s="220">
        <v>0.0</v>
      </c>
      <c r="N358" s="222">
        <f t="shared" si="1"/>
        <v>81254</v>
      </c>
      <c r="O358" s="223">
        <v>1800.0</v>
      </c>
      <c r="P358" s="62">
        <v>0.0</v>
      </c>
      <c r="Q358" s="62">
        <v>0.0</v>
      </c>
      <c r="R358" s="224">
        <f t="shared" si="3"/>
        <v>79454</v>
      </c>
      <c r="S358" s="24">
        <v>11677.0</v>
      </c>
      <c r="T358" s="62" t="s">
        <v>71</v>
      </c>
      <c r="U358" s="195" t="s">
        <v>96</v>
      </c>
      <c r="V358" s="195" t="s">
        <v>96</v>
      </c>
      <c r="W358" s="228"/>
      <c r="X358" s="37" t="s">
        <v>31</v>
      </c>
      <c r="Y358" s="42"/>
      <c r="Z358" s="89"/>
    </row>
    <row r="359">
      <c r="A359" s="218">
        <v>357.0</v>
      </c>
      <c r="B359" s="219" t="s">
        <v>504</v>
      </c>
      <c r="C359" s="218">
        <v>3.1852340617E10</v>
      </c>
      <c r="D359" s="219" t="s">
        <v>268</v>
      </c>
      <c r="E359" s="220">
        <v>27190.0</v>
      </c>
      <c r="F359" s="221">
        <v>49214.0</v>
      </c>
      <c r="G359" s="220">
        <v>2719.0</v>
      </c>
      <c r="H359" s="220">
        <v>1631.0</v>
      </c>
      <c r="I359" s="220">
        <v>0.0</v>
      </c>
      <c r="J359" s="220">
        <v>0.0</v>
      </c>
      <c r="K359" s="220">
        <v>0.0</v>
      </c>
      <c r="L359" s="220">
        <v>500.0</v>
      </c>
      <c r="M359" s="220">
        <v>0.0</v>
      </c>
      <c r="N359" s="222">
        <f t="shared" si="1"/>
        <v>81254</v>
      </c>
      <c r="O359" s="223">
        <v>1800.0</v>
      </c>
      <c r="P359" s="62">
        <v>0.0</v>
      </c>
      <c r="Q359" s="62">
        <v>0.0</v>
      </c>
      <c r="R359" s="224">
        <f t="shared" si="3"/>
        <v>79454</v>
      </c>
      <c r="S359" s="24">
        <v>11799.0</v>
      </c>
      <c r="T359" s="62" t="s">
        <v>71</v>
      </c>
      <c r="U359" s="195" t="s">
        <v>96</v>
      </c>
      <c r="V359" s="195" t="s">
        <v>74</v>
      </c>
      <c r="W359" s="225">
        <f>R359+R360</f>
        <v>160708</v>
      </c>
      <c r="X359" s="124" t="s">
        <v>71</v>
      </c>
      <c r="Y359" s="184"/>
      <c r="Z359" s="89"/>
    </row>
    <row r="360">
      <c r="A360" s="218">
        <v>358.0</v>
      </c>
      <c r="B360" s="226"/>
      <c r="C360" s="227"/>
      <c r="D360" s="219" t="s">
        <v>443</v>
      </c>
      <c r="E360" s="220">
        <v>27190.0</v>
      </c>
      <c r="F360" s="221">
        <v>49214.0</v>
      </c>
      <c r="G360" s="220">
        <v>2719.0</v>
      </c>
      <c r="H360" s="220">
        <v>1631.0</v>
      </c>
      <c r="I360" s="220">
        <v>0.0</v>
      </c>
      <c r="J360" s="220">
        <v>0.0</v>
      </c>
      <c r="K360" s="220">
        <v>0.0</v>
      </c>
      <c r="L360" s="220">
        <v>500.0</v>
      </c>
      <c r="M360" s="220">
        <v>0.0</v>
      </c>
      <c r="N360" s="222">
        <f t="shared" si="1"/>
        <v>81254</v>
      </c>
      <c r="O360" s="223">
        <v>0.0</v>
      </c>
      <c r="P360" s="62">
        <v>0.0</v>
      </c>
      <c r="Q360" s="62">
        <v>0.0</v>
      </c>
      <c r="R360" s="224">
        <f t="shared" si="3"/>
        <v>81254</v>
      </c>
      <c r="S360" s="24">
        <v>11800.0</v>
      </c>
      <c r="T360" s="62" t="s">
        <v>71</v>
      </c>
      <c r="U360" s="195" t="s">
        <v>96</v>
      </c>
      <c r="V360" s="195" t="s">
        <v>74</v>
      </c>
      <c r="W360" s="228"/>
      <c r="X360" s="37"/>
      <c r="Y360" s="42"/>
      <c r="Z360" s="89"/>
    </row>
    <row r="361">
      <c r="A361" s="218">
        <v>359.0</v>
      </c>
      <c r="B361" s="219" t="s">
        <v>505</v>
      </c>
      <c r="C361" s="218">
        <v>3.1798695005E10</v>
      </c>
      <c r="D361" s="219" t="s">
        <v>506</v>
      </c>
      <c r="E361" s="220">
        <v>27190.0</v>
      </c>
      <c r="F361" s="221">
        <v>49214.0</v>
      </c>
      <c r="G361" s="220">
        <v>2719.0</v>
      </c>
      <c r="H361" s="220">
        <v>1631.0</v>
      </c>
      <c r="I361" s="220">
        <v>0.0</v>
      </c>
      <c r="J361" s="220">
        <v>1360.0</v>
      </c>
      <c r="K361" s="220">
        <v>0.0</v>
      </c>
      <c r="L361" s="220">
        <v>500.0</v>
      </c>
      <c r="M361" s="220">
        <v>0.0</v>
      </c>
      <c r="N361" s="222">
        <f t="shared" si="1"/>
        <v>82614</v>
      </c>
      <c r="O361" s="223">
        <v>1800.0</v>
      </c>
      <c r="P361" s="62">
        <v>0.0</v>
      </c>
      <c r="Q361" s="62">
        <v>0.0</v>
      </c>
      <c r="R361" s="224">
        <f t="shared" si="3"/>
        <v>80814</v>
      </c>
      <c r="S361" s="24">
        <v>11981.0</v>
      </c>
      <c r="T361" s="62" t="s">
        <v>71</v>
      </c>
      <c r="U361" s="195" t="s">
        <v>96</v>
      </c>
      <c r="V361" s="195" t="s">
        <v>96</v>
      </c>
      <c r="W361" s="225">
        <f>R361+R362</f>
        <v>163428</v>
      </c>
      <c r="X361" s="124" t="s">
        <v>71</v>
      </c>
      <c r="Y361" s="184"/>
      <c r="Z361" s="89"/>
    </row>
    <row r="362">
      <c r="A362" s="218">
        <v>360.0</v>
      </c>
      <c r="B362" s="226"/>
      <c r="C362" s="227"/>
      <c r="D362" s="219" t="s">
        <v>507</v>
      </c>
      <c r="E362" s="220">
        <v>27190.0</v>
      </c>
      <c r="F362" s="221">
        <v>49214.0</v>
      </c>
      <c r="G362" s="220">
        <v>2719.0</v>
      </c>
      <c r="H362" s="220">
        <v>1631.0</v>
      </c>
      <c r="I362" s="220">
        <v>0.0</v>
      </c>
      <c r="J362" s="220">
        <v>1360.0</v>
      </c>
      <c r="K362" s="220">
        <v>0.0</v>
      </c>
      <c r="L362" s="220">
        <v>500.0</v>
      </c>
      <c r="M362" s="220">
        <v>0.0</v>
      </c>
      <c r="N362" s="222">
        <f t="shared" si="1"/>
        <v>82614</v>
      </c>
      <c r="O362" s="223">
        <v>0.0</v>
      </c>
      <c r="P362" s="62">
        <v>0.0</v>
      </c>
      <c r="Q362" s="62">
        <v>0.0</v>
      </c>
      <c r="R362" s="224">
        <f t="shared" si="3"/>
        <v>82614</v>
      </c>
      <c r="S362" s="24">
        <v>11980.0</v>
      </c>
      <c r="T362" s="62" t="s">
        <v>71</v>
      </c>
      <c r="U362" s="195" t="s">
        <v>96</v>
      </c>
      <c r="V362" s="195" t="s">
        <v>96</v>
      </c>
      <c r="W362" s="228"/>
      <c r="X362" s="37" t="s">
        <v>31</v>
      </c>
      <c r="Y362" s="42"/>
      <c r="Z362" s="89"/>
    </row>
    <row r="363">
      <c r="A363" s="218">
        <v>361.0</v>
      </c>
      <c r="B363" s="219" t="s">
        <v>508</v>
      </c>
      <c r="C363" s="218">
        <v>3.2019803148E10</v>
      </c>
      <c r="D363" s="219" t="s">
        <v>488</v>
      </c>
      <c r="E363" s="220">
        <v>27190.0</v>
      </c>
      <c r="F363" s="221">
        <v>49214.0</v>
      </c>
      <c r="G363" s="220">
        <v>2719.0</v>
      </c>
      <c r="H363" s="220">
        <v>1631.0</v>
      </c>
      <c r="I363" s="220">
        <v>0.0</v>
      </c>
      <c r="J363" s="220">
        <v>1360.0</v>
      </c>
      <c r="K363" s="220">
        <v>0.0</v>
      </c>
      <c r="L363" s="220">
        <v>500.0</v>
      </c>
      <c r="M363" s="220">
        <v>0.0</v>
      </c>
      <c r="N363" s="222">
        <f t="shared" si="1"/>
        <v>82614</v>
      </c>
      <c r="O363" s="223">
        <v>1800.0</v>
      </c>
      <c r="P363" s="62">
        <v>0.0</v>
      </c>
      <c r="Q363" s="62">
        <v>0.0</v>
      </c>
      <c r="R363" s="224">
        <f t="shared" si="3"/>
        <v>80814</v>
      </c>
      <c r="S363" s="24">
        <v>11633.0</v>
      </c>
      <c r="T363" s="62" t="s">
        <v>52</v>
      </c>
      <c r="U363" s="195" t="s">
        <v>756</v>
      </c>
      <c r="V363" s="195" t="s">
        <v>756</v>
      </c>
      <c r="W363" s="225">
        <f>R363+R364</f>
        <v>161012</v>
      </c>
      <c r="X363" s="26"/>
      <c r="Y363" s="42"/>
      <c r="Z363" s="89"/>
    </row>
    <row r="364">
      <c r="A364" s="218">
        <v>362.0</v>
      </c>
      <c r="B364" s="226"/>
      <c r="C364" s="227"/>
      <c r="D364" s="233" t="s">
        <v>509</v>
      </c>
      <c r="E364" s="235">
        <v>26390.0</v>
      </c>
      <c r="F364" s="221">
        <v>47766.0</v>
      </c>
      <c r="G364" s="220">
        <v>2639.0</v>
      </c>
      <c r="H364" s="220">
        <v>1583.0</v>
      </c>
      <c r="I364" s="220">
        <v>0.0</v>
      </c>
      <c r="J364" s="220">
        <v>1320.0</v>
      </c>
      <c r="K364" s="220">
        <v>0.0</v>
      </c>
      <c r="L364" s="220">
        <v>500.0</v>
      </c>
      <c r="M364" s="220">
        <v>0.0</v>
      </c>
      <c r="N364" s="222">
        <f t="shared" si="1"/>
        <v>80198</v>
      </c>
      <c r="O364" s="223">
        <v>0.0</v>
      </c>
      <c r="P364" s="62">
        <v>0.0</v>
      </c>
      <c r="Q364" s="62">
        <v>0.0</v>
      </c>
      <c r="R364" s="224">
        <f t="shared" si="3"/>
        <v>80198</v>
      </c>
      <c r="S364" s="241">
        <v>108481.0</v>
      </c>
      <c r="T364" s="62"/>
      <c r="U364" s="195"/>
      <c r="V364" s="195"/>
      <c r="W364" s="228"/>
      <c r="X364" s="37" t="s">
        <v>31</v>
      </c>
      <c r="Y364" s="42"/>
      <c r="Z364" s="89"/>
    </row>
    <row r="365">
      <c r="A365" s="218">
        <v>363.0</v>
      </c>
      <c r="B365" s="219" t="s">
        <v>510</v>
      </c>
      <c r="C365" s="218">
        <v>3.1851537808E10</v>
      </c>
      <c r="D365" s="219" t="s">
        <v>246</v>
      </c>
      <c r="E365" s="220">
        <v>27190.0</v>
      </c>
      <c r="F365" s="221">
        <v>49214.0</v>
      </c>
      <c r="G365" s="220">
        <v>2719.0</v>
      </c>
      <c r="H365" s="220">
        <v>1631.0</v>
      </c>
      <c r="I365" s="220">
        <v>0.0</v>
      </c>
      <c r="J365" s="220">
        <v>1360.0</v>
      </c>
      <c r="K365" s="220">
        <v>0.0</v>
      </c>
      <c r="L365" s="220">
        <v>500.0</v>
      </c>
      <c r="M365" s="220">
        <v>0.0</v>
      </c>
      <c r="N365" s="222">
        <f t="shared" si="1"/>
        <v>82614</v>
      </c>
      <c r="O365" s="223">
        <v>0.0</v>
      </c>
      <c r="P365" s="62">
        <v>0.0</v>
      </c>
      <c r="Q365" s="62">
        <v>0.0</v>
      </c>
      <c r="R365" s="224">
        <f t="shared" si="3"/>
        <v>82614</v>
      </c>
      <c r="S365" s="24">
        <v>11989.0</v>
      </c>
      <c r="T365" s="62" t="s">
        <v>28</v>
      </c>
      <c r="U365" s="195" t="s">
        <v>783</v>
      </c>
      <c r="V365" s="195"/>
      <c r="W365" s="225">
        <f>R365+R366</f>
        <v>163428</v>
      </c>
      <c r="X365" s="26" t="s">
        <v>159</v>
      </c>
      <c r="Y365" s="42"/>
      <c r="Z365" s="89"/>
    </row>
    <row r="366">
      <c r="A366" s="218">
        <v>364.0</v>
      </c>
      <c r="B366" s="226"/>
      <c r="C366" s="227"/>
      <c r="D366" s="219" t="s">
        <v>511</v>
      </c>
      <c r="E366" s="220">
        <v>27190.0</v>
      </c>
      <c r="F366" s="221">
        <v>49214.0</v>
      </c>
      <c r="G366" s="220">
        <v>2719.0</v>
      </c>
      <c r="H366" s="220">
        <v>1631.0</v>
      </c>
      <c r="I366" s="220">
        <v>0.0</v>
      </c>
      <c r="J366" s="220">
        <v>1360.0</v>
      </c>
      <c r="K366" s="220">
        <v>0.0</v>
      </c>
      <c r="L366" s="220">
        <v>500.0</v>
      </c>
      <c r="M366" s="220">
        <v>0.0</v>
      </c>
      <c r="N366" s="222">
        <f t="shared" si="1"/>
        <v>82614</v>
      </c>
      <c r="O366" s="223">
        <v>1800.0</v>
      </c>
      <c r="P366" s="62">
        <v>0.0</v>
      </c>
      <c r="Q366" s="62">
        <v>0.0</v>
      </c>
      <c r="R366" s="224">
        <f t="shared" si="3"/>
        <v>80814</v>
      </c>
      <c r="S366" s="24">
        <v>11995.0</v>
      </c>
      <c r="T366" s="62" t="s">
        <v>28</v>
      </c>
      <c r="U366" s="195" t="s">
        <v>176</v>
      </c>
      <c r="V366" s="195"/>
      <c r="W366" s="228"/>
      <c r="X366" s="37" t="s">
        <v>31</v>
      </c>
      <c r="Y366" s="42"/>
      <c r="Z366" s="89"/>
    </row>
    <row r="367">
      <c r="A367" s="218">
        <v>365.0</v>
      </c>
      <c r="B367" s="219" t="s">
        <v>512</v>
      </c>
      <c r="C367" s="218">
        <v>3.1914946722E10</v>
      </c>
      <c r="D367" s="219" t="s">
        <v>100</v>
      </c>
      <c r="E367" s="220">
        <v>27190.0</v>
      </c>
      <c r="F367" s="221">
        <v>49214.0</v>
      </c>
      <c r="G367" s="220">
        <v>2719.0</v>
      </c>
      <c r="H367" s="220">
        <v>1631.0</v>
      </c>
      <c r="I367" s="220">
        <v>0.0</v>
      </c>
      <c r="J367" s="220">
        <v>0.0</v>
      </c>
      <c r="K367" s="220">
        <v>0.0</v>
      </c>
      <c r="L367" s="220">
        <v>500.0</v>
      </c>
      <c r="M367" s="220">
        <v>0.0</v>
      </c>
      <c r="N367" s="222">
        <f t="shared" si="1"/>
        <v>81254</v>
      </c>
      <c r="O367" s="223">
        <v>0.0</v>
      </c>
      <c r="P367" s="62">
        <v>0.0</v>
      </c>
      <c r="Q367" s="62">
        <v>0.0</v>
      </c>
      <c r="R367" s="224">
        <f t="shared" si="3"/>
        <v>81254</v>
      </c>
      <c r="S367" s="24">
        <v>12008.0</v>
      </c>
      <c r="T367" s="62" t="s">
        <v>71</v>
      </c>
      <c r="U367" s="195" t="s">
        <v>96</v>
      </c>
      <c r="V367" s="195" t="s">
        <v>784</v>
      </c>
      <c r="W367" s="225">
        <f>R367+R368</f>
        <v>162508</v>
      </c>
      <c r="X367" s="124" t="s">
        <v>61</v>
      </c>
      <c r="Y367" s="184"/>
      <c r="Z367" s="89"/>
    </row>
    <row r="368">
      <c r="A368" s="218">
        <v>366.0</v>
      </c>
      <c r="B368" s="226"/>
      <c r="C368" s="227"/>
      <c r="D368" s="219" t="s">
        <v>489</v>
      </c>
      <c r="E368" s="220">
        <v>27190.0</v>
      </c>
      <c r="F368" s="221">
        <v>49214.0</v>
      </c>
      <c r="G368" s="220">
        <v>2719.0</v>
      </c>
      <c r="H368" s="220">
        <v>1631.0</v>
      </c>
      <c r="I368" s="220">
        <v>0.0</v>
      </c>
      <c r="J368" s="220">
        <v>0.0</v>
      </c>
      <c r="K368" s="220">
        <v>0.0</v>
      </c>
      <c r="L368" s="220">
        <v>500.0</v>
      </c>
      <c r="M368" s="220">
        <v>0.0</v>
      </c>
      <c r="N368" s="222">
        <f t="shared" si="1"/>
        <v>81254</v>
      </c>
      <c r="O368" s="223">
        <v>0.0</v>
      </c>
      <c r="P368" s="62">
        <v>0.0</v>
      </c>
      <c r="Q368" s="62">
        <v>0.0</v>
      </c>
      <c r="R368" s="224">
        <f t="shared" si="3"/>
        <v>81254</v>
      </c>
      <c r="S368" s="24">
        <v>12011.0</v>
      </c>
      <c r="T368" s="62" t="s">
        <v>71</v>
      </c>
      <c r="U368" s="195" t="s">
        <v>96</v>
      </c>
      <c r="V368" s="195" t="s">
        <v>784</v>
      </c>
      <c r="W368" s="228"/>
      <c r="X368" s="37" t="s">
        <v>31</v>
      </c>
      <c r="Y368" s="42"/>
      <c r="Z368" s="89"/>
    </row>
    <row r="369">
      <c r="A369" s="218">
        <v>367.0</v>
      </c>
      <c r="B369" s="219" t="s">
        <v>513</v>
      </c>
      <c r="C369" s="218">
        <v>3.1797037476E10</v>
      </c>
      <c r="D369" s="219" t="s">
        <v>514</v>
      </c>
      <c r="E369" s="220">
        <v>27190.0</v>
      </c>
      <c r="F369" s="221">
        <v>49214.0</v>
      </c>
      <c r="G369" s="220">
        <v>5438.0</v>
      </c>
      <c r="H369" s="220">
        <v>0.0</v>
      </c>
      <c r="I369" s="220">
        <v>120.0</v>
      </c>
      <c r="J369" s="220">
        <v>0.0</v>
      </c>
      <c r="K369" s="220">
        <v>0.0</v>
      </c>
      <c r="L369" s="220">
        <v>500.0</v>
      </c>
      <c r="M369" s="220">
        <v>0.0</v>
      </c>
      <c r="N369" s="222">
        <f t="shared" si="1"/>
        <v>82462</v>
      </c>
      <c r="O369" s="223">
        <v>1800.0</v>
      </c>
      <c r="P369" s="62">
        <v>0.0</v>
      </c>
      <c r="Q369" s="62">
        <v>0.0</v>
      </c>
      <c r="R369" s="224">
        <f t="shared" si="3"/>
        <v>80662</v>
      </c>
      <c r="S369" s="24">
        <v>21223.0</v>
      </c>
      <c r="T369" s="62" t="s">
        <v>28</v>
      </c>
      <c r="U369" s="195" t="s">
        <v>176</v>
      </c>
      <c r="V369" s="195"/>
      <c r="W369" s="225">
        <f>R369+R370</f>
        <v>161324</v>
      </c>
      <c r="X369" s="26"/>
      <c r="Y369" s="27"/>
      <c r="Z369" s="89"/>
    </row>
    <row r="370">
      <c r="A370" s="218">
        <v>368.0</v>
      </c>
      <c r="B370" s="226"/>
      <c r="C370" s="227"/>
      <c r="D370" s="219" t="s">
        <v>515</v>
      </c>
      <c r="E370" s="220">
        <v>27190.0</v>
      </c>
      <c r="F370" s="221">
        <v>49214.0</v>
      </c>
      <c r="G370" s="220">
        <v>5438.0</v>
      </c>
      <c r="H370" s="220">
        <v>0.0</v>
      </c>
      <c r="I370" s="220">
        <v>120.0</v>
      </c>
      <c r="J370" s="220">
        <v>0.0</v>
      </c>
      <c r="K370" s="220">
        <v>0.0</v>
      </c>
      <c r="L370" s="220">
        <v>500.0</v>
      </c>
      <c r="M370" s="220">
        <v>0.0</v>
      </c>
      <c r="N370" s="222">
        <f t="shared" si="1"/>
        <v>82462</v>
      </c>
      <c r="O370" s="223">
        <v>1800.0</v>
      </c>
      <c r="P370" s="62">
        <v>0.0</v>
      </c>
      <c r="Q370" s="62">
        <v>0.0</v>
      </c>
      <c r="R370" s="224">
        <f t="shared" si="3"/>
        <v>80662</v>
      </c>
      <c r="S370" s="24">
        <v>21220.0</v>
      </c>
      <c r="T370" s="62" t="s">
        <v>28</v>
      </c>
      <c r="U370" s="195" t="s">
        <v>176</v>
      </c>
      <c r="V370" s="195"/>
      <c r="W370" s="228"/>
      <c r="X370" s="37" t="s">
        <v>31</v>
      </c>
      <c r="Y370" s="42"/>
      <c r="Z370" s="89"/>
    </row>
    <row r="371">
      <c r="A371" s="218">
        <v>369.0</v>
      </c>
      <c r="B371" s="219" t="s">
        <v>516</v>
      </c>
      <c r="C371" s="218">
        <v>3.1999186601E10</v>
      </c>
      <c r="D371" s="219" t="s">
        <v>517</v>
      </c>
      <c r="E371" s="220">
        <v>27190.0</v>
      </c>
      <c r="F371" s="221">
        <v>49214.0</v>
      </c>
      <c r="G371" s="220">
        <v>5438.0</v>
      </c>
      <c r="H371" s="220">
        <v>0.0</v>
      </c>
      <c r="I371" s="220">
        <v>120.0</v>
      </c>
      <c r="J371" s="220">
        <v>0.0</v>
      </c>
      <c r="K371" s="220">
        <v>0.0</v>
      </c>
      <c r="L371" s="220">
        <v>500.0</v>
      </c>
      <c r="M371" s="220">
        <v>0.0</v>
      </c>
      <c r="N371" s="222">
        <f t="shared" si="1"/>
        <v>82462</v>
      </c>
      <c r="O371" s="223">
        <v>1800.0</v>
      </c>
      <c r="P371" s="62">
        <v>0.0</v>
      </c>
      <c r="Q371" s="62">
        <v>0.0</v>
      </c>
      <c r="R371" s="224">
        <f t="shared" si="3"/>
        <v>80662</v>
      </c>
      <c r="S371" s="24">
        <v>13975.0</v>
      </c>
      <c r="T371" s="62" t="s">
        <v>28</v>
      </c>
      <c r="U371" s="195" t="s">
        <v>176</v>
      </c>
      <c r="V371" s="195"/>
      <c r="W371" s="225">
        <f>R371+R372</f>
        <v>161324</v>
      </c>
      <c r="X371" s="26"/>
      <c r="Y371" s="42"/>
      <c r="Z371" s="89"/>
    </row>
    <row r="372">
      <c r="A372" s="218">
        <v>370.0</v>
      </c>
      <c r="B372" s="226"/>
      <c r="C372" s="227"/>
      <c r="D372" s="219" t="s">
        <v>518</v>
      </c>
      <c r="E372" s="220">
        <v>27190.0</v>
      </c>
      <c r="F372" s="221">
        <v>49214.0</v>
      </c>
      <c r="G372" s="220">
        <v>5438.0</v>
      </c>
      <c r="H372" s="220">
        <v>0.0</v>
      </c>
      <c r="I372" s="220">
        <v>120.0</v>
      </c>
      <c r="J372" s="220">
        <v>0.0</v>
      </c>
      <c r="K372" s="220">
        <v>0.0</v>
      </c>
      <c r="L372" s="220">
        <v>500.0</v>
      </c>
      <c r="M372" s="220">
        <v>0.0</v>
      </c>
      <c r="N372" s="222">
        <f t="shared" si="1"/>
        <v>82462</v>
      </c>
      <c r="O372" s="223">
        <v>1800.0</v>
      </c>
      <c r="P372" s="62">
        <v>0.0</v>
      </c>
      <c r="Q372" s="62">
        <v>0.0</v>
      </c>
      <c r="R372" s="224">
        <f t="shared" si="3"/>
        <v>80662</v>
      </c>
      <c r="S372" s="24">
        <v>13971.0</v>
      </c>
      <c r="T372" s="62" t="s">
        <v>28</v>
      </c>
      <c r="U372" s="195" t="s">
        <v>176</v>
      </c>
      <c r="V372" s="195"/>
      <c r="W372" s="228"/>
      <c r="X372" s="37" t="s">
        <v>31</v>
      </c>
      <c r="Y372" s="42"/>
      <c r="Z372" s="89"/>
    </row>
    <row r="373">
      <c r="A373" s="218">
        <v>371.0</v>
      </c>
      <c r="B373" s="219" t="s">
        <v>519</v>
      </c>
      <c r="C373" s="218">
        <v>3.2028553117E10</v>
      </c>
      <c r="D373" s="219" t="s">
        <v>520</v>
      </c>
      <c r="E373" s="220">
        <v>27190.0</v>
      </c>
      <c r="F373" s="221">
        <v>49214.0</v>
      </c>
      <c r="G373" s="220">
        <v>2719.0</v>
      </c>
      <c r="H373" s="220">
        <v>1631.0</v>
      </c>
      <c r="I373" s="220">
        <v>0.0</v>
      </c>
      <c r="J373" s="220">
        <v>0.0</v>
      </c>
      <c r="K373" s="220">
        <v>0.0</v>
      </c>
      <c r="L373" s="220">
        <v>500.0</v>
      </c>
      <c r="M373" s="220">
        <v>0.0</v>
      </c>
      <c r="N373" s="222">
        <f t="shared" si="1"/>
        <v>81254</v>
      </c>
      <c r="O373" s="223">
        <v>1800.0</v>
      </c>
      <c r="P373" s="62">
        <v>0.0</v>
      </c>
      <c r="Q373" s="62">
        <v>0.0</v>
      </c>
      <c r="R373" s="224">
        <f t="shared" si="3"/>
        <v>79454</v>
      </c>
      <c r="S373" s="24">
        <v>94275.0</v>
      </c>
      <c r="T373" s="62" t="s">
        <v>28</v>
      </c>
      <c r="U373" s="195" t="s">
        <v>176</v>
      </c>
      <c r="V373" s="195"/>
      <c r="W373" s="225">
        <f>R373+R374</f>
        <v>158332</v>
      </c>
      <c r="X373" s="124" t="s">
        <v>28</v>
      </c>
      <c r="Y373" s="184"/>
      <c r="Z373" s="89"/>
    </row>
    <row r="374">
      <c r="A374" s="218">
        <v>372.0</v>
      </c>
      <c r="B374" s="226"/>
      <c r="C374" s="227"/>
      <c r="D374" s="219" t="s">
        <v>522</v>
      </c>
      <c r="E374" s="220">
        <v>26390.0</v>
      </c>
      <c r="F374" s="221">
        <v>47766.0</v>
      </c>
      <c r="G374" s="220">
        <v>2639.0</v>
      </c>
      <c r="H374" s="220">
        <v>1583.0</v>
      </c>
      <c r="I374" s="220">
        <v>0.0</v>
      </c>
      <c r="J374" s="220">
        <v>0.0</v>
      </c>
      <c r="K374" s="220">
        <v>0.0</v>
      </c>
      <c r="L374" s="220">
        <v>500.0</v>
      </c>
      <c r="M374" s="220">
        <v>0.0</v>
      </c>
      <c r="N374" s="222">
        <f t="shared" si="1"/>
        <v>78878</v>
      </c>
      <c r="O374" s="223">
        <v>0.0</v>
      </c>
      <c r="P374" s="62">
        <v>0.0</v>
      </c>
      <c r="Q374" s="62">
        <v>0.0</v>
      </c>
      <c r="R374" s="224">
        <f t="shared" si="3"/>
        <v>78878</v>
      </c>
      <c r="S374" s="24">
        <v>104213.0</v>
      </c>
      <c r="T374" s="62" t="s">
        <v>28</v>
      </c>
      <c r="U374" s="195" t="s">
        <v>176</v>
      </c>
      <c r="V374" s="195"/>
      <c r="W374" s="228"/>
      <c r="X374" s="37" t="s">
        <v>31</v>
      </c>
      <c r="Y374" s="27"/>
      <c r="Z374" s="108"/>
    </row>
    <row r="375">
      <c r="A375" s="218">
        <v>373.0</v>
      </c>
      <c r="B375" s="219" t="s">
        <v>523</v>
      </c>
      <c r="C375" s="218">
        <v>3.1822783134E10</v>
      </c>
      <c r="D375" s="219" t="s">
        <v>524</v>
      </c>
      <c r="E375" s="220">
        <v>27190.0</v>
      </c>
      <c r="F375" s="221">
        <v>49214.0</v>
      </c>
      <c r="G375" s="220">
        <v>2719.0</v>
      </c>
      <c r="H375" s="220">
        <v>1631.0</v>
      </c>
      <c r="I375" s="220">
        <v>0.0</v>
      </c>
      <c r="J375" s="220">
        <v>1360.0</v>
      </c>
      <c r="K375" s="220">
        <v>0.0</v>
      </c>
      <c r="L375" s="220">
        <v>500.0</v>
      </c>
      <c r="M375" s="220">
        <v>0.0</v>
      </c>
      <c r="N375" s="222">
        <f t="shared" si="1"/>
        <v>82614</v>
      </c>
      <c r="O375" s="223">
        <v>1800.0</v>
      </c>
      <c r="P375" s="62">
        <v>0.0</v>
      </c>
      <c r="Q375" s="62">
        <v>0.0</v>
      </c>
      <c r="R375" s="224">
        <f t="shared" si="3"/>
        <v>80814</v>
      </c>
      <c r="S375" s="24">
        <v>13424.0</v>
      </c>
      <c r="T375" s="62" t="s">
        <v>28</v>
      </c>
      <c r="U375" s="195" t="s">
        <v>106</v>
      </c>
      <c r="V375" s="195" t="s">
        <v>756</v>
      </c>
      <c r="W375" s="225">
        <f>R375</f>
        <v>80814</v>
      </c>
      <c r="X375" s="124" t="s">
        <v>52</v>
      </c>
      <c r="Y375" s="174"/>
      <c r="Z375" s="89"/>
    </row>
    <row r="376">
      <c r="A376" s="218">
        <v>374.0</v>
      </c>
      <c r="B376" s="219" t="s">
        <v>525</v>
      </c>
      <c r="C376" s="218">
        <v>3.1866128244E10</v>
      </c>
      <c r="D376" s="219" t="s">
        <v>526</v>
      </c>
      <c r="E376" s="220">
        <v>23430.0</v>
      </c>
      <c r="F376" s="221">
        <v>42408.0</v>
      </c>
      <c r="G376" s="220">
        <v>2343.0</v>
      </c>
      <c r="H376" s="220">
        <v>1406.0</v>
      </c>
      <c r="I376" s="220">
        <v>0.0</v>
      </c>
      <c r="J376" s="220">
        <v>1172.0</v>
      </c>
      <c r="K376" s="220">
        <v>0.0</v>
      </c>
      <c r="L376" s="220">
        <v>500.0</v>
      </c>
      <c r="M376" s="220">
        <v>0.0</v>
      </c>
      <c r="N376" s="222">
        <f t="shared" si="1"/>
        <v>71259</v>
      </c>
      <c r="O376" s="223">
        <v>1800.0</v>
      </c>
      <c r="P376" s="62">
        <v>0.0</v>
      </c>
      <c r="Q376" s="62">
        <v>0.0</v>
      </c>
      <c r="R376" s="224">
        <f t="shared" si="3"/>
        <v>69459</v>
      </c>
      <c r="S376" s="24">
        <v>18594.0</v>
      </c>
      <c r="T376" s="62" t="s">
        <v>28</v>
      </c>
      <c r="U376" s="195" t="s">
        <v>106</v>
      </c>
      <c r="V376" s="195" t="s">
        <v>106</v>
      </c>
      <c r="W376" s="225">
        <f>R376+R377</f>
        <v>141061</v>
      </c>
      <c r="X376" s="26" t="s">
        <v>31</v>
      </c>
      <c r="Y376" s="75"/>
      <c r="Z376" s="89"/>
    </row>
    <row r="377">
      <c r="A377" s="218">
        <v>375.0</v>
      </c>
      <c r="B377" s="226"/>
      <c r="C377" s="227"/>
      <c r="D377" s="219" t="s">
        <v>178</v>
      </c>
      <c r="E377" s="220">
        <v>24140.0</v>
      </c>
      <c r="F377" s="221">
        <v>43693.0</v>
      </c>
      <c r="G377" s="220">
        <v>2414.0</v>
      </c>
      <c r="H377" s="220">
        <v>1448.0</v>
      </c>
      <c r="I377" s="220">
        <v>0.0</v>
      </c>
      <c r="J377" s="220">
        <v>1207.0</v>
      </c>
      <c r="K377" s="220">
        <v>0.0</v>
      </c>
      <c r="L377" s="220">
        <v>500.0</v>
      </c>
      <c r="M377" s="220">
        <v>0.0</v>
      </c>
      <c r="N377" s="222">
        <f t="shared" si="1"/>
        <v>73402</v>
      </c>
      <c r="O377" s="223">
        <v>1800.0</v>
      </c>
      <c r="P377" s="62">
        <v>0.0</v>
      </c>
      <c r="Q377" s="62">
        <v>0.0</v>
      </c>
      <c r="R377" s="224">
        <f t="shared" si="3"/>
        <v>71602</v>
      </c>
      <c r="S377" s="24">
        <v>23264.0</v>
      </c>
      <c r="T377" s="62" t="s">
        <v>28</v>
      </c>
      <c r="U377" s="195" t="s">
        <v>106</v>
      </c>
      <c r="V377" s="195" t="s">
        <v>756</v>
      </c>
      <c r="W377" s="228"/>
      <c r="X377" s="37" t="s">
        <v>31</v>
      </c>
      <c r="Y377" s="75"/>
      <c r="Z377" s="89"/>
    </row>
    <row r="378">
      <c r="A378" s="218">
        <v>376.0</v>
      </c>
      <c r="B378" s="219" t="s">
        <v>527</v>
      </c>
      <c r="C378" s="218">
        <v>3.1849348351E10</v>
      </c>
      <c r="D378" s="219" t="s">
        <v>433</v>
      </c>
      <c r="E378" s="220">
        <v>27190.0</v>
      </c>
      <c r="F378" s="221">
        <v>49214.0</v>
      </c>
      <c r="G378" s="220">
        <v>5438.0</v>
      </c>
      <c r="H378" s="220">
        <v>0.0</v>
      </c>
      <c r="I378" s="220">
        <v>120.0</v>
      </c>
      <c r="J378" s="220">
        <v>0.0</v>
      </c>
      <c r="K378" s="220">
        <v>0.0</v>
      </c>
      <c r="L378" s="220">
        <v>500.0</v>
      </c>
      <c r="M378" s="220">
        <v>0.0</v>
      </c>
      <c r="N378" s="222">
        <f t="shared" si="1"/>
        <v>82462</v>
      </c>
      <c r="O378" s="223">
        <v>1800.0</v>
      </c>
      <c r="P378" s="62">
        <v>0.0</v>
      </c>
      <c r="Q378" s="62">
        <v>0.0</v>
      </c>
      <c r="R378" s="224">
        <f t="shared" si="3"/>
        <v>80662</v>
      </c>
      <c r="S378" s="24">
        <v>98727.0</v>
      </c>
      <c r="T378" s="62" t="s">
        <v>71</v>
      </c>
      <c r="U378" s="195" t="s">
        <v>758</v>
      </c>
      <c r="V378" s="195" t="s">
        <v>758</v>
      </c>
      <c r="W378" s="225">
        <f>R378+R379</f>
        <v>161324</v>
      </c>
      <c r="X378" s="124" t="s">
        <v>434</v>
      </c>
      <c r="Y378" s="184"/>
      <c r="Z378" s="89"/>
    </row>
    <row r="379">
      <c r="A379" s="218">
        <v>377.0</v>
      </c>
      <c r="B379" s="226"/>
      <c r="C379" s="227"/>
      <c r="D379" s="219" t="s">
        <v>529</v>
      </c>
      <c r="E379" s="220">
        <v>27190.0</v>
      </c>
      <c r="F379" s="221">
        <v>49214.0</v>
      </c>
      <c r="G379" s="220">
        <v>5438.0</v>
      </c>
      <c r="H379" s="220">
        <v>0.0</v>
      </c>
      <c r="I379" s="220">
        <v>120.0</v>
      </c>
      <c r="J379" s="220">
        <v>0.0</v>
      </c>
      <c r="K379" s="220">
        <v>0.0</v>
      </c>
      <c r="L379" s="220">
        <v>500.0</v>
      </c>
      <c r="M379" s="220">
        <v>0.0</v>
      </c>
      <c r="N379" s="222">
        <f t="shared" si="1"/>
        <v>82462</v>
      </c>
      <c r="O379" s="223">
        <v>1800.0</v>
      </c>
      <c r="P379" s="62">
        <v>0.0</v>
      </c>
      <c r="Q379" s="62">
        <v>0.0</v>
      </c>
      <c r="R379" s="224">
        <f t="shared" si="3"/>
        <v>80662</v>
      </c>
      <c r="S379" s="24">
        <v>98729.0</v>
      </c>
      <c r="T379" s="62" t="s">
        <v>71</v>
      </c>
      <c r="U379" s="195" t="s">
        <v>758</v>
      </c>
      <c r="V379" s="195" t="s">
        <v>758</v>
      </c>
      <c r="W379" s="228"/>
      <c r="X379" s="37" t="s">
        <v>31</v>
      </c>
      <c r="Y379" s="42"/>
      <c r="Z379" s="89"/>
    </row>
    <row r="380">
      <c r="A380" s="218">
        <v>378.0</v>
      </c>
      <c r="B380" s="219" t="s">
        <v>530</v>
      </c>
      <c r="C380" s="218">
        <v>3.1891312855E10</v>
      </c>
      <c r="D380" s="219" t="s">
        <v>254</v>
      </c>
      <c r="E380" s="220">
        <v>27190.0</v>
      </c>
      <c r="F380" s="221">
        <v>49214.0</v>
      </c>
      <c r="G380" s="220">
        <v>2719.0</v>
      </c>
      <c r="H380" s="220">
        <v>1631.0</v>
      </c>
      <c r="I380" s="220">
        <v>0.0</v>
      </c>
      <c r="J380" s="220">
        <v>0.0</v>
      </c>
      <c r="K380" s="220">
        <v>0.0</v>
      </c>
      <c r="L380" s="220">
        <v>500.0</v>
      </c>
      <c r="M380" s="220">
        <v>0.0</v>
      </c>
      <c r="N380" s="222">
        <f t="shared" si="1"/>
        <v>81254</v>
      </c>
      <c r="O380" s="223">
        <v>0.0</v>
      </c>
      <c r="P380" s="62">
        <v>0.0</v>
      </c>
      <c r="Q380" s="62">
        <v>0.0</v>
      </c>
      <c r="R380" s="224">
        <f t="shared" si="3"/>
        <v>81254</v>
      </c>
      <c r="S380" s="24">
        <v>15813.0</v>
      </c>
      <c r="T380" s="62" t="s">
        <v>71</v>
      </c>
      <c r="U380" s="195" t="s">
        <v>756</v>
      </c>
      <c r="V380" s="195" t="s">
        <v>756</v>
      </c>
      <c r="W380" s="225">
        <f>R380</f>
        <v>81254</v>
      </c>
      <c r="X380" s="124"/>
      <c r="Y380" s="184"/>
      <c r="Z380" s="89"/>
    </row>
    <row r="381">
      <c r="A381" s="218">
        <v>379.0</v>
      </c>
      <c r="B381" s="219" t="s">
        <v>531</v>
      </c>
      <c r="C381" s="218">
        <v>3.2133069099E10</v>
      </c>
      <c r="D381" s="219" t="s">
        <v>184</v>
      </c>
      <c r="E381" s="220">
        <v>27190.0</v>
      </c>
      <c r="F381" s="221">
        <v>49214.0</v>
      </c>
      <c r="G381" s="220">
        <v>2719.0</v>
      </c>
      <c r="H381" s="220">
        <v>1631.0</v>
      </c>
      <c r="I381" s="220">
        <v>0.0</v>
      </c>
      <c r="J381" s="220">
        <v>0.0</v>
      </c>
      <c r="K381" s="220">
        <v>0.0</v>
      </c>
      <c r="L381" s="220">
        <v>500.0</v>
      </c>
      <c r="M381" s="220">
        <v>0.0</v>
      </c>
      <c r="N381" s="222">
        <f t="shared" si="1"/>
        <v>81254</v>
      </c>
      <c r="O381" s="223">
        <v>1800.0</v>
      </c>
      <c r="P381" s="62">
        <v>0.0</v>
      </c>
      <c r="Q381" s="62">
        <v>0.0</v>
      </c>
      <c r="R381" s="224">
        <f t="shared" si="3"/>
        <v>79454</v>
      </c>
      <c r="S381" s="24">
        <v>16018.0</v>
      </c>
      <c r="T381" s="62" t="s">
        <v>71</v>
      </c>
      <c r="U381" s="195" t="s">
        <v>758</v>
      </c>
      <c r="V381" s="195" t="s">
        <v>758</v>
      </c>
      <c r="W381" s="225">
        <f>R381+R382</f>
        <v>158908</v>
      </c>
      <c r="X381" s="124" t="s">
        <v>71</v>
      </c>
      <c r="Y381" s="184"/>
      <c r="Z381" s="89"/>
    </row>
    <row r="382">
      <c r="A382" s="218">
        <v>380.0</v>
      </c>
      <c r="B382" s="226"/>
      <c r="C382" s="227"/>
      <c r="D382" s="219" t="s">
        <v>292</v>
      </c>
      <c r="E382" s="220">
        <v>27190.0</v>
      </c>
      <c r="F382" s="221">
        <v>49214.0</v>
      </c>
      <c r="G382" s="220">
        <v>2719.0</v>
      </c>
      <c r="H382" s="220">
        <v>1631.0</v>
      </c>
      <c r="I382" s="220">
        <v>0.0</v>
      </c>
      <c r="J382" s="220">
        <v>0.0</v>
      </c>
      <c r="K382" s="220">
        <v>0.0</v>
      </c>
      <c r="L382" s="220">
        <v>500.0</v>
      </c>
      <c r="M382" s="220">
        <v>0.0</v>
      </c>
      <c r="N382" s="222">
        <f t="shared" si="1"/>
        <v>81254</v>
      </c>
      <c r="O382" s="223">
        <v>1800.0</v>
      </c>
      <c r="P382" s="62">
        <v>0.0</v>
      </c>
      <c r="Q382" s="62">
        <v>0.0</v>
      </c>
      <c r="R382" s="224">
        <f t="shared" si="3"/>
        <v>79454</v>
      </c>
      <c r="S382" s="24">
        <v>121183.0</v>
      </c>
      <c r="T382" s="62" t="s">
        <v>71</v>
      </c>
      <c r="U382" s="195" t="s">
        <v>758</v>
      </c>
      <c r="V382" s="195" t="s">
        <v>758</v>
      </c>
      <c r="W382" s="228"/>
      <c r="X382" s="37" t="s">
        <v>31</v>
      </c>
      <c r="Y382" s="27"/>
      <c r="Z382" s="89"/>
    </row>
    <row r="383">
      <c r="A383" s="218">
        <v>381.0</v>
      </c>
      <c r="B383" s="219" t="s">
        <v>532</v>
      </c>
      <c r="C383" s="218">
        <v>3.1796851159E10</v>
      </c>
      <c r="D383" s="219" t="s">
        <v>785</v>
      </c>
      <c r="E383" s="220">
        <v>27190.0</v>
      </c>
      <c r="F383" s="221">
        <v>49214.0</v>
      </c>
      <c r="G383" s="220">
        <v>5438.0</v>
      </c>
      <c r="H383" s="220">
        <v>0.0</v>
      </c>
      <c r="I383" s="220">
        <v>120.0</v>
      </c>
      <c r="J383" s="220">
        <v>0.0</v>
      </c>
      <c r="K383" s="220">
        <v>0.0</v>
      </c>
      <c r="L383" s="220">
        <v>500.0</v>
      </c>
      <c r="M383" s="220">
        <v>0.0</v>
      </c>
      <c r="N383" s="222">
        <f t="shared" si="1"/>
        <v>82462</v>
      </c>
      <c r="O383" s="223">
        <v>1800.0</v>
      </c>
      <c r="P383" s="62">
        <v>0.0</v>
      </c>
      <c r="Q383" s="62">
        <v>0.0</v>
      </c>
      <c r="R383" s="224">
        <f t="shared" si="3"/>
        <v>80662</v>
      </c>
      <c r="S383" s="24">
        <v>16816.0</v>
      </c>
      <c r="T383" s="62"/>
      <c r="U383" s="195"/>
      <c r="V383" s="195"/>
      <c r="W383" s="225">
        <f>R383+R384</f>
        <v>161324</v>
      </c>
      <c r="X383" s="26"/>
      <c r="Y383" s="42"/>
      <c r="Z383" s="89"/>
    </row>
    <row r="384">
      <c r="A384" s="218">
        <v>382.0</v>
      </c>
      <c r="B384" s="226"/>
      <c r="C384" s="227"/>
      <c r="D384" s="219" t="s">
        <v>535</v>
      </c>
      <c r="E384" s="220">
        <v>27190.0</v>
      </c>
      <c r="F384" s="221">
        <v>49214.0</v>
      </c>
      <c r="G384" s="220">
        <v>5438.0</v>
      </c>
      <c r="H384" s="220">
        <v>0.0</v>
      </c>
      <c r="I384" s="220">
        <v>120.0</v>
      </c>
      <c r="J384" s="220">
        <v>0.0</v>
      </c>
      <c r="K384" s="220">
        <v>0.0</v>
      </c>
      <c r="L384" s="220">
        <v>500.0</v>
      </c>
      <c r="M384" s="220">
        <v>0.0</v>
      </c>
      <c r="N384" s="222">
        <f t="shared" si="1"/>
        <v>82462</v>
      </c>
      <c r="O384" s="223">
        <v>1800.0</v>
      </c>
      <c r="P384" s="62">
        <v>0.0</v>
      </c>
      <c r="Q384" s="62">
        <v>0.0</v>
      </c>
      <c r="R384" s="224">
        <f t="shared" si="3"/>
        <v>80662</v>
      </c>
      <c r="S384" s="24">
        <v>16834.0</v>
      </c>
      <c r="T384" s="62"/>
      <c r="U384" s="195"/>
      <c r="V384" s="195"/>
      <c r="W384" s="228"/>
      <c r="X384" s="37" t="s">
        <v>31</v>
      </c>
      <c r="Y384" s="42"/>
      <c r="Z384" s="89"/>
    </row>
    <row r="385">
      <c r="A385" s="218">
        <v>383.0</v>
      </c>
      <c r="B385" s="219" t="s">
        <v>537</v>
      </c>
      <c r="C385" s="218">
        <v>3.186535596E10</v>
      </c>
      <c r="D385" s="219" t="s">
        <v>538</v>
      </c>
      <c r="E385" s="220">
        <v>27190.0</v>
      </c>
      <c r="F385" s="221">
        <v>49214.0</v>
      </c>
      <c r="G385" s="220">
        <v>2719.0</v>
      </c>
      <c r="H385" s="220">
        <v>1631.0</v>
      </c>
      <c r="I385" s="220">
        <v>0.0</v>
      </c>
      <c r="J385" s="220">
        <v>0.0</v>
      </c>
      <c r="K385" s="220">
        <v>0.0</v>
      </c>
      <c r="L385" s="220">
        <v>500.0</v>
      </c>
      <c r="M385" s="220">
        <v>0.0</v>
      </c>
      <c r="N385" s="222">
        <f t="shared" si="1"/>
        <v>81254</v>
      </c>
      <c r="O385" s="223">
        <v>0.0</v>
      </c>
      <c r="P385" s="62">
        <v>0.0</v>
      </c>
      <c r="Q385" s="62">
        <v>0.0</v>
      </c>
      <c r="R385" s="224">
        <f t="shared" si="3"/>
        <v>81254</v>
      </c>
      <c r="S385" s="24">
        <v>10498.0</v>
      </c>
      <c r="T385" s="62" t="s">
        <v>28</v>
      </c>
      <c r="U385" s="195" t="s">
        <v>755</v>
      </c>
      <c r="V385" s="195" t="s">
        <v>755</v>
      </c>
      <c r="W385" s="225">
        <f>R385</f>
        <v>81254</v>
      </c>
      <c r="X385" s="26" t="s">
        <v>28</v>
      </c>
      <c r="Y385" s="42"/>
      <c r="Z385" s="89"/>
    </row>
    <row r="386">
      <c r="A386" s="218">
        <v>384.0</v>
      </c>
      <c r="B386" s="219" t="s">
        <v>539</v>
      </c>
      <c r="C386" s="218">
        <v>3.2090531062E10</v>
      </c>
      <c r="D386" s="219" t="s">
        <v>196</v>
      </c>
      <c r="E386" s="220">
        <v>27190.0</v>
      </c>
      <c r="F386" s="221">
        <v>49214.0</v>
      </c>
      <c r="G386" s="220">
        <v>2719.0</v>
      </c>
      <c r="H386" s="220">
        <v>1631.0</v>
      </c>
      <c r="I386" s="220">
        <v>0.0</v>
      </c>
      <c r="J386" s="220">
        <v>0.0</v>
      </c>
      <c r="K386" s="220">
        <v>0.0</v>
      </c>
      <c r="L386" s="220">
        <v>500.0</v>
      </c>
      <c r="M386" s="220">
        <v>0.0</v>
      </c>
      <c r="N386" s="222">
        <f t="shared" si="1"/>
        <v>81254</v>
      </c>
      <c r="O386" s="223">
        <v>0.0</v>
      </c>
      <c r="P386" s="62">
        <v>0.0</v>
      </c>
      <c r="Q386" s="62">
        <v>0.0</v>
      </c>
      <c r="R386" s="224">
        <f t="shared" si="3"/>
        <v>81254</v>
      </c>
      <c r="S386" s="24">
        <v>101060.0</v>
      </c>
      <c r="T386" s="62" t="s">
        <v>28</v>
      </c>
      <c r="U386" s="195"/>
      <c r="V386" s="195"/>
      <c r="W386" s="225">
        <f>R386+R387</f>
        <v>162508</v>
      </c>
      <c r="X386" s="26"/>
      <c r="Y386" s="42"/>
      <c r="Z386" s="89"/>
    </row>
    <row r="387">
      <c r="A387" s="218">
        <v>385.0</v>
      </c>
      <c r="B387" s="226"/>
      <c r="C387" s="227"/>
      <c r="D387" s="219" t="s">
        <v>540</v>
      </c>
      <c r="E387" s="220">
        <v>27190.0</v>
      </c>
      <c r="F387" s="221">
        <v>49214.0</v>
      </c>
      <c r="G387" s="220">
        <v>2719.0</v>
      </c>
      <c r="H387" s="220">
        <v>1631.0</v>
      </c>
      <c r="I387" s="220">
        <v>0.0</v>
      </c>
      <c r="J387" s="220">
        <v>0.0</v>
      </c>
      <c r="K387" s="220">
        <v>0.0</v>
      </c>
      <c r="L387" s="220">
        <v>500.0</v>
      </c>
      <c r="M387" s="220">
        <v>0.0</v>
      </c>
      <c r="N387" s="222">
        <f t="shared" si="1"/>
        <v>81254</v>
      </c>
      <c r="O387" s="223">
        <v>0.0</v>
      </c>
      <c r="P387" s="62">
        <v>0.0</v>
      </c>
      <c r="Q387" s="62">
        <v>0.0</v>
      </c>
      <c r="R387" s="224">
        <f t="shared" si="3"/>
        <v>81254</v>
      </c>
      <c r="S387" s="24">
        <v>89183.0</v>
      </c>
      <c r="T387" s="62" t="s">
        <v>28</v>
      </c>
      <c r="U387" s="195"/>
      <c r="V387" s="195"/>
      <c r="W387" s="228"/>
      <c r="X387" s="37" t="s">
        <v>31</v>
      </c>
      <c r="Y387" s="27"/>
      <c r="Z387" s="89"/>
    </row>
    <row r="388">
      <c r="A388" s="218">
        <v>386.0</v>
      </c>
      <c r="B388" s="219" t="s">
        <v>541</v>
      </c>
      <c r="C388" s="218">
        <v>3.2037333009E10</v>
      </c>
      <c r="D388" s="219" t="s">
        <v>542</v>
      </c>
      <c r="E388" s="220">
        <v>27190.0</v>
      </c>
      <c r="F388" s="221">
        <v>49214.0</v>
      </c>
      <c r="G388" s="220">
        <v>2719.0</v>
      </c>
      <c r="H388" s="220">
        <v>1631.0</v>
      </c>
      <c r="I388" s="220">
        <v>0.0</v>
      </c>
      <c r="J388" s="220">
        <v>1360.0</v>
      </c>
      <c r="K388" s="220">
        <v>0.0</v>
      </c>
      <c r="L388" s="220">
        <v>500.0</v>
      </c>
      <c r="M388" s="220">
        <v>0.0</v>
      </c>
      <c r="N388" s="222">
        <f t="shared" si="1"/>
        <v>82614</v>
      </c>
      <c r="O388" s="223">
        <v>1800.0</v>
      </c>
      <c r="P388" s="62">
        <v>0.0</v>
      </c>
      <c r="Q388" s="62">
        <v>0.0</v>
      </c>
      <c r="R388" s="224">
        <f t="shared" si="3"/>
        <v>80814</v>
      </c>
      <c r="S388" s="24">
        <v>17528.0</v>
      </c>
      <c r="T388" s="62" t="s">
        <v>28</v>
      </c>
      <c r="U388" s="195"/>
      <c r="V388" s="195"/>
      <c r="W388" s="225">
        <f>R388</f>
        <v>80814</v>
      </c>
      <c r="X388" s="124"/>
      <c r="Y388" s="184"/>
      <c r="Z388" s="89"/>
    </row>
    <row r="389">
      <c r="A389" s="218">
        <v>387.0</v>
      </c>
      <c r="B389" s="219" t="s">
        <v>543</v>
      </c>
      <c r="C389" s="218">
        <v>3.1975531851E10</v>
      </c>
      <c r="D389" s="219" t="s">
        <v>544</v>
      </c>
      <c r="E389" s="220">
        <v>27190.0</v>
      </c>
      <c r="F389" s="221">
        <v>49214.0</v>
      </c>
      <c r="G389" s="220">
        <v>2719.0</v>
      </c>
      <c r="H389" s="220">
        <v>1631.0</v>
      </c>
      <c r="I389" s="220">
        <v>0.0</v>
      </c>
      <c r="J389" s="220">
        <v>0.0</v>
      </c>
      <c r="K389" s="220">
        <v>0.0</v>
      </c>
      <c r="L389" s="220">
        <v>500.0</v>
      </c>
      <c r="M389" s="220">
        <v>0.0</v>
      </c>
      <c r="N389" s="222">
        <f t="shared" si="1"/>
        <v>81254</v>
      </c>
      <c r="O389" s="223">
        <v>0.0</v>
      </c>
      <c r="P389" s="62">
        <v>0.0</v>
      </c>
      <c r="Q389" s="62">
        <v>0.0</v>
      </c>
      <c r="R389" s="224">
        <f t="shared" si="3"/>
        <v>81254</v>
      </c>
      <c r="S389" s="24">
        <v>17821.0</v>
      </c>
      <c r="T389" s="62" t="s">
        <v>28</v>
      </c>
      <c r="U389" s="195" t="s">
        <v>176</v>
      </c>
      <c r="V389" s="195"/>
      <c r="W389" s="225">
        <f>R389+R390</f>
        <v>160132</v>
      </c>
      <c r="X389" s="124" t="s">
        <v>28</v>
      </c>
      <c r="Y389" s="184"/>
      <c r="Z389" s="89"/>
    </row>
    <row r="390">
      <c r="A390" s="218">
        <v>388.0</v>
      </c>
      <c r="B390" s="226"/>
      <c r="C390" s="227"/>
      <c r="D390" s="219" t="s">
        <v>57</v>
      </c>
      <c r="E390" s="220">
        <v>26390.0</v>
      </c>
      <c r="F390" s="221">
        <v>47766.0</v>
      </c>
      <c r="G390" s="220">
        <v>2639.0</v>
      </c>
      <c r="H390" s="220">
        <v>1583.0</v>
      </c>
      <c r="I390" s="220">
        <v>0.0</v>
      </c>
      <c r="J390" s="220">
        <v>0.0</v>
      </c>
      <c r="K390" s="220">
        <v>0.0</v>
      </c>
      <c r="L390" s="220">
        <v>500.0</v>
      </c>
      <c r="M390" s="220">
        <v>0.0</v>
      </c>
      <c r="N390" s="222">
        <f t="shared" si="1"/>
        <v>78878</v>
      </c>
      <c r="O390" s="223">
        <v>0.0</v>
      </c>
      <c r="P390" s="62">
        <v>0.0</v>
      </c>
      <c r="Q390" s="62">
        <v>0.0</v>
      </c>
      <c r="R390" s="224">
        <f t="shared" si="3"/>
        <v>78878</v>
      </c>
      <c r="S390" s="24">
        <v>17820.0</v>
      </c>
      <c r="T390" s="62" t="s">
        <v>28</v>
      </c>
      <c r="U390" s="195" t="s">
        <v>176</v>
      </c>
      <c r="V390" s="195"/>
      <c r="W390" s="228"/>
      <c r="X390" s="124"/>
      <c r="Y390" s="174"/>
      <c r="Z390" s="108"/>
    </row>
    <row r="391">
      <c r="A391" s="218">
        <v>389.0</v>
      </c>
      <c r="B391" s="219" t="s">
        <v>545</v>
      </c>
      <c r="C391" s="218">
        <v>3.1849376864E10</v>
      </c>
      <c r="D391" s="219" t="s">
        <v>546</v>
      </c>
      <c r="E391" s="220">
        <v>27190.0</v>
      </c>
      <c r="F391" s="221">
        <v>49214.0</v>
      </c>
      <c r="G391" s="220">
        <v>2719.0</v>
      </c>
      <c r="H391" s="220">
        <v>1631.0</v>
      </c>
      <c r="I391" s="220">
        <v>0.0</v>
      </c>
      <c r="J391" s="220">
        <v>0.0</v>
      </c>
      <c r="K391" s="220">
        <v>0.0</v>
      </c>
      <c r="L391" s="220">
        <v>500.0</v>
      </c>
      <c r="M391" s="220">
        <v>0.0</v>
      </c>
      <c r="N391" s="222">
        <f t="shared" si="1"/>
        <v>81254</v>
      </c>
      <c r="O391" s="223">
        <v>0.0</v>
      </c>
      <c r="P391" s="62">
        <v>0.0</v>
      </c>
      <c r="Q391" s="62">
        <v>0.0</v>
      </c>
      <c r="R391" s="224">
        <f t="shared" si="3"/>
        <v>81254</v>
      </c>
      <c r="S391" s="24">
        <v>102139.0</v>
      </c>
      <c r="T391" s="62" t="s">
        <v>28</v>
      </c>
      <c r="U391" s="195"/>
      <c r="V391" s="195"/>
      <c r="W391" s="225">
        <f>R391+R392+R393</f>
        <v>239586</v>
      </c>
      <c r="X391" s="124"/>
      <c r="Y391" s="174"/>
      <c r="Z391" s="89"/>
    </row>
    <row r="392">
      <c r="A392" s="218">
        <v>390.0</v>
      </c>
      <c r="B392" s="226"/>
      <c r="C392" s="227"/>
      <c r="D392" s="219" t="s">
        <v>547</v>
      </c>
      <c r="E392" s="220">
        <v>27190.0</v>
      </c>
      <c r="F392" s="221">
        <v>49214.0</v>
      </c>
      <c r="G392" s="220">
        <v>2719.0</v>
      </c>
      <c r="H392" s="220">
        <v>1631.0</v>
      </c>
      <c r="I392" s="220">
        <v>0.0</v>
      </c>
      <c r="J392" s="220">
        <v>0.0</v>
      </c>
      <c r="K392" s="220">
        <v>0.0</v>
      </c>
      <c r="L392" s="220">
        <v>500.0</v>
      </c>
      <c r="M392" s="220">
        <v>0.0</v>
      </c>
      <c r="N392" s="222">
        <f t="shared" si="1"/>
        <v>81254</v>
      </c>
      <c r="O392" s="223">
        <v>1800.0</v>
      </c>
      <c r="P392" s="62">
        <v>0.0</v>
      </c>
      <c r="Q392" s="62">
        <v>0.0</v>
      </c>
      <c r="R392" s="224">
        <f t="shared" si="3"/>
        <v>79454</v>
      </c>
      <c r="S392" s="24">
        <v>96532.0</v>
      </c>
      <c r="T392" s="62" t="s">
        <v>28</v>
      </c>
      <c r="U392" s="195"/>
      <c r="V392" s="195"/>
      <c r="W392" s="228"/>
      <c r="X392" s="124"/>
      <c r="Y392" s="174"/>
      <c r="Z392" s="89"/>
    </row>
    <row r="393">
      <c r="A393" s="218">
        <v>391.0</v>
      </c>
      <c r="B393" s="226"/>
      <c r="C393" s="227"/>
      <c r="D393" s="219" t="s">
        <v>548</v>
      </c>
      <c r="E393" s="220">
        <v>26390.0</v>
      </c>
      <c r="F393" s="221">
        <v>47766.0</v>
      </c>
      <c r="G393" s="220">
        <v>2639.0</v>
      </c>
      <c r="H393" s="220">
        <v>1583.0</v>
      </c>
      <c r="I393" s="220">
        <v>0.0</v>
      </c>
      <c r="J393" s="220">
        <v>0.0</v>
      </c>
      <c r="K393" s="220">
        <v>0.0</v>
      </c>
      <c r="L393" s="220">
        <v>500.0</v>
      </c>
      <c r="M393" s="220">
        <v>0.0</v>
      </c>
      <c r="N393" s="222">
        <f t="shared" si="1"/>
        <v>78878</v>
      </c>
      <c r="O393" s="223">
        <v>0.0</v>
      </c>
      <c r="P393" s="62">
        <v>0.0</v>
      </c>
      <c r="Q393" s="62">
        <v>0.0</v>
      </c>
      <c r="R393" s="224">
        <f t="shared" si="3"/>
        <v>78878</v>
      </c>
      <c r="S393" s="24">
        <v>13550.0</v>
      </c>
      <c r="T393" s="62" t="s">
        <v>28</v>
      </c>
      <c r="U393" s="195"/>
      <c r="V393" s="195"/>
      <c r="W393" s="228"/>
      <c r="X393" s="124"/>
      <c r="Y393" s="174"/>
      <c r="Z393" s="89"/>
    </row>
    <row r="394">
      <c r="A394" s="218">
        <v>392.0</v>
      </c>
      <c r="B394" s="219" t="s">
        <v>549</v>
      </c>
      <c r="C394" s="218">
        <v>3.1931412155E10</v>
      </c>
      <c r="D394" s="219" t="s">
        <v>550</v>
      </c>
      <c r="E394" s="220">
        <v>27190.0</v>
      </c>
      <c r="F394" s="221">
        <v>49214.0</v>
      </c>
      <c r="G394" s="220">
        <v>2719.0</v>
      </c>
      <c r="H394" s="220">
        <v>1631.0</v>
      </c>
      <c r="I394" s="220">
        <v>0.0</v>
      </c>
      <c r="J394" s="220">
        <v>0.0</v>
      </c>
      <c r="K394" s="220">
        <v>0.0</v>
      </c>
      <c r="L394" s="220">
        <v>500.0</v>
      </c>
      <c r="M394" s="220">
        <v>0.0</v>
      </c>
      <c r="N394" s="222">
        <f t="shared" si="1"/>
        <v>81254</v>
      </c>
      <c r="O394" s="223">
        <v>1800.0</v>
      </c>
      <c r="P394" s="62">
        <v>0.0</v>
      </c>
      <c r="Q394" s="62">
        <v>0.0</v>
      </c>
      <c r="R394" s="224">
        <f t="shared" si="3"/>
        <v>79454</v>
      </c>
      <c r="S394" s="24">
        <v>18062.0</v>
      </c>
      <c r="T394" s="62" t="s">
        <v>71</v>
      </c>
      <c r="U394" s="195" t="s">
        <v>758</v>
      </c>
      <c r="V394" s="195" t="s">
        <v>758</v>
      </c>
      <c r="W394" s="225">
        <f>R394</f>
        <v>79454</v>
      </c>
      <c r="X394" s="124" t="s">
        <v>71</v>
      </c>
      <c r="Y394" s="184"/>
      <c r="Z394" s="89"/>
    </row>
    <row r="395">
      <c r="A395" s="218">
        <v>393.0</v>
      </c>
      <c r="B395" s="219" t="s">
        <v>551</v>
      </c>
      <c r="C395" s="218">
        <v>3.1848254837E10</v>
      </c>
      <c r="D395" s="219" t="s">
        <v>372</v>
      </c>
      <c r="E395" s="220">
        <v>27190.0</v>
      </c>
      <c r="F395" s="221">
        <v>49214.0</v>
      </c>
      <c r="G395" s="220">
        <v>5438.0</v>
      </c>
      <c r="H395" s="220">
        <v>0.0</v>
      </c>
      <c r="I395" s="220">
        <v>120.0</v>
      </c>
      <c r="J395" s="220">
        <v>0.0</v>
      </c>
      <c r="K395" s="220">
        <v>0.0</v>
      </c>
      <c r="L395" s="220">
        <v>500.0</v>
      </c>
      <c r="M395" s="220">
        <v>0.0</v>
      </c>
      <c r="N395" s="222">
        <f t="shared" si="1"/>
        <v>82462</v>
      </c>
      <c r="O395" s="223">
        <v>1800.0</v>
      </c>
      <c r="P395" s="62">
        <v>0.0</v>
      </c>
      <c r="Q395" s="62">
        <v>0.0</v>
      </c>
      <c r="R395" s="224">
        <f t="shared" si="3"/>
        <v>80662</v>
      </c>
      <c r="S395" s="24">
        <v>18329.0</v>
      </c>
      <c r="T395" s="62" t="s">
        <v>711</v>
      </c>
      <c r="U395" s="195" t="s">
        <v>758</v>
      </c>
      <c r="V395" s="195"/>
      <c r="W395" s="225">
        <f>R395+R396+R397</f>
        <v>241986</v>
      </c>
      <c r="X395" s="26" t="s">
        <v>711</v>
      </c>
      <c r="Y395" s="42"/>
      <c r="Z395" s="89"/>
    </row>
    <row r="396">
      <c r="A396" s="218">
        <v>394.0</v>
      </c>
      <c r="B396" s="226"/>
      <c r="C396" s="227"/>
      <c r="D396" s="219" t="s">
        <v>552</v>
      </c>
      <c r="E396" s="220">
        <v>27190.0</v>
      </c>
      <c r="F396" s="221">
        <v>49214.0</v>
      </c>
      <c r="G396" s="220">
        <v>5438.0</v>
      </c>
      <c r="H396" s="220">
        <v>0.0</v>
      </c>
      <c r="I396" s="220">
        <v>120.0</v>
      </c>
      <c r="J396" s="220">
        <v>0.0</v>
      </c>
      <c r="K396" s="220">
        <v>0.0</v>
      </c>
      <c r="L396" s="220">
        <v>500.0</v>
      </c>
      <c r="M396" s="220">
        <v>0.0</v>
      </c>
      <c r="N396" s="222">
        <f t="shared" si="1"/>
        <v>82462</v>
      </c>
      <c r="O396" s="223">
        <v>1800.0</v>
      </c>
      <c r="P396" s="62">
        <v>0.0</v>
      </c>
      <c r="Q396" s="62">
        <v>0.0</v>
      </c>
      <c r="R396" s="224">
        <f t="shared" si="3"/>
        <v>80662</v>
      </c>
      <c r="S396" s="24">
        <v>18328.0</v>
      </c>
      <c r="T396" s="62" t="s">
        <v>711</v>
      </c>
      <c r="U396" s="195" t="s">
        <v>758</v>
      </c>
      <c r="V396" s="195"/>
      <c r="W396" s="228"/>
      <c r="X396" s="37" t="s">
        <v>31</v>
      </c>
      <c r="Y396" s="42"/>
      <c r="Z396" s="89"/>
    </row>
    <row r="397">
      <c r="A397" s="218">
        <v>395.0</v>
      </c>
      <c r="B397" s="226"/>
      <c r="C397" s="227"/>
      <c r="D397" s="219" t="s">
        <v>119</v>
      </c>
      <c r="E397" s="220">
        <v>27190.0</v>
      </c>
      <c r="F397" s="221">
        <v>49214.0</v>
      </c>
      <c r="G397" s="220">
        <v>5438.0</v>
      </c>
      <c r="H397" s="220">
        <v>0.0</v>
      </c>
      <c r="I397" s="220">
        <v>120.0</v>
      </c>
      <c r="J397" s="220">
        <v>0.0</v>
      </c>
      <c r="K397" s="220">
        <v>0.0</v>
      </c>
      <c r="L397" s="220">
        <v>500.0</v>
      </c>
      <c r="M397" s="220">
        <v>0.0</v>
      </c>
      <c r="N397" s="222">
        <f t="shared" si="1"/>
        <v>82462</v>
      </c>
      <c r="O397" s="223">
        <v>1800.0</v>
      </c>
      <c r="P397" s="62">
        <v>0.0</v>
      </c>
      <c r="Q397" s="62">
        <v>0.0</v>
      </c>
      <c r="R397" s="224">
        <f t="shared" si="3"/>
        <v>80662</v>
      </c>
      <c r="S397" s="24">
        <v>18338.0</v>
      </c>
      <c r="T397" s="62" t="s">
        <v>711</v>
      </c>
      <c r="U397" s="195" t="s">
        <v>758</v>
      </c>
      <c r="V397" s="195"/>
      <c r="W397" s="228"/>
      <c r="X397" s="37" t="s">
        <v>31</v>
      </c>
      <c r="Y397" s="42"/>
      <c r="Z397" s="89"/>
    </row>
    <row r="398">
      <c r="A398" s="218">
        <v>396.0</v>
      </c>
      <c r="B398" s="219" t="s">
        <v>553</v>
      </c>
      <c r="C398" s="218">
        <v>3.1867834134E10</v>
      </c>
      <c r="D398" s="219" t="s">
        <v>554</v>
      </c>
      <c r="E398" s="220">
        <v>27190.0</v>
      </c>
      <c r="F398" s="221">
        <v>49214.0</v>
      </c>
      <c r="G398" s="220">
        <v>2719.0</v>
      </c>
      <c r="H398" s="220">
        <v>1631.0</v>
      </c>
      <c r="I398" s="220">
        <v>0.0</v>
      </c>
      <c r="J398" s="220">
        <v>1360.0</v>
      </c>
      <c r="K398" s="220">
        <v>0.0</v>
      </c>
      <c r="L398" s="220">
        <v>500.0</v>
      </c>
      <c r="M398" s="220">
        <v>0.0</v>
      </c>
      <c r="N398" s="222">
        <f t="shared" si="1"/>
        <v>82614</v>
      </c>
      <c r="O398" s="223">
        <v>0.0</v>
      </c>
      <c r="P398" s="62">
        <v>0.0</v>
      </c>
      <c r="Q398" s="62">
        <v>0.0</v>
      </c>
      <c r="R398" s="224">
        <f t="shared" si="3"/>
        <v>82614</v>
      </c>
      <c r="S398" s="24">
        <v>18268.0</v>
      </c>
      <c r="T398" s="62" t="s">
        <v>28</v>
      </c>
      <c r="U398" s="195" t="s">
        <v>758</v>
      </c>
      <c r="V398" s="195"/>
      <c r="W398" s="225">
        <f t="shared" ref="W398:W399" si="4">R398</f>
        <v>82614</v>
      </c>
      <c r="X398" s="124" t="s">
        <v>28</v>
      </c>
      <c r="Y398" s="174"/>
      <c r="Z398" s="89"/>
    </row>
    <row r="399">
      <c r="A399" s="218">
        <v>397.0</v>
      </c>
      <c r="B399" s="219" t="s">
        <v>555</v>
      </c>
      <c r="C399" s="218">
        <v>3.1851154178E10</v>
      </c>
      <c r="D399" s="219" t="s">
        <v>556</v>
      </c>
      <c r="E399" s="220">
        <v>27190.0</v>
      </c>
      <c r="F399" s="221">
        <v>49214.0</v>
      </c>
      <c r="G399" s="220">
        <v>2719.0</v>
      </c>
      <c r="H399" s="220">
        <v>1631.0</v>
      </c>
      <c r="I399" s="220">
        <v>0.0</v>
      </c>
      <c r="J399" s="220">
        <v>1360.0</v>
      </c>
      <c r="K399" s="220">
        <v>0.0</v>
      </c>
      <c r="L399" s="220">
        <v>500.0</v>
      </c>
      <c r="M399" s="220">
        <v>0.0</v>
      </c>
      <c r="N399" s="222">
        <f t="shared" si="1"/>
        <v>82614</v>
      </c>
      <c r="O399" s="223">
        <v>0.0</v>
      </c>
      <c r="P399" s="62">
        <v>0.0</v>
      </c>
      <c r="Q399" s="62">
        <v>0.0</v>
      </c>
      <c r="R399" s="224">
        <f t="shared" si="3"/>
        <v>82614</v>
      </c>
      <c r="S399" s="24">
        <v>18655.0</v>
      </c>
      <c r="T399" s="62" t="s">
        <v>52</v>
      </c>
      <c r="U399" s="195" t="s">
        <v>758</v>
      </c>
      <c r="V399" s="195"/>
      <c r="W399" s="225">
        <f t="shared" si="4"/>
        <v>82614</v>
      </c>
      <c r="X399" s="124"/>
      <c r="Y399" s="184"/>
      <c r="Z399" s="89"/>
    </row>
    <row r="400">
      <c r="A400" s="218">
        <v>398.0</v>
      </c>
      <c r="B400" s="219" t="s">
        <v>557</v>
      </c>
      <c r="C400" s="218">
        <v>3.1974107945E10</v>
      </c>
      <c r="D400" s="219" t="s">
        <v>558</v>
      </c>
      <c r="E400" s="220">
        <v>27190.0</v>
      </c>
      <c r="F400" s="221">
        <v>49214.0</v>
      </c>
      <c r="G400" s="220">
        <v>5438.0</v>
      </c>
      <c r="H400" s="220">
        <v>0.0</v>
      </c>
      <c r="I400" s="220">
        <v>120.0</v>
      </c>
      <c r="J400" s="220">
        <v>0.0</v>
      </c>
      <c r="K400" s="220">
        <v>0.0</v>
      </c>
      <c r="L400" s="220">
        <v>500.0</v>
      </c>
      <c r="M400" s="220">
        <v>0.0</v>
      </c>
      <c r="N400" s="222">
        <f t="shared" si="1"/>
        <v>82462</v>
      </c>
      <c r="O400" s="223">
        <v>1800.0</v>
      </c>
      <c r="P400" s="62">
        <v>0.0</v>
      </c>
      <c r="Q400" s="62">
        <v>0.0</v>
      </c>
      <c r="R400" s="224">
        <f t="shared" si="3"/>
        <v>80662</v>
      </c>
      <c r="S400" s="24">
        <v>14878.0</v>
      </c>
      <c r="T400" s="242" t="s">
        <v>52</v>
      </c>
      <c r="U400" s="195" t="s">
        <v>756</v>
      </c>
      <c r="V400" s="195" t="s">
        <v>756</v>
      </c>
      <c r="W400" s="225">
        <f>R400+R401</f>
        <v>161324</v>
      </c>
      <c r="X400" s="124" t="s">
        <v>52</v>
      </c>
      <c r="Y400" s="184"/>
      <c r="Z400" s="89"/>
    </row>
    <row r="401">
      <c r="A401" s="218">
        <v>399.0</v>
      </c>
      <c r="B401" s="226"/>
      <c r="C401" s="227"/>
      <c r="D401" s="219" t="s">
        <v>559</v>
      </c>
      <c r="E401" s="220">
        <v>27190.0</v>
      </c>
      <c r="F401" s="221">
        <v>49214.0</v>
      </c>
      <c r="G401" s="220">
        <v>5438.0</v>
      </c>
      <c r="H401" s="220">
        <v>0.0</v>
      </c>
      <c r="I401" s="220">
        <v>120.0</v>
      </c>
      <c r="J401" s="220">
        <v>0.0</v>
      </c>
      <c r="K401" s="220">
        <v>0.0</v>
      </c>
      <c r="L401" s="220">
        <v>500.0</v>
      </c>
      <c r="M401" s="220">
        <v>0.0</v>
      </c>
      <c r="N401" s="222">
        <f t="shared" si="1"/>
        <v>82462</v>
      </c>
      <c r="O401" s="223">
        <v>1800.0</v>
      </c>
      <c r="P401" s="62">
        <v>0.0</v>
      </c>
      <c r="Q401" s="62">
        <v>0.0</v>
      </c>
      <c r="R401" s="224">
        <f t="shared" si="3"/>
        <v>80662</v>
      </c>
      <c r="S401" s="24">
        <v>14875.0</v>
      </c>
      <c r="T401" s="62" t="s">
        <v>52</v>
      </c>
      <c r="U401" s="195" t="s">
        <v>756</v>
      </c>
      <c r="V401" s="195" t="s">
        <v>756</v>
      </c>
      <c r="W401" s="228"/>
      <c r="X401" s="37" t="s">
        <v>31</v>
      </c>
      <c r="Y401" s="42"/>
      <c r="Z401" s="89"/>
    </row>
    <row r="402">
      <c r="A402" s="218">
        <v>400.0</v>
      </c>
      <c r="B402" s="219" t="s">
        <v>560</v>
      </c>
      <c r="C402" s="218">
        <v>3.1867783063E10</v>
      </c>
      <c r="D402" s="219" t="s">
        <v>324</v>
      </c>
      <c r="E402" s="220">
        <v>27190.0</v>
      </c>
      <c r="F402" s="221">
        <v>49214.0</v>
      </c>
      <c r="G402" s="220">
        <v>5438.0</v>
      </c>
      <c r="H402" s="220">
        <v>0.0</v>
      </c>
      <c r="I402" s="220">
        <v>120.0</v>
      </c>
      <c r="J402" s="220">
        <v>0.0</v>
      </c>
      <c r="K402" s="220">
        <v>0.0</v>
      </c>
      <c r="L402" s="220">
        <v>500.0</v>
      </c>
      <c r="M402" s="220">
        <v>0.0</v>
      </c>
      <c r="N402" s="222">
        <f t="shared" si="1"/>
        <v>82462</v>
      </c>
      <c r="O402" s="223">
        <v>1800.0</v>
      </c>
      <c r="P402" s="62">
        <v>0.0</v>
      </c>
      <c r="Q402" s="62">
        <v>0.0</v>
      </c>
      <c r="R402" s="224">
        <f t="shared" si="3"/>
        <v>80662</v>
      </c>
      <c r="S402" s="24">
        <v>103989.0</v>
      </c>
      <c r="T402" s="242" t="s">
        <v>28</v>
      </c>
      <c r="U402" s="195" t="s">
        <v>755</v>
      </c>
      <c r="V402" s="195" t="s">
        <v>755</v>
      </c>
      <c r="W402" s="225">
        <f>R402+R403</f>
        <v>161324</v>
      </c>
      <c r="X402" s="124" t="s">
        <v>28</v>
      </c>
      <c r="Y402" s="184"/>
      <c r="Z402" s="89"/>
    </row>
    <row r="403">
      <c r="A403" s="218">
        <v>401.0</v>
      </c>
      <c r="B403" s="226"/>
      <c r="C403" s="227"/>
      <c r="D403" s="219" t="s">
        <v>561</v>
      </c>
      <c r="E403" s="220">
        <v>27190.0</v>
      </c>
      <c r="F403" s="221">
        <v>49214.0</v>
      </c>
      <c r="G403" s="220">
        <v>5438.0</v>
      </c>
      <c r="H403" s="220">
        <v>0.0</v>
      </c>
      <c r="I403" s="220">
        <v>120.0</v>
      </c>
      <c r="J403" s="220">
        <v>0.0</v>
      </c>
      <c r="K403" s="220">
        <v>0.0</v>
      </c>
      <c r="L403" s="220">
        <v>500.0</v>
      </c>
      <c r="M403" s="220">
        <v>0.0</v>
      </c>
      <c r="N403" s="222">
        <f t="shared" si="1"/>
        <v>82462</v>
      </c>
      <c r="O403" s="223">
        <v>1800.0</v>
      </c>
      <c r="P403" s="62">
        <v>0.0</v>
      </c>
      <c r="Q403" s="62">
        <v>0.0</v>
      </c>
      <c r="R403" s="224">
        <f t="shared" si="3"/>
        <v>80662</v>
      </c>
      <c r="S403" s="24">
        <v>103991.0</v>
      </c>
      <c r="T403" s="62" t="s">
        <v>28</v>
      </c>
      <c r="U403" s="195" t="s">
        <v>755</v>
      </c>
      <c r="V403" s="195" t="s">
        <v>755</v>
      </c>
      <c r="W403" s="228"/>
      <c r="X403" s="124"/>
      <c r="Y403" s="184"/>
      <c r="Z403" s="89"/>
    </row>
    <row r="404">
      <c r="A404" s="218">
        <v>402.0</v>
      </c>
      <c r="B404" s="219" t="s">
        <v>562</v>
      </c>
      <c r="C404" s="218">
        <v>3.1064519454E10</v>
      </c>
      <c r="D404" s="219" t="s">
        <v>563</v>
      </c>
      <c r="E404" s="220">
        <v>27190.0</v>
      </c>
      <c r="F404" s="221">
        <v>49214.0</v>
      </c>
      <c r="G404" s="220">
        <v>2719.0</v>
      </c>
      <c r="H404" s="220">
        <v>1631.0</v>
      </c>
      <c r="I404" s="220">
        <v>0.0</v>
      </c>
      <c r="J404" s="220">
        <v>0.0</v>
      </c>
      <c r="K404" s="220">
        <v>0.0</v>
      </c>
      <c r="L404" s="220">
        <v>500.0</v>
      </c>
      <c r="M404" s="220">
        <v>0.0</v>
      </c>
      <c r="N404" s="222">
        <f t="shared" si="1"/>
        <v>81254</v>
      </c>
      <c r="O404" s="223">
        <v>0.0</v>
      </c>
      <c r="P404" s="62">
        <v>0.0</v>
      </c>
      <c r="Q404" s="62">
        <v>0.0</v>
      </c>
      <c r="R404" s="224">
        <f t="shared" si="3"/>
        <v>81254</v>
      </c>
      <c r="S404" s="24">
        <v>11750.0</v>
      </c>
      <c r="T404" s="62" t="s">
        <v>28</v>
      </c>
      <c r="U404" s="195" t="s">
        <v>756</v>
      </c>
      <c r="V404" s="195" t="s">
        <v>756</v>
      </c>
      <c r="W404" s="225">
        <f>R404+R405</f>
        <v>162508</v>
      </c>
      <c r="X404" s="62" t="s">
        <v>28</v>
      </c>
      <c r="Y404" s="184"/>
      <c r="Z404" s="89"/>
    </row>
    <row r="405">
      <c r="A405" s="218">
        <v>403.0</v>
      </c>
      <c r="B405" s="226"/>
      <c r="C405" s="227"/>
      <c r="D405" s="219" t="s">
        <v>429</v>
      </c>
      <c r="E405" s="220">
        <v>27190.0</v>
      </c>
      <c r="F405" s="221">
        <v>49214.0</v>
      </c>
      <c r="G405" s="220">
        <v>2719.0</v>
      </c>
      <c r="H405" s="220">
        <v>1631.0</v>
      </c>
      <c r="I405" s="220">
        <v>0.0</v>
      </c>
      <c r="J405" s="220">
        <v>0.0</v>
      </c>
      <c r="K405" s="220">
        <v>0.0</v>
      </c>
      <c r="L405" s="220">
        <v>500.0</v>
      </c>
      <c r="M405" s="220">
        <v>0.0</v>
      </c>
      <c r="N405" s="222">
        <f t="shared" si="1"/>
        <v>81254</v>
      </c>
      <c r="O405" s="223">
        <v>0.0</v>
      </c>
      <c r="P405" s="62">
        <v>0.0</v>
      </c>
      <c r="Q405" s="62">
        <v>0.0</v>
      </c>
      <c r="R405" s="224">
        <f t="shared" si="3"/>
        <v>81254</v>
      </c>
      <c r="S405" s="24">
        <v>19635.0</v>
      </c>
      <c r="T405" s="62" t="s">
        <v>28</v>
      </c>
      <c r="U405" s="195" t="s">
        <v>756</v>
      </c>
      <c r="V405" s="195" t="s">
        <v>756</v>
      </c>
      <c r="W405" s="228"/>
      <c r="X405" s="37" t="s">
        <v>31</v>
      </c>
      <c r="Y405" s="42"/>
      <c r="Z405" s="89"/>
    </row>
    <row r="406">
      <c r="A406" s="218">
        <v>404.0</v>
      </c>
      <c r="B406" s="219" t="s">
        <v>564</v>
      </c>
      <c r="C406" s="218">
        <v>3.1975611727E10</v>
      </c>
      <c r="D406" s="219" t="s">
        <v>478</v>
      </c>
      <c r="E406" s="220">
        <v>27190.0</v>
      </c>
      <c r="F406" s="221">
        <v>49214.0</v>
      </c>
      <c r="G406" s="220">
        <v>2719.0</v>
      </c>
      <c r="H406" s="220">
        <v>1631.0</v>
      </c>
      <c r="I406" s="220">
        <v>0.0</v>
      </c>
      <c r="J406" s="220">
        <v>1360.0</v>
      </c>
      <c r="K406" s="220">
        <v>0.0</v>
      </c>
      <c r="L406" s="220">
        <v>500.0</v>
      </c>
      <c r="M406" s="220">
        <v>0.0</v>
      </c>
      <c r="N406" s="222">
        <f t="shared" si="1"/>
        <v>82614</v>
      </c>
      <c r="O406" s="223">
        <v>0.0</v>
      </c>
      <c r="P406" s="62">
        <v>0.0</v>
      </c>
      <c r="Q406" s="62">
        <v>0.0</v>
      </c>
      <c r="R406" s="224">
        <f t="shared" si="3"/>
        <v>82614</v>
      </c>
      <c r="S406" s="24">
        <v>19740.0</v>
      </c>
      <c r="T406" s="62" t="s">
        <v>28</v>
      </c>
      <c r="U406" s="195" t="s">
        <v>772</v>
      </c>
      <c r="V406" s="195" t="s">
        <v>786</v>
      </c>
      <c r="W406" s="225">
        <f>R406</f>
        <v>82614</v>
      </c>
      <c r="X406" s="124" t="s">
        <v>364</v>
      </c>
      <c r="Y406" s="184"/>
      <c r="Z406" s="89"/>
    </row>
    <row r="407">
      <c r="A407" s="218">
        <v>405.0</v>
      </c>
      <c r="B407" s="219" t="s">
        <v>565</v>
      </c>
      <c r="C407" s="218">
        <v>3.2063043411E10</v>
      </c>
      <c r="D407" s="219" t="s">
        <v>566</v>
      </c>
      <c r="E407" s="220">
        <v>27190.0</v>
      </c>
      <c r="F407" s="221">
        <v>49214.0</v>
      </c>
      <c r="G407" s="220">
        <v>2719.0</v>
      </c>
      <c r="H407" s="220">
        <v>1631.0</v>
      </c>
      <c r="I407" s="220">
        <v>0.0</v>
      </c>
      <c r="J407" s="220">
        <v>1360.0</v>
      </c>
      <c r="K407" s="220">
        <v>0.0</v>
      </c>
      <c r="L407" s="220">
        <v>500.0</v>
      </c>
      <c r="M407" s="220">
        <v>0.0</v>
      </c>
      <c r="N407" s="222">
        <f t="shared" si="1"/>
        <v>82614</v>
      </c>
      <c r="O407" s="223">
        <v>1800.0</v>
      </c>
      <c r="P407" s="62">
        <v>0.0</v>
      </c>
      <c r="Q407" s="62">
        <v>0.0</v>
      </c>
      <c r="R407" s="224">
        <f t="shared" si="3"/>
        <v>80814</v>
      </c>
      <c r="S407" s="24">
        <v>19965.0</v>
      </c>
      <c r="T407" s="62" t="s">
        <v>28</v>
      </c>
      <c r="U407" s="195"/>
      <c r="V407" s="195"/>
      <c r="W407" s="225">
        <f>R407+R408+R409</f>
        <v>243442</v>
      </c>
      <c r="X407" s="124"/>
      <c r="Y407" s="184"/>
      <c r="Z407" s="89"/>
    </row>
    <row r="408">
      <c r="A408" s="218">
        <v>406.0</v>
      </c>
      <c r="B408" s="226"/>
      <c r="C408" s="227"/>
      <c r="D408" s="219" t="s">
        <v>131</v>
      </c>
      <c r="E408" s="220">
        <v>27190.0</v>
      </c>
      <c r="F408" s="221">
        <v>49214.0</v>
      </c>
      <c r="G408" s="220">
        <v>2719.0</v>
      </c>
      <c r="H408" s="220">
        <v>1631.0</v>
      </c>
      <c r="I408" s="220">
        <v>0.0</v>
      </c>
      <c r="J408" s="220">
        <v>1360.0</v>
      </c>
      <c r="K408" s="220">
        <v>0.0</v>
      </c>
      <c r="L408" s="220">
        <v>500.0</v>
      </c>
      <c r="M408" s="220">
        <v>0.0</v>
      </c>
      <c r="N408" s="222">
        <f t="shared" si="1"/>
        <v>82614</v>
      </c>
      <c r="O408" s="223">
        <v>1800.0</v>
      </c>
      <c r="P408" s="62">
        <v>0.0</v>
      </c>
      <c r="Q408" s="62">
        <v>0.0</v>
      </c>
      <c r="R408" s="224">
        <f t="shared" si="3"/>
        <v>80814</v>
      </c>
      <c r="S408" s="24">
        <v>19963.0</v>
      </c>
      <c r="T408" s="62" t="s">
        <v>28</v>
      </c>
      <c r="U408" s="195"/>
      <c r="V408" s="195"/>
      <c r="W408" s="228"/>
      <c r="X408" s="124"/>
      <c r="Y408" s="184"/>
      <c r="Z408" s="89"/>
    </row>
    <row r="409">
      <c r="A409" s="218">
        <v>407.0</v>
      </c>
      <c r="B409" s="226"/>
      <c r="C409" s="227"/>
      <c r="D409" s="219" t="s">
        <v>567</v>
      </c>
      <c r="E409" s="220">
        <v>27190.0</v>
      </c>
      <c r="F409" s="221">
        <v>49214.0</v>
      </c>
      <c r="G409" s="220">
        <v>2719.0</v>
      </c>
      <c r="H409" s="220">
        <v>1631.0</v>
      </c>
      <c r="I409" s="220">
        <v>0.0</v>
      </c>
      <c r="J409" s="220">
        <v>1360.0</v>
      </c>
      <c r="K409" s="220">
        <v>1000.0</v>
      </c>
      <c r="L409" s="220">
        <v>500.0</v>
      </c>
      <c r="M409" s="220">
        <v>0.0</v>
      </c>
      <c r="N409" s="222">
        <f t="shared" si="1"/>
        <v>83614</v>
      </c>
      <c r="O409" s="223">
        <v>1800.0</v>
      </c>
      <c r="P409" s="62">
        <v>0.0</v>
      </c>
      <c r="Q409" s="62">
        <v>0.0</v>
      </c>
      <c r="R409" s="224">
        <f t="shared" si="3"/>
        <v>81814</v>
      </c>
      <c r="S409" s="24">
        <v>19962.0</v>
      </c>
      <c r="T409" s="62" t="s">
        <v>28</v>
      </c>
      <c r="U409" s="195"/>
      <c r="V409" s="195"/>
      <c r="W409" s="228"/>
      <c r="X409" s="124"/>
      <c r="Y409" s="184"/>
      <c r="Z409" s="89"/>
    </row>
    <row r="410">
      <c r="A410" s="218">
        <v>408.0</v>
      </c>
      <c r="B410" s="219" t="s">
        <v>568</v>
      </c>
      <c r="C410" s="218">
        <v>3.1938906655E10</v>
      </c>
      <c r="D410" s="219" t="s">
        <v>569</v>
      </c>
      <c r="E410" s="220">
        <v>27190.0</v>
      </c>
      <c r="F410" s="221">
        <v>49214.0</v>
      </c>
      <c r="G410" s="220">
        <v>2719.0</v>
      </c>
      <c r="H410" s="220">
        <v>1631.0</v>
      </c>
      <c r="I410" s="220">
        <v>0.0</v>
      </c>
      <c r="J410" s="220">
        <v>0.0</v>
      </c>
      <c r="K410" s="220">
        <v>0.0</v>
      </c>
      <c r="L410" s="220">
        <v>500.0</v>
      </c>
      <c r="M410" s="220">
        <v>0.0</v>
      </c>
      <c r="N410" s="222">
        <f t="shared" si="1"/>
        <v>81254</v>
      </c>
      <c r="O410" s="223">
        <v>0.0</v>
      </c>
      <c r="P410" s="62">
        <v>0.0</v>
      </c>
      <c r="Q410" s="62">
        <v>0.0</v>
      </c>
      <c r="R410" s="224">
        <f t="shared" si="3"/>
        <v>81254</v>
      </c>
      <c r="S410" s="24">
        <v>20657.0</v>
      </c>
      <c r="T410" s="62" t="s">
        <v>28</v>
      </c>
      <c r="U410" s="195" t="s">
        <v>755</v>
      </c>
      <c r="V410" s="195"/>
      <c r="W410" s="225">
        <f>R410+R411</f>
        <v>162508</v>
      </c>
      <c r="X410" s="124" t="s">
        <v>28</v>
      </c>
      <c r="Y410" s="184"/>
      <c r="Z410" s="89"/>
    </row>
    <row r="411">
      <c r="A411" s="218">
        <v>409.0</v>
      </c>
      <c r="B411" s="226"/>
      <c r="C411" s="227"/>
      <c r="D411" s="219" t="s">
        <v>570</v>
      </c>
      <c r="E411" s="220">
        <v>27190.0</v>
      </c>
      <c r="F411" s="221">
        <v>49214.0</v>
      </c>
      <c r="G411" s="220">
        <v>2719.0</v>
      </c>
      <c r="H411" s="220">
        <v>1631.0</v>
      </c>
      <c r="I411" s="220">
        <v>0.0</v>
      </c>
      <c r="J411" s="220">
        <v>0.0</v>
      </c>
      <c r="K411" s="220">
        <v>0.0</v>
      </c>
      <c r="L411" s="220">
        <v>500.0</v>
      </c>
      <c r="M411" s="220">
        <v>0.0</v>
      </c>
      <c r="N411" s="222">
        <f t="shared" si="1"/>
        <v>81254</v>
      </c>
      <c r="O411" s="223">
        <v>0.0</v>
      </c>
      <c r="P411" s="62">
        <v>0.0</v>
      </c>
      <c r="Q411" s="62">
        <v>0.0</v>
      </c>
      <c r="R411" s="224">
        <f t="shared" si="3"/>
        <v>81254</v>
      </c>
      <c r="S411" s="24">
        <v>20652.0</v>
      </c>
      <c r="T411" s="62" t="s">
        <v>28</v>
      </c>
      <c r="U411" s="195" t="s">
        <v>755</v>
      </c>
      <c r="V411" s="195"/>
      <c r="W411" s="228"/>
      <c r="X411" s="37" t="s">
        <v>31</v>
      </c>
      <c r="Y411" s="42"/>
      <c r="Z411" s="89"/>
    </row>
    <row r="412">
      <c r="A412" s="218">
        <v>410.0</v>
      </c>
      <c r="B412" s="219" t="s">
        <v>571</v>
      </c>
      <c r="C412" s="218">
        <v>3.2025482126E10</v>
      </c>
      <c r="D412" s="219" t="s">
        <v>572</v>
      </c>
      <c r="E412" s="220">
        <v>27190.0</v>
      </c>
      <c r="F412" s="221">
        <v>49214.0</v>
      </c>
      <c r="G412" s="220">
        <v>2719.0</v>
      </c>
      <c r="H412" s="220">
        <v>1631.0</v>
      </c>
      <c r="I412" s="220">
        <v>0.0</v>
      </c>
      <c r="J412" s="220">
        <v>0.0</v>
      </c>
      <c r="K412" s="220">
        <v>0.0</v>
      </c>
      <c r="L412" s="220">
        <v>500.0</v>
      </c>
      <c r="M412" s="220">
        <v>0.0</v>
      </c>
      <c r="N412" s="222">
        <f t="shared" si="1"/>
        <v>81254</v>
      </c>
      <c r="O412" s="223">
        <v>1800.0</v>
      </c>
      <c r="P412" s="62">
        <v>0.0</v>
      </c>
      <c r="Q412" s="62">
        <v>0.0</v>
      </c>
      <c r="R412" s="224">
        <f t="shared" si="3"/>
        <v>79454</v>
      </c>
      <c r="S412" s="24">
        <v>20910.0</v>
      </c>
      <c r="T412" s="62" t="s">
        <v>28</v>
      </c>
      <c r="U412" s="195"/>
      <c r="V412" s="195"/>
      <c r="W412" s="225">
        <f>R412+R413</f>
        <v>158332</v>
      </c>
      <c r="X412" s="124" t="s">
        <v>28</v>
      </c>
      <c r="Y412" s="184"/>
      <c r="Z412" s="89"/>
    </row>
    <row r="413">
      <c r="A413" s="218">
        <v>411.0</v>
      </c>
      <c r="B413" s="226"/>
      <c r="C413" s="227"/>
      <c r="D413" s="219" t="s">
        <v>574</v>
      </c>
      <c r="E413" s="220">
        <v>26390.0</v>
      </c>
      <c r="F413" s="221">
        <v>47766.0</v>
      </c>
      <c r="G413" s="220">
        <v>2639.0</v>
      </c>
      <c r="H413" s="220">
        <v>1583.0</v>
      </c>
      <c r="I413" s="220">
        <v>0.0</v>
      </c>
      <c r="J413" s="220">
        <v>0.0</v>
      </c>
      <c r="K413" s="220">
        <v>0.0</v>
      </c>
      <c r="L413" s="220">
        <v>500.0</v>
      </c>
      <c r="M413" s="220">
        <v>0.0</v>
      </c>
      <c r="N413" s="222">
        <f t="shared" si="1"/>
        <v>78878</v>
      </c>
      <c r="O413" s="223">
        <v>0.0</v>
      </c>
      <c r="P413" s="62">
        <v>0.0</v>
      </c>
      <c r="Q413" s="62">
        <v>0.0</v>
      </c>
      <c r="R413" s="224">
        <f t="shared" si="3"/>
        <v>78878</v>
      </c>
      <c r="S413" s="24">
        <v>29760.0</v>
      </c>
      <c r="T413" s="62" t="s">
        <v>28</v>
      </c>
      <c r="U413" s="195"/>
      <c r="V413" s="195"/>
      <c r="W413" s="228"/>
      <c r="X413" s="37" t="s">
        <v>31</v>
      </c>
      <c r="Y413" s="42"/>
      <c r="Z413" s="89"/>
    </row>
    <row r="414">
      <c r="A414" s="218">
        <v>412.0</v>
      </c>
      <c r="B414" s="219" t="s">
        <v>575</v>
      </c>
      <c r="C414" s="218">
        <v>3.1965833548E10</v>
      </c>
      <c r="D414" s="219" t="s">
        <v>576</v>
      </c>
      <c r="E414" s="220">
        <v>27190.0</v>
      </c>
      <c r="F414" s="221">
        <v>49214.0</v>
      </c>
      <c r="G414" s="220">
        <v>2719.0</v>
      </c>
      <c r="H414" s="220">
        <v>1631.0</v>
      </c>
      <c r="I414" s="220">
        <v>0.0</v>
      </c>
      <c r="J414" s="220">
        <v>1360.0</v>
      </c>
      <c r="K414" s="220">
        <v>0.0</v>
      </c>
      <c r="L414" s="220">
        <v>500.0</v>
      </c>
      <c r="M414" s="220">
        <v>0.0</v>
      </c>
      <c r="N414" s="222">
        <f t="shared" si="1"/>
        <v>82614</v>
      </c>
      <c r="O414" s="223">
        <v>1800.0</v>
      </c>
      <c r="P414" s="62">
        <v>0.0</v>
      </c>
      <c r="Q414" s="62">
        <v>0.0</v>
      </c>
      <c r="R414" s="224">
        <f t="shared" si="3"/>
        <v>80814</v>
      </c>
      <c r="S414" s="24">
        <v>22101.0</v>
      </c>
      <c r="T414" s="62" t="s">
        <v>52</v>
      </c>
      <c r="U414" s="195" t="s">
        <v>787</v>
      </c>
      <c r="V414" s="195" t="s">
        <v>788</v>
      </c>
      <c r="W414" s="225">
        <f t="shared" ref="W414:W415" si="5">R414</f>
        <v>80814</v>
      </c>
      <c r="X414" s="124" t="s">
        <v>52</v>
      </c>
      <c r="Y414" s="184"/>
      <c r="Z414" s="89"/>
    </row>
    <row r="415">
      <c r="A415" s="218">
        <v>413.0</v>
      </c>
      <c r="B415" s="219" t="s">
        <v>577</v>
      </c>
      <c r="C415" s="218">
        <v>3.203613464E10</v>
      </c>
      <c r="D415" s="219" t="s">
        <v>578</v>
      </c>
      <c r="E415" s="220">
        <v>27190.0</v>
      </c>
      <c r="F415" s="221">
        <v>49214.0</v>
      </c>
      <c r="G415" s="220">
        <v>2719.0</v>
      </c>
      <c r="H415" s="220">
        <v>1631.0</v>
      </c>
      <c r="I415" s="220">
        <v>0.0</v>
      </c>
      <c r="J415" s="220">
        <v>0.0</v>
      </c>
      <c r="K415" s="220">
        <v>0.0</v>
      </c>
      <c r="L415" s="220">
        <v>500.0</v>
      </c>
      <c r="M415" s="220">
        <v>0.0</v>
      </c>
      <c r="N415" s="222">
        <f t="shared" si="1"/>
        <v>81254</v>
      </c>
      <c r="O415" s="223">
        <v>1800.0</v>
      </c>
      <c r="P415" s="62">
        <v>0.0</v>
      </c>
      <c r="Q415" s="62">
        <v>0.0</v>
      </c>
      <c r="R415" s="224">
        <f t="shared" si="3"/>
        <v>79454</v>
      </c>
      <c r="S415" s="24">
        <v>109959.0</v>
      </c>
      <c r="T415" s="62" t="s">
        <v>28</v>
      </c>
      <c r="U415" s="195" t="s">
        <v>755</v>
      </c>
      <c r="V415" s="195" t="s">
        <v>755</v>
      </c>
      <c r="W415" s="225">
        <f t="shared" si="5"/>
        <v>79454</v>
      </c>
      <c r="X415" s="124" t="s">
        <v>28</v>
      </c>
      <c r="Y415" s="184"/>
      <c r="Z415" s="89"/>
    </row>
    <row r="416">
      <c r="A416" s="218">
        <v>414.0</v>
      </c>
      <c r="B416" s="219" t="s">
        <v>579</v>
      </c>
      <c r="C416" s="218">
        <v>3.1811481422E10</v>
      </c>
      <c r="D416" s="219" t="s">
        <v>580</v>
      </c>
      <c r="E416" s="220">
        <v>27190.0</v>
      </c>
      <c r="F416" s="221">
        <v>49214.0</v>
      </c>
      <c r="G416" s="220">
        <v>2719.0</v>
      </c>
      <c r="H416" s="220">
        <v>1631.0</v>
      </c>
      <c r="I416" s="220">
        <v>0.0</v>
      </c>
      <c r="J416" s="220">
        <v>0.0</v>
      </c>
      <c r="K416" s="220">
        <v>1000.0</v>
      </c>
      <c r="L416" s="220">
        <v>500.0</v>
      </c>
      <c r="M416" s="220">
        <v>0.0</v>
      </c>
      <c r="N416" s="222">
        <f t="shared" si="1"/>
        <v>82254</v>
      </c>
      <c r="O416" s="223">
        <v>1800.0</v>
      </c>
      <c r="P416" s="62">
        <v>0.0</v>
      </c>
      <c r="Q416" s="62">
        <v>0.0</v>
      </c>
      <c r="R416" s="224">
        <f t="shared" si="3"/>
        <v>80454</v>
      </c>
      <c r="S416" s="24">
        <v>23613.0</v>
      </c>
      <c r="T416" s="62" t="s">
        <v>28</v>
      </c>
      <c r="U416" s="195"/>
      <c r="V416" s="195"/>
      <c r="W416" s="225">
        <f>R416+R417</f>
        <v>161708</v>
      </c>
      <c r="X416" s="62" t="s">
        <v>28</v>
      </c>
      <c r="Y416" s="207"/>
      <c r="Z416" s="89"/>
    </row>
    <row r="417">
      <c r="A417" s="218">
        <v>415.0</v>
      </c>
      <c r="B417" s="226"/>
      <c r="C417" s="227"/>
      <c r="D417" s="219" t="s">
        <v>581</v>
      </c>
      <c r="E417" s="220">
        <v>27190.0</v>
      </c>
      <c r="F417" s="221">
        <v>49214.0</v>
      </c>
      <c r="G417" s="220">
        <v>2719.0</v>
      </c>
      <c r="H417" s="220">
        <v>1631.0</v>
      </c>
      <c r="I417" s="220">
        <v>0.0</v>
      </c>
      <c r="J417" s="220">
        <v>0.0</v>
      </c>
      <c r="K417" s="220">
        <v>0.0</v>
      </c>
      <c r="L417" s="220">
        <v>500.0</v>
      </c>
      <c r="M417" s="220">
        <v>0.0</v>
      </c>
      <c r="N417" s="222">
        <f t="shared" si="1"/>
        <v>81254</v>
      </c>
      <c r="O417" s="223">
        <v>0.0</v>
      </c>
      <c r="P417" s="62">
        <v>0.0</v>
      </c>
      <c r="Q417" s="62">
        <v>0.0</v>
      </c>
      <c r="R417" s="224">
        <f t="shared" si="3"/>
        <v>81254</v>
      </c>
      <c r="S417" s="24">
        <v>23614.0</v>
      </c>
      <c r="T417" s="62" t="s">
        <v>28</v>
      </c>
      <c r="U417" s="195"/>
      <c r="V417" s="195"/>
      <c r="W417" s="228"/>
      <c r="X417" s="37" t="s">
        <v>31</v>
      </c>
      <c r="Y417" s="42"/>
      <c r="Z417" s="89"/>
    </row>
    <row r="418">
      <c r="A418" s="218">
        <v>416.0</v>
      </c>
      <c r="B418" s="219" t="s">
        <v>582</v>
      </c>
      <c r="C418" s="218">
        <v>3.1788896576E10</v>
      </c>
      <c r="D418" s="219" t="s">
        <v>583</v>
      </c>
      <c r="E418" s="220">
        <v>27190.0</v>
      </c>
      <c r="F418" s="221">
        <v>49214.0</v>
      </c>
      <c r="G418" s="220">
        <v>2719.0</v>
      </c>
      <c r="H418" s="220">
        <v>1631.0</v>
      </c>
      <c r="I418" s="220">
        <v>0.0</v>
      </c>
      <c r="J418" s="220">
        <v>0.0</v>
      </c>
      <c r="K418" s="220">
        <v>0.0</v>
      </c>
      <c r="L418" s="220">
        <v>500.0</v>
      </c>
      <c r="M418" s="220">
        <v>0.0</v>
      </c>
      <c r="N418" s="222">
        <f t="shared" si="1"/>
        <v>81254</v>
      </c>
      <c r="O418" s="223">
        <v>1800.0</v>
      </c>
      <c r="P418" s="62">
        <v>0.0</v>
      </c>
      <c r="Q418" s="62">
        <v>0.0</v>
      </c>
      <c r="R418" s="224">
        <f t="shared" si="3"/>
        <v>79454</v>
      </c>
      <c r="S418" s="24">
        <v>22304.0</v>
      </c>
      <c r="T418" s="62" t="s">
        <v>28</v>
      </c>
      <c r="U418" s="195" t="s">
        <v>773</v>
      </c>
      <c r="V418" s="195"/>
      <c r="W418" s="225">
        <f>R418+R419</f>
        <v>160708</v>
      </c>
      <c r="X418" s="124" t="s">
        <v>28</v>
      </c>
      <c r="Y418" s="184"/>
      <c r="Z418" s="89"/>
    </row>
    <row r="419">
      <c r="A419" s="218">
        <v>417.0</v>
      </c>
      <c r="B419" s="226"/>
      <c r="C419" s="227"/>
      <c r="D419" s="219" t="s">
        <v>584</v>
      </c>
      <c r="E419" s="220">
        <v>27190.0</v>
      </c>
      <c r="F419" s="221">
        <v>49214.0</v>
      </c>
      <c r="G419" s="220">
        <v>2719.0</v>
      </c>
      <c r="H419" s="220">
        <v>1631.0</v>
      </c>
      <c r="I419" s="220">
        <v>0.0</v>
      </c>
      <c r="J419" s="220">
        <v>0.0</v>
      </c>
      <c r="K419" s="220">
        <v>0.0</v>
      </c>
      <c r="L419" s="220">
        <v>500.0</v>
      </c>
      <c r="M419" s="220">
        <v>0.0</v>
      </c>
      <c r="N419" s="222">
        <f t="shared" si="1"/>
        <v>81254</v>
      </c>
      <c r="O419" s="223">
        <v>0.0</v>
      </c>
      <c r="P419" s="62">
        <v>0.0</v>
      </c>
      <c r="Q419" s="62">
        <v>0.0</v>
      </c>
      <c r="R419" s="224">
        <f t="shared" si="3"/>
        <v>81254</v>
      </c>
      <c r="S419" s="24">
        <v>22311.0</v>
      </c>
      <c r="T419" s="62" t="s">
        <v>28</v>
      </c>
      <c r="U419" s="195" t="s">
        <v>756</v>
      </c>
      <c r="V419" s="195"/>
      <c r="W419" s="228"/>
      <c r="X419" s="37" t="s">
        <v>454</v>
      </c>
      <c r="Y419" s="27"/>
      <c r="Z419" s="89"/>
    </row>
    <row r="420">
      <c r="A420" s="218">
        <v>418.0</v>
      </c>
      <c r="B420" s="219" t="s">
        <v>585</v>
      </c>
      <c r="C420" s="218">
        <v>3.2057470257E10</v>
      </c>
      <c r="D420" s="219" t="s">
        <v>586</v>
      </c>
      <c r="E420" s="220">
        <v>27190.0</v>
      </c>
      <c r="F420" s="221">
        <v>49214.0</v>
      </c>
      <c r="G420" s="220">
        <v>2719.0</v>
      </c>
      <c r="H420" s="220">
        <v>1631.0</v>
      </c>
      <c r="I420" s="220">
        <v>0.0</v>
      </c>
      <c r="J420" s="220">
        <v>0.0</v>
      </c>
      <c r="K420" s="220">
        <v>0.0</v>
      </c>
      <c r="L420" s="220">
        <v>500.0</v>
      </c>
      <c r="M420" s="220">
        <v>0.0</v>
      </c>
      <c r="N420" s="222">
        <f t="shared" si="1"/>
        <v>81254</v>
      </c>
      <c r="O420" s="223">
        <v>1800.0</v>
      </c>
      <c r="P420" s="62">
        <v>0.0</v>
      </c>
      <c r="Q420" s="62">
        <v>0.0</v>
      </c>
      <c r="R420" s="224">
        <f t="shared" si="3"/>
        <v>79454</v>
      </c>
      <c r="S420" s="24">
        <v>22581.0</v>
      </c>
      <c r="T420" s="62" t="s">
        <v>52</v>
      </c>
      <c r="U420" s="195" t="s">
        <v>756</v>
      </c>
      <c r="V420" s="195" t="s">
        <v>756</v>
      </c>
      <c r="W420" s="225">
        <f t="shared" ref="W420:W421" si="6">R420</f>
        <v>79454</v>
      </c>
      <c r="X420" s="124" t="s">
        <v>52</v>
      </c>
      <c r="Y420" s="184"/>
      <c r="Z420" s="89"/>
    </row>
    <row r="421">
      <c r="A421" s="218">
        <v>419.0</v>
      </c>
      <c r="B421" s="219" t="s">
        <v>587</v>
      </c>
      <c r="C421" s="218">
        <v>3.2037021114E10</v>
      </c>
      <c r="D421" s="219" t="s">
        <v>588</v>
      </c>
      <c r="E421" s="220">
        <v>27190.0</v>
      </c>
      <c r="F421" s="221">
        <v>49214.0</v>
      </c>
      <c r="G421" s="220">
        <v>2719.0</v>
      </c>
      <c r="H421" s="220">
        <v>1631.0</v>
      </c>
      <c r="I421" s="220">
        <v>0.0</v>
      </c>
      <c r="J421" s="220">
        <v>0.0</v>
      </c>
      <c r="K421" s="220">
        <v>0.0</v>
      </c>
      <c r="L421" s="220">
        <v>500.0</v>
      </c>
      <c r="M421" s="220">
        <v>0.0</v>
      </c>
      <c r="N421" s="222">
        <f t="shared" si="1"/>
        <v>81254</v>
      </c>
      <c r="O421" s="223">
        <v>0.0</v>
      </c>
      <c r="P421" s="62">
        <v>0.0</v>
      </c>
      <c r="Q421" s="62">
        <v>0.0</v>
      </c>
      <c r="R421" s="224">
        <f t="shared" si="3"/>
        <v>81254</v>
      </c>
      <c r="S421" s="24">
        <v>108770.0</v>
      </c>
      <c r="T421" s="62" t="s">
        <v>28</v>
      </c>
      <c r="U421" s="195" t="s">
        <v>755</v>
      </c>
      <c r="V421" s="195" t="s">
        <v>755</v>
      </c>
      <c r="W421" s="225">
        <f t="shared" si="6"/>
        <v>81254</v>
      </c>
      <c r="X421" s="124" t="s">
        <v>28</v>
      </c>
      <c r="Y421" s="184"/>
      <c r="Z421" s="89"/>
    </row>
    <row r="422">
      <c r="A422" s="218">
        <v>420.0</v>
      </c>
      <c r="B422" s="219" t="s">
        <v>589</v>
      </c>
      <c r="C422" s="218">
        <v>3.1960902063E10</v>
      </c>
      <c r="D422" s="219" t="s">
        <v>590</v>
      </c>
      <c r="E422" s="220">
        <v>27190.0</v>
      </c>
      <c r="F422" s="221">
        <v>49214.0</v>
      </c>
      <c r="G422" s="220">
        <v>2719.0</v>
      </c>
      <c r="H422" s="220">
        <v>1631.0</v>
      </c>
      <c r="I422" s="220">
        <v>0.0</v>
      </c>
      <c r="J422" s="220">
        <v>1360.0</v>
      </c>
      <c r="K422" s="220">
        <v>0.0</v>
      </c>
      <c r="L422" s="220">
        <v>500.0</v>
      </c>
      <c r="M422" s="220">
        <v>0.0</v>
      </c>
      <c r="N422" s="222">
        <f t="shared" si="1"/>
        <v>82614</v>
      </c>
      <c r="O422" s="223">
        <v>1800.0</v>
      </c>
      <c r="P422" s="62">
        <v>0.0</v>
      </c>
      <c r="Q422" s="62">
        <v>0.0</v>
      </c>
      <c r="R422" s="224">
        <f t="shared" si="3"/>
        <v>80814</v>
      </c>
      <c r="S422" s="24">
        <v>367853.0</v>
      </c>
      <c r="T422" s="62" t="s">
        <v>52</v>
      </c>
      <c r="U422" s="195" t="s">
        <v>756</v>
      </c>
      <c r="V422" s="195" t="s">
        <v>756</v>
      </c>
      <c r="W422" s="225">
        <f>R422+R423</f>
        <v>161628</v>
      </c>
      <c r="X422" s="124" t="s">
        <v>52</v>
      </c>
      <c r="Y422" s="184"/>
      <c r="Z422" s="89"/>
    </row>
    <row r="423">
      <c r="A423" s="218">
        <v>421.0</v>
      </c>
      <c r="B423" s="226"/>
      <c r="C423" s="227"/>
      <c r="D423" s="219" t="s">
        <v>591</v>
      </c>
      <c r="E423" s="220">
        <v>27190.0</v>
      </c>
      <c r="F423" s="221">
        <v>49214.0</v>
      </c>
      <c r="G423" s="220">
        <v>2719.0</v>
      </c>
      <c r="H423" s="220">
        <v>1631.0</v>
      </c>
      <c r="I423" s="220">
        <v>0.0</v>
      </c>
      <c r="J423" s="220">
        <v>1360.0</v>
      </c>
      <c r="K423" s="220">
        <v>0.0</v>
      </c>
      <c r="L423" s="220">
        <v>500.0</v>
      </c>
      <c r="M423" s="220">
        <v>0.0</v>
      </c>
      <c r="N423" s="222">
        <f t="shared" si="1"/>
        <v>82614</v>
      </c>
      <c r="O423" s="223">
        <v>1800.0</v>
      </c>
      <c r="P423" s="62">
        <v>0.0</v>
      </c>
      <c r="Q423" s="62">
        <v>0.0</v>
      </c>
      <c r="R423" s="224">
        <f t="shared" si="3"/>
        <v>80814</v>
      </c>
      <c r="S423" s="24">
        <v>22618.0</v>
      </c>
      <c r="T423" s="62" t="s">
        <v>52</v>
      </c>
      <c r="U423" s="195" t="s">
        <v>756</v>
      </c>
      <c r="V423" s="195" t="s">
        <v>756</v>
      </c>
      <c r="W423" s="228"/>
      <c r="X423" s="37" t="s">
        <v>31</v>
      </c>
      <c r="Y423" s="42"/>
      <c r="Z423" s="89"/>
    </row>
    <row r="424">
      <c r="A424" s="218">
        <v>422.0</v>
      </c>
      <c r="B424" s="219" t="s">
        <v>592</v>
      </c>
      <c r="C424" s="218">
        <v>3.1794063103E10</v>
      </c>
      <c r="D424" s="219" t="s">
        <v>593</v>
      </c>
      <c r="E424" s="220">
        <v>27190.0</v>
      </c>
      <c r="F424" s="221">
        <v>49214.0</v>
      </c>
      <c r="G424" s="220">
        <v>5438.0</v>
      </c>
      <c r="H424" s="220">
        <v>0.0</v>
      </c>
      <c r="I424" s="220">
        <v>120.0</v>
      </c>
      <c r="J424" s="220">
        <v>0.0</v>
      </c>
      <c r="K424" s="220">
        <v>0.0</v>
      </c>
      <c r="L424" s="220">
        <v>500.0</v>
      </c>
      <c r="M424" s="220">
        <v>0.0</v>
      </c>
      <c r="N424" s="222">
        <f t="shared" si="1"/>
        <v>82462</v>
      </c>
      <c r="O424" s="223">
        <v>1800.0</v>
      </c>
      <c r="P424" s="62">
        <v>0.0</v>
      </c>
      <c r="Q424" s="62">
        <v>0.0</v>
      </c>
      <c r="R424" s="224">
        <f t="shared" si="3"/>
        <v>80662</v>
      </c>
      <c r="S424" s="24">
        <v>31277.0</v>
      </c>
      <c r="T424" s="62"/>
      <c r="U424" s="195"/>
      <c r="V424" s="195"/>
      <c r="W424" s="225">
        <f>R424+R425</f>
        <v>161324</v>
      </c>
      <c r="X424" s="26"/>
      <c r="Y424" s="42"/>
      <c r="Z424" s="89"/>
    </row>
    <row r="425">
      <c r="A425" s="218">
        <v>423.0</v>
      </c>
      <c r="B425" s="226"/>
      <c r="C425" s="227"/>
      <c r="D425" s="219" t="s">
        <v>594</v>
      </c>
      <c r="E425" s="220">
        <v>27190.0</v>
      </c>
      <c r="F425" s="221">
        <v>49214.0</v>
      </c>
      <c r="G425" s="220">
        <v>5438.0</v>
      </c>
      <c r="H425" s="220">
        <v>0.0</v>
      </c>
      <c r="I425" s="220">
        <v>120.0</v>
      </c>
      <c r="J425" s="220">
        <v>0.0</v>
      </c>
      <c r="K425" s="220">
        <v>0.0</v>
      </c>
      <c r="L425" s="220">
        <v>500.0</v>
      </c>
      <c r="M425" s="220">
        <v>0.0</v>
      </c>
      <c r="N425" s="222">
        <f t="shared" si="1"/>
        <v>82462</v>
      </c>
      <c r="O425" s="223">
        <v>1800.0</v>
      </c>
      <c r="P425" s="62">
        <v>0.0</v>
      </c>
      <c r="Q425" s="62">
        <v>0.0</v>
      </c>
      <c r="R425" s="224">
        <f t="shared" si="3"/>
        <v>80662</v>
      </c>
      <c r="S425" s="24">
        <v>23125.0</v>
      </c>
      <c r="T425" s="62"/>
      <c r="U425" s="195"/>
      <c r="V425" s="195"/>
      <c r="W425" s="228"/>
      <c r="X425" s="37" t="s">
        <v>31</v>
      </c>
      <c r="Y425" s="27"/>
      <c r="Z425" s="89"/>
    </row>
    <row r="426">
      <c r="A426" s="218">
        <v>424.0</v>
      </c>
      <c r="B426" s="219" t="s">
        <v>595</v>
      </c>
      <c r="C426" s="218">
        <v>3.184811114E10</v>
      </c>
      <c r="D426" s="219" t="s">
        <v>596</v>
      </c>
      <c r="E426" s="220">
        <v>27190.0</v>
      </c>
      <c r="F426" s="221">
        <v>49214.0</v>
      </c>
      <c r="G426" s="220">
        <v>2719.0</v>
      </c>
      <c r="H426" s="220">
        <v>1631.0</v>
      </c>
      <c r="I426" s="220">
        <v>0.0</v>
      </c>
      <c r="J426" s="220">
        <v>0.0</v>
      </c>
      <c r="K426" s="220">
        <v>0.0</v>
      </c>
      <c r="L426" s="220">
        <v>500.0</v>
      </c>
      <c r="M426" s="220">
        <v>0.0</v>
      </c>
      <c r="N426" s="222">
        <f t="shared" si="1"/>
        <v>81254</v>
      </c>
      <c r="O426" s="223">
        <v>0.0</v>
      </c>
      <c r="P426" s="62">
        <v>0.0</v>
      </c>
      <c r="Q426" s="62">
        <v>0.0</v>
      </c>
      <c r="R426" s="224">
        <f t="shared" si="3"/>
        <v>81254</v>
      </c>
      <c r="S426" s="24">
        <v>109769.0</v>
      </c>
      <c r="T426" s="62" t="s">
        <v>52</v>
      </c>
      <c r="U426" s="195" t="s">
        <v>758</v>
      </c>
      <c r="V426" s="195"/>
      <c r="W426" s="225">
        <f>R426+R427</f>
        <v>162508</v>
      </c>
      <c r="X426" s="26"/>
      <c r="Y426" s="42"/>
      <c r="Z426" s="108"/>
    </row>
    <row r="427">
      <c r="A427" s="218">
        <v>425.0</v>
      </c>
      <c r="B427" s="226"/>
      <c r="C427" s="227"/>
      <c r="D427" s="219" t="s">
        <v>597</v>
      </c>
      <c r="E427" s="220">
        <v>27190.0</v>
      </c>
      <c r="F427" s="221">
        <v>49214.0</v>
      </c>
      <c r="G427" s="220">
        <v>2719.0</v>
      </c>
      <c r="H427" s="220">
        <v>1631.0</v>
      </c>
      <c r="I427" s="220">
        <v>0.0</v>
      </c>
      <c r="J427" s="220">
        <v>0.0</v>
      </c>
      <c r="K427" s="220">
        <v>0.0</v>
      </c>
      <c r="L427" s="220">
        <v>500.0</v>
      </c>
      <c r="M427" s="220">
        <v>0.0</v>
      </c>
      <c r="N427" s="222">
        <f t="shared" si="1"/>
        <v>81254</v>
      </c>
      <c r="O427" s="223">
        <v>0.0</v>
      </c>
      <c r="P427" s="62">
        <v>0.0</v>
      </c>
      <c r="Q427" s="62">
        <v>0.0</v>
      </c>
      <c r="R427" s="224">
        <f t="shared" si="3"/>
        <v>81254</v>
      </c>
      <c r="S427" s="24">
        <v>109767.0</v>
      </c>
      <c r="T427" s="62" t="s">
        <v>52</v>
      </c>
      <c r="U427" s="243" t="s">
        <v>758</v>
      </c>
      <c r="V427" s="195"/>
      <c r="W427" s="228"/>
      <c r="X427" s="37" t="s">
        <v>31</v>
      </c>
      <c r="Y427" s="42"/>
      <c r="Z427" s="89"/>
    </row>
    <row r="428">
      <c r="A428" s="218">
        <v>426.0</v>
      </c>
      <c r="B428" s="219" t="s">
        <v>598</v>
      </c>
      <c r="C428" s="218">
        <v>3.1959032657E10</v>
      </c>
      <c r="D428" s="219" t="s">
        <v>599</v>
      </c>
      <c r="E428" s="220">
        <v>27190.0</v>
      </c>
      <c r="F428" s="221">
        <v>49214.0</v>
      </c>
      <c r="G428" s="220">
        <v>2719.0</v>
      </c>
      <c r="H428" s="220">
        <v>1631.0</v>
      </c>
      <c r="I428" s="220">
        <v>0.0</v>
      </c>
      <c r="J428" s="220">
        <v>0.0</v>
      </c>
      <c r="K428" s="220">
        <v>0.0</v>
      </c>
      <c r="L428" s="220">
        <v>500.0</v>
      </c>
      <c r="M428" s="220">
        <v>0.0</v>
      </c>
      <c r="N428" s="222">
        <f t="shared" si="1"/>
        <v>81254</v>
      </c>
      <c r="O428" s="223">
        <v>1800.0</v>
      </c>
      <c r="P428" s="62">
        <v>0.0</v>
      </c>
      <c r="Q428" s="62">
        <v>0.0</v>
      </c>
      <c r="R428" s="224">
        <f t="shared" si="3"/>
        <v>79454</v>
      </c>
      <c r="S428" s="24">
        <v>23549.0</v>
      </c>
      <c r="T428" s="62" t="s">
        <v>28</v>
      </c>
      <c r="U428" s="195" t="s">
        <v>755</v>
      </c>
      <c r="V428" s="195"/>
      <c r="W428" s="225">
        <f>R428+R429</f>
        <v>160708</v>
      </c>
      <c r="X428" s="124" t="s">
        <v>28</v>
      </c>
      <c r="Y428" s="184"/>
      <c r="Z428" s="89"/>
    </row>
    <row r="429">
      <c r="A429" s="218">
        <v>427.0</v>
      </c>
      <c r="B429" s="226"/>
      <c r="C429" s="227"/>
      <c r="D429" s="219" t="s">
        <v>600</v>
      </c>
      <c r="E429" s="220">
        <v>27190.0</v>
      </c>
      <c r="F429" s="221">
        <v>49214.0</v>
      </c>
      <c r="G429" s="220">
        <v>2719.0</v>
      </c>
      <c r="H429" s="220">
        <v>1631.0</v>
      </c>
      <c r="I429" s="220">
        <v>0.0</v>
      </c>
      <c r="J429" s="220">
        <v>0.0</v>
      </c>
      <c r="K429" s="220">
        <v>0.0</v>
      </c>
      <c r="L429" s="220">
        <v>500.0</v>
      </c>
      <c r="M429" s="220">
        <v>0.0</v>
      </c>
      <c r="N429" s="222">
        <f t="shared" si="1"/>
        <v>81254</v>
      </c>
      <c r="O429" s="223">
        <v>0.0</v>
      </c>
      <c r="P429" s="62">
        <v>0.0</v>
      </c>
      <c r="Q429" s="62">
        <v>0.0</v>
      </c>
      <c r="R429" s="224">
        <f t="shared" si="3"/>
        <v>81254</v>
      </c>
      <c r="S429" s="24">
        <v>31575.0</v>
      </c>
      <c r="T429" s="62" t="s">
        <v>28</v>
      </c>
      <c r="U429" s="195" t="s">
        <v>755</v>
      </c>
      <c r="V429" s="195"/>
      <c r="W429" s="228"/>
      <c r="X429" s="124" t="s">
        <v>71</v>
      </c>
      <c r="Y429" s="184"/>
      <c r="Z429" s="89"/>
    </row>
    <row r="430">
      <c r="A430" s="218">
        <v>428.0</v>
      </c>
      <c r="B430" s="219" t="s">
        <v>601</v>
      </c>
      <c r="C430" s="218">
        <v>3.182703187E10</v>
      </c>
      <c r="D430" s="219" t="s">
        <v>602</v>
      </c>
      <c r="E430" s="220">
        <v>27190.0</v>
      </c>
      <c r="F430" s="221">
        <v>49214.0</v>
      </c>
      <c r="G430" s="220">
        <v>2719.0</v>
      </c>
      <c r="H430" s="220">
        <v>1631.0</v>
      </c>
      <c r="I430" s="220">
        <v>0.0</v>
      </c>
      <c r="J430" s="220">
        <v>1360.0</v>
      </c>
      <c r="K430" s="220">
        <v>0.0</v>
      </c>
      <c r="L430" s="220">
        <v>500.0</v>
      </c>
      <c r="M430" s="220">
        <v>0.0</v>
      </c>
      <c r="N430" s="222">
        <f t="shared" si="1"/>
        <v>82614</v>
      </c>
      <c r="O430" s="223">
        <v>1800.0</v>
      </c>
      <c r="P430" s="62">
        <v>0.0</v>
      </c>
      <c r="Q430" s="62">
        <v>0.0</v>
      </c>
      <c r="R430" s="224">
        <f t="shared" si="3"/>
        <v>80814</v>
      </c>
      <c r="S430" s="24">
        <v>96870.0</v>
      </c>
      <c r="T430" s="62" t="s">
        <v>52</v>
      </c>
      <c r="U430" s="195" t="s">
        <v>756</v>
      </c>
      <c r="V430" s="195" t="s">
        <v>756</v>
      </c>
      <c r="W430" s="225">
        <f>R430</f>
        <v>80814</v>
      </c>
      <c r="X430" s="124" t="s">
        <v>52</v>
      </c>
      <c r="Y430" s="184"/>
      <c r="Z430" s="89"/>
    </row>
    <row r="431">
      <c r="A431" s="218">
        <v>429.0</v>
      </c>
      <c r="B431" s="219" t="s">
        <v>603</v>
      </c>
      <c r="C431" s="218">
        <v>3.1869942896E10</v>
      </c>
      <c r="D431" s="219" t="s">
        <v>604</v>
      </c>
      <c r="E431" s="220">
        <v>27190.0</v>
      </c>
      <c r="F431" s="221">
        <v>49214.0</v>
      </c>
      <c r="G431" s="220">
        <v>2719.0</v>
      </c>
      <c r="H431" s="220">
        <v>1631.0</v>
      </c>
      <c r="I431" s="220">
        <v>0.0</v>
      </c>
      <c r="J431" s="220">
        <v>1360.0</v>
      </c>
      <c r="K431" s="220">
        <v>0.0</v>
      </c>
      <c r="L431" s="220">
        <v>500.0</v>
      </c>
      <c r="M431" s="220">
        <v>0.0</v>
      </c>
      <c r="N431" s="222">
        <f t="shared" si="1"/>
        <v>82614</v>
      </c>
      <c r="O431" s="223">
        <v>1800.0</v>
      </c>
      <c r="P431" s="62">
        <v>0.0</v>
      </c>
      <c r="Q431" s="62">
        <v>0.0</v>
      </c>
      <c r="R431" s="224">
        <f t="shared" si="3"/>
        <v>80814</v>
      </c>
      <c r="S431" s="24">
        <v>23858.0</v>
      </c>
      <c r="T431" s="62" t="s">
        <v>126</v>
      </c>
      <c r="U431" s="195" t="s">
        <v>789</v>
      </c>
      <c r="V431" s="195" t="s">
        <v>789</v>
      </c>
      <c r="W431" s="225">
        <f>R431+R432</f>
        <v>161628</v>
      </c>
      <c r="X431" s="124" t="s">
        <v>126</v>
      </c>
      <c r="Y431" s="184"/>
      <c r="Z431" s="108"/>
    </row>
    <row r="432">
      <c r="A432" s="218">
        <v>430.0</v>
      </c>
      <c r="B432" s="226"/>
      <c r="C432" s="227"/>
      <c r="D432" s="219" t="s">
        <v>606</v>
      </c>
      <c r="E432" s="220">
        <v>27190.0</v>
      </c>
      <c r="F432" s="221">
        <v>49214.0</v>
      </c>
      <c r="G432" s="220">
        <v>2719.0</v>
      </c>
      <c r="H432" s="220">
        <v>1631.0</v>
      </c>
      <c r="I432" s="220">
        <v>0.0</v>
      </c>
      <c r="J432" s="220">
        <v>1360.0</v>
      </c>
      <c r="K432" s="220">
        <v>0.0</v>
      </c>
      <c r="L432" s="220">
        <v>500.0</v>
      </c>
      <c r="M432" s="220">
        <v>0.0</v>
      </c>
      <c r="N432" s="222">
        <f t="shared" si="1"/>
        <v>82614</v>
      </c>
      <c r="O432" s="223">
        <v>1800.0</v>
      </c>
      <c r="P432" s="62">
        <v>0.0</v>
      </c>
      <c r="Q432" s="62">
        <v>0.0</v>
      </c>
      <c r="R432" s="224">
        <f t="shared" si="3"/>
        <v>80814</v>
      </c>
      <c r="S432" s="24">
        <v>23855.0</v>
      </c>
      <c r="T432" s="62" t="s">
        <v>126</v>
      </c>
      <c r="U432" s="195" t="s">
        <v>789</v>
      </c>
      <c r="V432" s="195" t="s">
        <v>789</v>
      </c>
      <c r="W432" s="228"/>
      <c r="X432" s="37" t="s">
        <v>31</v>
      </c>
      <c r="Y432" s="37"/>
      <c r="Z432" s="108"/>
    </row>
    <row r="433">
      <c r="A433" s="218">
        <v>431.0</v>
      </c>
      <c r="B433" s="219" t="s">
        <v>608</v>
      </c>
      <c r="C433" s="218">
        <v>3.1846104699E10</v>
      </c>
      <c r="D433" s="219" t="s">
        <v>429</v>
      </c>
      <c r="E433" s="220">
        <v>27190.0</v>
      </c>
      <c r="F433" s="221">
        <v>49214.0</v>
      </c>
      <c r="G433" s="220">
        <v>2719.0</v>
      </c>
      <c r="H433" s="220">
        <v>1631.0</v>
      </c>
      <c r="I433" s="220">
        <v>0.0</v>
      </c>
      <c r="J433" s="220">
        <v>1360.0</v>
      </c>
      <c r="K433" s="220">
        <v>0.0</v>
      </c>
      <c r="L433" s="220">
        <v>500.0</v>
      </c>
      <c r="M433" s="220">
        <v>0.0</v>
      </c>
      <c r="N433" s="222">
        <f t="shared" si="1"/>
        <v>82614</v>
      </c>
      <c r="O433" s="223">
        <v>0.0</v>
      </c>
      <c r="P433" s="62">
        <v>0.0</v>
      </c>
      <c r="Q433" s="62">
        <v>0.0</v>
      </c>
      <c r="R433" s="224">
        <f t="shared" si="3"/>
        <v>82614</v>
      </c>
      <c r="S433" s="24">
        <v>23898.0</v>
      </c>
      <c r="T433" s="62" t="s">
        <v>52</v>
      </c>
      <c r="U433" s="195" t="s">
        <v>756</v>
      </c>
      <c r="V433" s="195" t="s">
        <v>756</v>
      </c>
      <c r="W433" s="225">
        <f>R433</f>
        <v>82614</v>
      </c>
      <c r="X433" s="124" t="s">
        <v>52</v>
      </c>
      <c r="Y433" s="184"/>
      <c r="Z433" s="108"/>
    </row>
    <row r="434">
      <c r="A434" s="218">
        <v>432.0</v>
      </c>
      <c r="B434" s="219" t="s">
        <v>609</v>
      </c>
      <c r="C434" s="218">
        <v>3.184983776E10</v>
      </c>
      <c r="D434" s="219" t="s">
        <v>610</v>
      </c>
      <c r="E434" s="220">
        <v>27190.0</v>
      </c>
      <c r="F434" s="221">
        <v>49214.0</v>
      </c>
      <c r="G434" s="220">
        <v>2719.0</v>
      </c>
      <c r="H434" s="220">
        <v>1631.0</v>
      </c>
      <c r="I434" s="220">
        <v>0.0</v>
      </c>
      <c r="J434" s="220">
        <v>0.0</v>
      </c>
      <c r="K434" s="220">
        <v>0.0</v>
      </c>
      <c r="L434" s="220">
        <v>500.0</v>
      </c>
      <c r="M434" s="220">
        <v>0.0</v>
      </c>
      <c r="N434" s="222">
        <f t="shared" si="1"/>
        <v>81254</v>
      </c>
      <c r="O434" s="223">
        <v>1800.0</v>
      </c>
      <c r="P434" s="62">
        <v>0.0</v>
      </c>
      <c r="Q434" s="62">
        <v>0.0</v>
      </c>
      <c r="R434" s="224">
        <f t="shared" si="3"/>
        <v>79454</v>
      </c>
      <c r="S434" s="24">
        <v>24081.0</v>
      </c>
      <c r="T434" s="62" t="s">
        <v>52</v>
      </c>
      <c r="U434" s="195" t="s">
        <v>756</v>
      </c>
      <c r="V434" s="195"/>
      <c r="W434" s="225">
        <f>R434+R435</f>
        <v>160708</v>
      </c>
      <c r="X434" s="124" t="s">
        <v>28</v>
      </c>
      <c r="Y434" s="184"/>
      <c r="Z434" s="89"/>
    </row>
    <row r="435">
      <c r="A435" s="218">
        <v>433.0</v>
      </c>
      <c r="B435" s="226"/>
      <c r="C435" s="227"/>
      <c r="D435" s="219" t="s">
        <v>611</v>
      </c>
      <c r="E435" s="220">
        <v>27190.0</v>
      </c>
      <c r="F435" s="221">
        <v>49214.0</v>
      </c>
      <c r="G435" s="220">
        <v>2719.0</v>
      </c>
      <c r="H435" s="220">
        <v>1631.0</v>
      </c>
      <c r="I435" s="220">
        <v>0.0</v>
      </c>
      <c r="J435" s="220">
        <v>0.0</v>
      </c>
      <c r="K435" s="220">
        <v>0.0</v>
      </c>
      <c r="L435" s="220">
        <v>500.0</v>
      </c>
      <c r="M435" s="220">
        <v>0.0</v>
      </c>
      <c r="N435" s="222">
        <f t="shared" si="1"/>
        <v>81254</v>
      </c>
      <c r="O435" s="223">
        <v>0.0</v>
      </c>
      <c r="P435" s="62">
        <v>0.0</v>
      </c>
      <c r="Q435" s="62">
        <v>0.0</v>
      </c>
      <c r="R435" s="224">
        <f t="shared" si="3"/>
        <v>81254</v>
      </c>
      <c r="S435" s="24">
        <v>24079.0</v>
      </c>
      <c r="T435" s="62" t="s">
        <v>28</v>
      </c>
      <c r="U435" s="195" t="s">
        <v>756</v>
      </c>
      <c r="V435" s="195"/>
      <c r="W435" s="228"/>
      <c r="X435" s="37" t="s">
        <v>31</v>
      </c>
      <c r="Y435" s="42"/>
      <c r="Z435" s="89"/>
    </row>
    <row r="436">
      <c r="A436" s="218">
        <v>434.0</v>
      </c>
      <c r="B436" s="219" t="s">
        <v>612</v>
      </c>
      <c r="C436" s="218">
        <v>3.1789132008E10</v>
      </c>
      <c r="D436" s="219" t="s">
        <v>613</v>
      </c>
      <c r="E436" s="220">
        <v>27190.0</v>
      </c>
      <c r="F436" s="221">
        <v>49214.0</v>
      </c>
      <c r="G436" s="220">
        <v>2719.0</v>
      </c>
      <c r="H436" s="220">
        <v>1631.0</v>
      </c>
      <c r="I436" s="220">
        <v>0.0</v>
      </c>
      <c r="J436" s="220">
        <v>0.0</v>
      </c>
      <c r="K436" s="220">
        <v>0.0</v>
      </c>
      <c r="L436" s="220">
        <v>500.0</v>
      </c>
      <c r="M436" s="220">
        <v>0.0</v>
      </c>
      <c r="N436" s="222">
        <f t="shared" si="1"/>
        <v>81254</v>
      </c>
      <c r="O436" s="223">
        <v>1800.0</v>
      </c>
      <c r="P436" s="62">
        <v>0.0</v>
      </c>
      <c r="Q436" s="62">
        <v>0.0</v>
      </c>
      <c r="R436" s="224">
        <f t="shared" si="3"/>
        <v>79454</v>
      </c>
      <c r="S436" s="24">
        <v>119147.0</v>
      </c>
      <c r="T436" s="62" t="s">
        <v>126</v>
      </c>
      <c r="U436" s="195" t="s">
        <v>756</v>
      </c>
      <c r="V436" s="195" t="s">
        <v>756</v>
      </c>
      <c r="W436" s="225">
        <f>R436+R437</f>
        <v>158332</v>
      </c>
      <c r="X436" s="124" t="s">
        <v>52</v>
      </c>
      <c r="Y436" s="184"/>
      <c r="Z436" s="89"/>
    </row>
    <row r="437">
      <c r="A437" s="218">
        <v>435.0</v>
      </c>
      <c r="B437" s="226"/>
      <c r="C437" s="227"/>
      <c r="D437" s="219" t="s">
        <v>614</v>
      </c>
      <c r="E437" s="220">
        <v>26390.0</v>
      </c>
      <c r="F437" s="221">
        <v>47766.0</v>
      </c>
      <c r="G437" s="220">
        <v>2639.0</v>
      </c>
      <c r="H437" s="220">
        <v>1583.0</v>
      </c>
      <c r="I437" s="220">
        <v>0.0</v>
      </c>
      <c r="J437" s="220">
        <v>0.0</v>
      </c>
      <c r="K437" s="220">
        <v>0.0</v>
      </c>
      <c r="L437" s="220">
        <v>500.0</v>
      </c>
      <c r="M437" s="220">
        <v>0.0</v>
      </c>
      <c r="N437" s="222">
        <f t="shared" si="1"/>
        <v>78878</v>
      </c>
      <c r="O437" s="223">
        <v>0.0</v>
      </c>
      <c r="P437" s="62">
        <v>0.0</v>
      </c>
      <c r="Q437" s="62">
        <v>0.0</v>
      </c>
      <c r="R437" s="224">
        <f t="shared" si="3"/>
        <v>78878</v>
      </c>
      <c r="S437" s="24">
        <v>13930.0</v>
      </c>
      <c r="T437" s="62" t="s">
        <v>126</v>
      </c>
      <c r="U437" s="195" t="s">
        <v>756</v>
      </c>
      <c r="V437" s="195" t="s">
        <v>756</v>
      </c>
      <c r="W437" s="228"/>
      <c r="X437" s="37" t="s">
        <v>31</v>
      </c>
      <c r="Y437" s="27"/>
      <c r="Z437" s="232" t="s">
        <v>768</v>
      </c>
    </row>
    <row r="438">
      <c r="A438" s="218">
        <v>436.0</v>
      </c>
      <c r="B438" s="219" t="s">
        <v>615</v>
      </c>
      <c r="C438" s="218">
        <v>3.1986686575E10</v>
      </c>
      <c r="D438" s="219" t="s">
        <v>616</v>
      </c>
      <c r="E438" s="220">
        <v>27190.0</v>
      </c>
      <c r="F438" s="221">
        <v>49214.0</v>
      </c>
      <c r="G438" s="220">
        <v>5438.0</v>
      </c>
      <c r="H438" s="220">
        <v>0.0</v>
      </c>
      <c r="I438" s="220">
        <v>120.0</v>
      </c>
      <c r="J438" s="220">
        <v>0.0</v>
      </c>
      <c r="K438" s="220">
        <v>0.0</v>
      </c>
      <c r="L438" s="220">
        <v>500.0</v>
      </c>
      <c r="M438" s="220">
        <v>0.0</v>
      </c>
      <c r="N438" s="222">
        <f t="shared" si="1"/>
        <v>82462</v>
      </c>
      <c r="O438" s="223">
        <v>1800.0</v>
      </c>
      <c r="P438" s="62">
        <v>0.0</v>
      </c>
      <c r="Q438" s="62">
        <v>0.0</v>
      </c>
      <c r="R438" s="224">
        <f t="shared" si="3"/>
        <v>80662</v>
      </c>
      <c r="S438" s="24">
        <v>24407.0</v>
      </c>
      <c r="T438" s="62" t="s">
        <v>28</v>
      </c>
      <c r="U438" s="195" t="s">
        <v>755</v>
      </c>
      <c r="V438" s="195" t="s">
        <v>755</v>
      </c>
      <c r="W438" s="225">
        <f>R438+R439</f>
        <v>163124</v>
      </c>
      <c r="X438" s="124" t="s">
        <v>28</v>
      </c>
      <c r="Y438" s="184"/>
      <c r="Z438" s="89"/>
    </row>
    <row r="439">
      <c r="A439" s="218">
        <v>437.0</v>
      </c>
      <c r="B439" s="226"/>
      <c r="C439" s="227"/>
      <c r="D439" s="219" t="s">
        <v>423</v>
      </c>
      <c r="E439" s="220">
        <v>27190.0</v>
      </c>
      <c r="F439" s="221">
        <v>49214.0</v>
      </c>
      <c r="G439" s="220">
        <v>5438.0</v>
      </c>
      <c r="H439" s="220">
        <v>0.0</v>
      </c>
      <c r="I439" s="220">
        <v>120.0</v>
      </c>
      <c r="J439" s="220">
        <v>0.0</v>
      </c>
      <c r="K439" s="220">
        <v>0.0</v>
      </c>
      <c r="L439" s="220">
        <v>500.0</v>
      </c>
      <c r="M439" s="220">
        <v>0.0</v>
      </c>
      <c r="N439" s="222">
        <f t="shared" si="1"/>
        <v>82462</v>
      </c>
      <c r="O439" s="223">
        <v>0.0</v>
      </c>
      <c r="P439" s="62">
        <v>0.0</v>
      </c>
      <c r="Q439" s="62">
        <v>0.0</v>
      </c>
      <c r="R439" s="224">
        <f t="shared" si="3"/>
        <v>82462</v>
      </c>
      <c r="S439" s="24">
        <v>24408.0</v>
      </c>
      <c r="T439" s="62" t="s">
        <v>28</v>
      </c>
      <c r="U439" s="195" t="s">
        <v>755</v>
      </c>
      <c r="V439" s="195" t="s">
        <v>755</v>
      </c>
      <c r="W439" s="228"/>
      <c r="X439" s="124"/>
      <c r="Y439" s="184"/>
      <c r="Z439" s="89"/>
    </row>
    <row r="440">
      <c r="A440" s="218">
        <v>438.0</v>
      </c>
      <c r="B440" s="219" t="s">
        <v>618</v>
      </c>
      <c r="C440" s="218">
        <v>3.1993285698E10</v>
      </c>
      <c r="D440" s="219" t="s">
        <v>619</v>
      </c>
      <c r="E440" s="220">
        <v>27190.0</v>
      </c>
      <c r="F440" s="221">
        <v>49214.0</v>
      </c>
      <c r="G440" s="220">
        <v>2719.0</v>
      </c>
      <c r="H440" s="220">
        <v>1631.0</v>
      </c>
      <c r="I440" s="220">
        <v>0.0</v>
      </c>
      <c r="J440" s="220">
        <v>0.0</v>
      </c>
      <c r="K440" s="220">
        <v>0.0</v>
      </c>
      <c r="L440" s="220">
        <v>500.0</v>
      </c>
      <c r="M440" s="220">
        <v>0.0</v>
      </c>
      <c r="N440" s="222">
        <f t="shared" si="1"/>
        <v>81254</v>
      </c>
      <c r="O440" s="223">
        <v>1800.0</v>
      </c>
      <c r="P440" s="62">
        <v>0.0</v>
      </c>
      <c r="Q440" s="62">
        <v>0.0</v>
      </c>
      <c r="R440" s="224">
        <f t="shared" si="3"/>
        <v>79454</v>
      </c>
      <c r="S440" s="24">
        <v>24832.0</v>
      </c>
      <c r="T440" s="62" t="s">
        <v>28</v>
      </c>
      <c r="U440" s="195" t="s">
        <v>755</v>
      </c>
      <c r="V440" s="195" t="s">
        <v>755</v>
      </c>
      <c r="W440" s="225">
        <f>R440+R441+R442</f>
        <v>239586</v>
      </c>
      <c r="X440" s="26"/>
      <c r="Y440" s="42"/>
      <c r="Z440" s="89"/>
    </row>
    <row r="441">
      <c r="A441" s="218">
        <v>439.0</v>
      </c>
      <c r="B441" s="226"/>
      <c r="C441" s="227"/>
      <c r="D441" s="219" t="s">
        <v>620</v>
      </c>
      <c r="E441" s="220">
        <v>27190.0</v>
      </c>
      <c r="F441" s="221">
        <v>49214.0</v>
      </c>
      <c r="G441" s="220">
        <v>2719.0</v>
      </c>
      <c r="H441" s="220">
        <v>1631.0</v>
      </c>
      <c r="I441" s="220">
        <v>0.0</v>
      </c>
      <c r="J441" s="220">
        <v>0.0</v>
      </c>
      <c r="K441" s="220">
        <v>0.0</v>
      </c>
      <c r="L441" s="220">
        <v>500.0</v>
      </c>
      <c r="M441" s="220">
        <v>0.0</v>
      </c>
      <c r="N441" s="222">
        <f t="shared" si="1"/>
        <v>81254</v>
      </c>
      <c r="O441" s="223">
        <v>0.0</v>
      </c>
      <c r="P441" s="62">
        <v>0.0</v>
      </c>
      <c r="Q441" s="62">
        <v>0.0</v>
      </c>
      <c r="R441" s="224">
        <f t="shared" si="3"/>
        <v>81254</v>
      </c>
      <c r="S441" s="24">
        <v>12261.0</v>
      </c>
      <c r="T441" s="62" t="s">
        <v>28</v>
      </c>
      <c r="U441" s="195" t="s">
        <v>755</v>
      </c>
      <c r="V441" s="195" t="s">
        <v>755</v>
      </c>
      <c r="W441" s="228"/>
      <c r="X441" s="37" t="s">
        <v>31</v>
      </c>
      <c r="Y441" s="27"/>
      <c r="Z441" s="89"/>
    </row>
    <row r="442">
      <c r="A442" s="218">
        <v>440.0</v>
      </c>
      <c r="B442" s="226"/>
      <c r="C442" s="227"/>
      <c r="D442" s="219" t="s">
        <v>621</v>
      </c>
      <c r="E442" s="220">
        <v>26390.0</v>
      </c>
      <c r="F442" s="221">
        <v>47766.0</v>
      </c>
      <c r="G442" s="220">
        <v>2639.0</v>
      </c>
      <c r="H442" s="220">
        <v>1583.0</v>
      </c>
      <c r="I442" s="220">
        <v>0.0</v>
      </c>
      <c r="J442" s="220">
        <v>0.0</v>
      </c>
      <c r="K442" s="220">
        <v>0.0</v>
      </c>
      <c r="L442" s="220">
        <v>500.0</v>
      </c>
      <c r="M442" s="220">
        <v>0.0</v>
      </c>
      <c r="N442" s="222">
        <f t="shared" si="1"/>
        <v>78878</v>
      </c>
      <c r="O442" s="223">
        <v>0.0</v>
      </c>
      <c r="P442" s="62">
        <v>0.0</v>
      </c>
      <c r="Q442" s="62">
        <v>0.0</v>
      </c>
      <c r="R442" s="224">
        <f t="shared" si="3"/>
        <v>78878</v>
      </c>
      <c r="S442" s="24">
        <v>101014.0</v>
      </c>
      <c r="T442" s="62" t="s">
        <v>28</v>
      </c>
      <c r="U442" s="195" t="s">
        <v>755</v>
      </c>
      <c r="V442" s="195" t="s">
        <v>755</v>
      </c>
      <c r="W442" s="228"/>
      <c r="X442" s="37" t="s">
        <v>31</v>
      </c>
      <c r="Y442" s="27"/>
      <c r="Z442" s="89"/>
    </row>
    <row r="443">
      <c r="A443" s="218">
        <v>441.0</v>
      </c>
      <c r="B443" s="219" t="s">
        <v>622</v>
      </c>
      <c r="C443" s="218">
        <v>3.1984519786E10</v>
      </c>
      <c r="D443" s="219" t="s">
        <v>623</v>
      </c>
      <c r="E443" s="220">
        <v>27190.0</v>
      </c>
      <c r="F443" s="221">
        <v>49214.0</v>
      </c>
      <c r="G443" s="220">
        <v>2719.0</v>
      </c>
      <c r="H443" s="220">
        <v>1631.0</v>
      </c>
      <c r="I443" s="220">
        <v>0.0</v>
      </c>
      <c r="J443" s="220">
        <v>0.0</v>
      </c>
      <c r="K443" s="220">
        <v>0.0</v>
      </c>
      <c r="L443" s="220">
        <v>500.0</v>
      </c>
      <c r="M443" s="220">
        <v>0.0</v>
      </c>
      <c r="N443" s="222">
        <f t="shared" si="1"/>
        <v>81254</v>
      </c>
      <c r="O443" s="223">
        <v>0.0</v>
      </c>
      <c r="P443" s="62">
        <v>0.0</v>
      </c>
      <c r="Q443" s="62">
        <v>0.0</v>
      </c>
      <c r="R443" s="224">
        <f t="shared" si="3"/>
        <v>81254</v>
      </c>
      <c r="S443" s="24">
        <v>10319.0</v>
      </c>
      <c r="T443" s="62" t="s">
        <v>28</v>
      </c>
      <c r="U443" s="195" t="s">
        <v>755</v>
      </c>
      <c r="V443" s="195" t="s">
        <v>755</v>
      </c>
      <c r="W443" s="225">
        <f>R443</f>
        <v>81254</v>
      </c>
      <c r="X443" s="124" t="s">
        <v>28</v>
      </c>
      <c r="Y443" s="184"/>
      <c r="Z443" s="108"/>
    </row>
    <row r="444">
      <c r="A444" s="218">
        <v>442.0</v>
      </c>
      <c r="B444" s="219" t="s">
        <v>624</v>
      </c>
      <c r="C444" s="218">
        <v>3.1925068254E10</v>
      </c>
      <c r="D444" s="219" t="s">
        <v>520</v>
      </c>
      <c r="E444" s="220">
        <v>27190.0</v>
      </c>
      <c r="F444" s="221">
        <v>49214.0</v>
      </c>
      <c r="G444" s="220">
        <v>2719.0</v>
      </c>
      <c r="H444" s="220">
        <v>1631.0</v>
      </c>
      <c r="I444" s="220">
        <v>0.0</v>
      </c>
      <c r="J444" s="220">
        <v>1360.0</v>
      </c>
      <c r="K444" s="220">
        <v>0.0</v>
      </c>
      <c r="L444" s="220">
        <v>500.0</v>
      </c>
      <c r="M444" s="220">
        <v>0.0</v>
      </c>
      <c r="N444" s="222">
        <f t="shared" si="1"/>
        <v>82614</v>
      </c>
      <c r="O444" s="223">
        <v>1800.0</v>
      </c>
      <c r="P444" s="62">
        <v>0.0</v>
      </c>
      <c r="Q444" s="62">
        <v>0.0</v>
      </c>
      <c r="R444" s="224">
        <f t="shared" si="3"/>
        <v>80814</v>
      </c>
      <c r="S444" s="24">
        <v>25448.0</v>
      </c>
      <c r="T444" s="62" t="s">
        <v>52</v>
      </c>
      <c r="U444" s="195" t="s">
        <v>756</v>
      </c>
      <c r="V444" s="195" t="s">
        <v>756</v>
      </c>
      <c r="W444" s="225">
        <f>R444+R445</f>
        <v>163428</v>
      </c>
      <c r="X444" s="124" t="s">
        <v>28</v>
      </c>
      <c r="Y444" s="184"/>
      <c r="Z444" s="89"/>
    </row>
    <row r="445">
      <c r="A445" s="218">
        <v>443.0</v>
      </c>
      <c r="B445" s="226"/>
      <c r="C445" s="227"/>
      <c r="D445" s="219" t="s">
        <v>625</v>
      </c>
      <c r="E445" s="220">
        <v>27190.0</v>
      </c>
      <c r="F445" s="221">
        <v>49214.0</v>
      </c>
      <c r="G445" s="220">
        <v>2719.0</v>
      </c>
      <c r="H445" s="220">
        <v>1631.0</v>
      </c>
      <c r="I445" s="220">
        <v>0.0</v>
      </c>
      <c r="J445" s="220">
        <v>1360.0</v>
      </c>
      <c r="K445" s="220">
        <v>0.0</v>
      </c>
      <c r="L445" s="220">
        <v>500.0</v>
      </c>
      <c r="M445" s="220">
        <v>0.0</v>
      </c>
      <c r="N445" s="222">
        <f t="shared" si="1"/>
        <v>82614</v>
      </c>
      <c r="O445" s="223">
        <v>0.0</v>
      </c>
      <c r="P445" s="62">
        <v>0.0</v>
      </c>
      <c r="Q445" s="62">
        <v>0.0</v>
      </c>
      <c r="R445" s="224">
        <f t="shared" si="3"/>
        <v>82614</v>
      </c>
      <c r="S445" s="24">
        <v>25456.0</v>
      </c>
      <c r="T445" s="62" t="s">
        <v>52</v>
      </c>
      <c r="U445" s="195" t="s">
        <v>756</v>
      </c>
      <c r="V445" s="195" t="s">
        <v>756</v>
      </c>
      <c r="W445" s="228"/>
      <c r="X445" s="37" t="s">
        <v>31</v>
      </c>
      <c r="Y445" s="42"/>
      <c r="Z445" s="89"/>
    </row>
    <row r="446">
      <c r="A446" s="218">
        <v>444.0</v>
      </c>
      <c r="B446" s="219" t="s">
        <v>626</v>
      </c>
      <c r="C446" s="218">
        <v>3.1795507402E10</v>
      </c>
      <c r="D446" s="219" t="s">
        <v>627</v>
      </c>
      <c r="E446" s="220">
        <v>27190.0</v>
      </c>
      <c r="F446" s="221">
        <v>49214.0</v>
      </c>
      <c r="G446" s="220">
        <v>2719.0</v>
      </c>
      <c r="H446" s="220">
        <v>1631.0</v>
      </c>
      <c r="I446" s="220">
        <v>0.0</v>
      </c>
      <c r="J446" s="220">
        <v>1360.0</v>
      </c>
      <c r="K446" s="220">
        <v>0.0</v>
      </c>
      <c r="L446" s="220">
        <v>500.0</v>
      </c>
      <c r="M446" s="220">
        <v>0.0</v>
      </c>
      <c r="N446" s="222">
        <f t="shared" si="1"/>
        <v>82614</v>
      </c>
      <c r="O446" s="223">
        <v>1800.0</v>
      </c>
      <c r="P446" s="62">
        <v>0.0</v>
      </c>
      <c r="Q446" s="62">
        <v>0.0</v>
      </c>
      <c r="R446" s="224">
        <f t="shared" si="3"/>
        <v>80814</v>
      </c>
      <c r="S446" s="24">
        <v>26385.0</v>
      </c>
      <c r="T446" s="62" t="s">
        <v>28</v>
      </c>
      <c r="U446" s="195" t="s">
        <v>755</v>
      </c>
      <c r="V446" s="195" t="s">
        <v>755</v>
      </c>
      <c r="W446" s="225">
        <f t="shared" ref="W446:W447" si="7">R446</f>
        <v>80814</v>
      </c>
      <c r="X446" s="124" t="s">
        <v>28</v>
      </c>
      <c r="Y446" s="184"/>
      <c r="Z446" s="89"/>
    </row>
    <row r="447">
      <c r="A447" s="218">
        <v>445.0</v>
      </c>
      <c r="B447" s="219" t="s">
        <v>628</v>
      </c>
      <c r="C447" s="218">
        <v>3.2024323483E10</v>
      </c>
      <c r="D447" s="219" t="s">
        <v>353</v>
      </c>
      <c r="E447" s="220">
        <v>27190.0</v>
      </c>
      <c r="F447" s="221">
        <v>49214.0</v>
      </c>
      <c r="G447" s="220">
        <v>2719.0</v>
      </c>
      <c r="H447" s="220">
        <v>1631.0</v>
      </c>
      <c r="I447" s="220">
        <v>0.0</v>
      </c>
      <c r="J447" s="220">
        <v>0.0</v>
      </c>
      <c r="K447" s="220">
        <v>0.0</v>
      </c>
      <c r="L447" s="220">
        <v>500.0</v>
      </c>
      <c r="M447" s="220">
        <v>0.0</v>
      </c>
      <c r="N447" s="222">
        <f t="shared" si="1"/>
        <v>81254</v>
      </c>
      <c r="O447" s="223">
        <v>1800.0</v>
      </c>
      <c r="P447" s="62">
        <v>0.0</v>
      </c>
      <c r="Q447" s="62">
        <v>0.0</v>
      </c>
      <c r="R447" s="224">
        <f t="shared" si="3"/>
        <v>79454</v>
      </c>
      <c r="S447" s="24">
        <v>27618.0</v>
      </c>
      <c r="T447" s="62"/>
      <c r="U447" s="195"/>
      <c r="V447" s="195"/>
      <c r="W447" s="225">
        <f t="shared" si="7"/>
        <v>79454</v>
      </c>
      <c r="X447" s="124"/>
      <c r="Y447" s="174"/>
      <c r="Z447" s="89"/>
    </row>
    <row r="448">
      <c r="A448" s="218">
        <v>446.0</v>
      </c>
      <c r="B448" s="219" t="s">
        <v>629</v>
      </c>
      <c r="C448" s="218">
        <v>3.1799585024E10</v>
      </c>
      <c r="D448" s="219" t="s">
        <v>630</v>
      </c>
      <c r="E448" s="220">
        <v>27190.0</v>
      </c>
      <c r="F448" s="221">
        <v>49214.0</v>
      </c>
      <c r="G448" s="220">
        <v>5438.0</v>
      </c>
      <c r="H448" s="220">
        <v>0.0</v>
      </c>
      <c r="I448" s="220">
        <v>120.0</v>
      </c>
      <c r="J448" s="220">
        <v>0.0</v>
      </c>
      <c r="K448" s="220">
        <v>0.0</v>
      </c>
      <c r="L448" s="220">
        <v>500.0</v>
      </c>
      <c r="M448" s="220">
        <v>0.0</v>
      </c>
      <c r="N448" s="222">
        <f t="shared" si="1"/>
        <v>82462</v>
      </c>
      <c r="O448" s="223">
        <v>0.0</v>
      </c>
      <c r="P448" s="62">
        <v>0.0</v>
      </c>
      <c r="Q448" s="62">
        <v>0.0</v>
      </c>
      <c r="R448" s="224">
        <f t="shared" si="3"/>
        <v>82462</v>
      </c>
      <c r="S448" s="24">
        <v>115681.0</v>
      </c>
      <c r="T448" s="62" t="s">
        <v>28</v>
      </c>
      <c r="U448" s="195" t="s">
        <v>755</v>
      </c>
      <c r="V448" s="195" t="s">
        <v>755</v>
      </c>
      <c r="W448" s="225">
        <f>R448+R449+R450</f>
        <v>243178</v>
      </c>
      <c r="X448" s="124" t="s">
        <v>28</v>
      </c>
      <c r="Y448" s="184"/>
      <c r="Z448" s="89"/>
    </row>
    <row r="449">
      <c r="A449" s="218">
        <v>447.0</v>
      </c>
      <c r="B449" s="226"/>
      <c r="C449" s="227"/>
      <c r="D449" s="219" t="s">
        <v>631</v>
      </c>
      <c r="E449" s="220">
        <v>27190.0</v>
      </c>
      <c r="F449" s="221">
        <v>49214.0</v>
      </c>
      <c r="G449" s="220">
        <v>5438.0</v>
      </c>
      <c r="H449" s="220">
        <v>0.0</v>
      </c>
      <c r="I449" s="220">
        <v>120.0</v>
      </c>
      <c r="J449" s="220">
        <v>0.0</v>
      </c>
      <c r="K449" s="220">
        <v>0.0</v>
      </c>
      <c r="L449" s="220">
        <v>500.0</v>
      </c>
      <c r="M449" s="220">
        <v>0.0</v>
      </c>
      <c r="N449" s="222">
        <f t="shared" si="1"/>
        <v>82462</v>
      </c>
      <c r="O449" s="223">
        <v>0.0</v>
      </c>
      <c r="P449" s="62">
        <v>0.0</v>
      </c>
      <c r="Q449" s="62">
        <v>0.0</v>
      </c>
      <c r="R449" s="224">
        <f t="shared" si="3"/>
        <v>82462</v>
      </c>
      <c r="S449" s="24">
        <v>115691.0</v>
      </c>
      <c r="T449" s="62" t="s">
        <v>28</v>
      </c>
      <c r="U449" s="195" t="s">
        <v>755</v>
      </c>
      <c r="V449" s="195" t="s">
        <v>755</v>
      </c>
      <c r="W449" s="228"/>
      <c r="X449" s="37" t="s">
        <v>31</v>
      </c>
      <c r="Y449" s="42"/>
      <c r="Z449" s="89"/>
    </row>
    <row r="450">
      <c r="A450" s="218">
        <v>448.0</v>
      </c>
      <c r="B450" s="226"/>
      <c r="C450" s="227"/>
      <c r="D450" s="219" t="s">
        <v>632</v>
      </c>
      <c r="E450" s="220">
        <v>26390.0</v>
      </c>
      <c r="F450" s="221">
        <v>47766.0</v>
      </c>
      <c r="G450" s="220">
        <v>5278.0</v>
      </c>
      <c r="H450" s="220">
        <v>0.0</v>
      </c>
      <c r="I450" s="220">
        <v>120.0</v>
      </c>
      <c r="J450" s="220">
        <v>0.0</v>
      </c>
      <c r="K450" s="220">
        <v>0.0</v>
      </c>
      <c r="L450" s="220">
        <v>500.0</v>
      </c>
      <c r="M450" s="220">
        <v>0.0</v>
      </c>
      <c r="N450" s="222">
        <f t="shared" si="1"/>
        <v>80054</v>
      </c>
      <c r="O450" s="223">
        <v>1800.0</v>
      </c>
      <c r="P450" s="62">
        <v>0.0</v>
      </c>
      <c r="Q450" s="62">
        <v>0.0</v>
      </c>
      <c r="R450" s="224">
        <f t="shared" si="3"/>
        <v>78254</v>
      </c>
      <c r="S450" s="24">
        <v>115695.0</v>
      </c>
      <c r="T450" s="62" t="s">
        <v>28</v>
      </c>
      <c r="U450" s="195" t="s">
        <v>755</v>
      </c>
      <c r="V450" s="195" t="s">
        <v>755</v>
      </c>
      <c r="W450" s="228"/>
      <c r="X450" s="37" t="s">
        <v>31</v>
      </c>
      <c r="Y450" s="42"/>
      <c r="Z450" s="89"/>
    </row>
    <row r="451">
      <c r="A451" s="218">
        <v>449.0</v>
      </c>
      <c r="B451" s="219" t="s">
        <v>633</v>
      </c>
      <c r="C451" s="218">
        <v>1.0978255602E10</v>
      </c>
      <c r="D451" s="219" t="s">
        <v>634</v>
      </c>
      <c r="E451" s="220">
        <v>27190.0</v>
      </c>
      <c r="F451" s="221">
        <v>49214.0</v>
      </c>
      <c r="G451" s="220">
        <v>2719.0</v>
      </c>
      <c r="H451" s="220">
        <v>1631.0</v>
      </c>
      <c r="I451" s="220">
        <v>0.0</v>
      </c>
      <c r="J451" s="220">
        <v>0.0</v>
      </c>
      <c r="K451" s="220">
        <v>0.0</v>
      </c>
      <c r="L451" s="220">
        <v>500.0</v>
      </c>
      <c r="M451" s="220">
        <v>0.0</v>
      </c>
      <c r="N451" s="222">
        <f t="shared" si="1"/>
        <v>81254</v>
      </c>
      <c r="O451" s="223">
        <v>0.0</v>
      </c>
      <c r="P451" s="62">
        <v>0.0</v>
      </c>
      <c r="Q451" s="62">
        <v>0.0</v>
      </c>
      <c r="R451" s="224">
        <f t="shared" si="3"/>
        <v>81254</v>
      </c>
      <c r="S451" s="24">
        <v>27334.0</v>
      </c>
      <c r="T451" s="62" t="s">
        <v>28</v>
      </c>
      <c r="U451" s="195" t="s">
        <v>755</v>
      </c>
      <c r="V451" s="195" t="s">
        <v>755</v>
      </c>
      <c r="W451" s="225">
        <f>R451</f>
        <v>81254</v>
      </c>
      <c r="X451" s="124" t="s">
        <v>28</v>
      </c>
      <c r="Y451" s="184"/>
      <c r="Z451" s="89"/>
    </row>
    <row r="452">
      <c r="A452" s="218">
        <v>450.0</v>
      </c>
      <c r="B452" s="219" t="s">
        <v>635</v>
      </c>
      <c r="C452" s="218">
        <v>3.2004598611E10</v>
      </c>
      <c r="D452" s="219" t="s">
        <v>636</v>
      </c>
      <c r="E452" s="220">
        <v>27190.0</v>
      </c>
      <c r="F452" s="221">
        <v>49214.0</v>
      </c>
      <c r="G452" s="220">
        <v>2719.0</v>
      </c>
      <c r="H452" s="220">
        <v>1631.0</v>
      </c>
      <c r="I452" s="220">
        <v>0.0</v>
      </c>
      <c r="J452" s="220">
        <v>1360.0</v>
      </c>
      <c r="K452" s="220">
        <v>0.0</v>
      </c>
      <c r="L452" s="220">
        <v>500.0</v>
      </c>
      <c r="M452" s="220">
        <v>0.0</v>
      </c>
      <c r="N452" s="222">
        <f t="shared" si="1"/>
        <v>82614</v>
      </c>
      <c r="O452" s="223">
        <v>1800.0</v>
      </c>
      <c r="P452" s="62">
        <v>0.0</v>
      </c>
      <c r="Q452" s="62">
        <v>0.0</v>
      </c>
      <c r="R452" s="224">
        <f t="shared" si="3"/>
        <v>80814</v>
      </c>
      <c r="S452" s="24">
        <v>116304.0</v>
      </c>
      <c r="T452" s="62" t="s">
        <v>52</v>
      </c>
      <c r="U452" s="195" t="s">
        <v>756</v>
      </c>
      <c r="V452" s="195" t="s">
        <v>756</v>
      </c>
      <c r="W452" s="225">
        <f>R452+R453</f>
        <v>163428</v>
      </c>
      <c r="X452" s="124" t="s">
        <v>52</v>
      </c>
      <c r="Y452" s="184"/>
      <c r="Z452" s="89"/>
    </row>
    <row r="453">
      <c r="A453" s="218">
        <v>451.0</v>
      </c>
      <c r="B453" s="226"/>
      <c r="C453" s="227"/>
      <c r="D453" s="219" t="s">
        <v>637</v>
      </c>
      <c r="E453" s="220">
        <v>27190.0</v>
      </c>
      <c r="F453" s="221">
        <v>49214.0</v>
      </c>
      <c r="G453" s="220">
        <v>2719.0</v>
      </c>
      <c r="H453" s="220">
        <v>1631.0</v>
      </c>
      <c r="I453" s="220">
        <v>0.0</v>
      </c>
      <c r="J453" s="220">
        <v>1360.0</v>
      </c>
      <c r="K453" s="220">
        <v>0.0</v>
      </c>
      <c r="L453" s="220">
        <v>500.0</v>
      </c>
      <c r="M453" s="220">
        <v>0.0</v>
      </c>
      <c r="N453" s="222">
        <f t="shared" si="1"/>
        <v>82614</v>
      </c>
      <c r="O453" s="223">
        <v>0.0</v>
      </c>
      <c r="P453" s="62">
        <v>0.0</v>
      </c>
      <c r="Q453" s="62">
        <v>0.0</v>
      </c>
      <c r="R453" s="224">
        <f t="shared" si="3"/>
        <v>82614</v>
      </c>
      <c r="S453" s="24">
        <v>116305.0</v>
      </c>
      <c r="T453" s="62" t="s">
        <v>52</v>
      </c>
      <c r="U453" s="195" t="s">
        <v>756</v>
      </c>
      <c r="V453" s="195" t="s">
        <v>756</v>
      </c>
      <c r="W453" s="228"/>
      <c r="X453" s="37" t="s">
        <v>31</v>
      </c>
      <c r="Y453" s="42"/>
      <c r="Z453" s="89"/>
    </row>
    <row r="454">
      <c r="A454" s="218">
        <v>452.0</v>
      </c>
      <c r="B454" s="219" t="s">
        <v>638</v>
      </c>
      <c r="C454" s="218">
        <v>3.2003746334E10</v>
      </c>
      <c r="D454" s="219" t="s">
        <v>51</v>
      </c>
      <c r="E454" s="220">
        <v>27190.0</v>
      </c>
      <c r="F454" s="221">
        <v>49214.0</v>
      </c>
      <c r="G454" s="220">
        <v>2719.0</v>
      </c>
      <c r="H454" s="220">
        <v>1631.0</v>
      </c>
      <c r="I454" s="220">
        <v>0.0</v>
      </c>
      <c r="J454" s="220">
        <v>0.0</v>
      </c>
      <c r="K454" s="220">
        <v>0.0</v>
      </c>
      <c r="L454" s="220">
        <v>500.0</v>
      </c>
      <c r="M454" s="220">
        <v>0.0</v>
      </c>
      <c r="N454" s="222">
        <f t="shared" si="1"/>
        <v>81254</v>
      </c>
      <c r="O454" s="223">
        <v>1800.0</v>
      </c>
      <c r="P454" s="62">
        <v>0.0</v>
      </c>
      <c r="Q454" s="62">
        <v>0.0</v>
      </c>
      <c r="R454" s="224">
        <f t="shared" si="3"/>
        <v>79454</v>
      </c>
      <c r="S454" s="24">
        <v>28071.0</v>
      </c>
      <c r="T454" s="62" t="s">
        <v>52</v>
      </c>
      <c r="U454" s="195" t="s">
        <v>756</v>
      </c>
      <c r="V454" s="195" t="s">
        <v>756</v>
      </c>
      <c r="W454" s="225">
        <f>R454</f>
        <v>79454</v>
      </c>
      <c r="X454" s="62" t="s">
        <v>52</v>
      </c>
      <c r="Y454" s="109"/>
      <c r="Z454" s="108"/>
    </row>
    <row r="455">
      <c r="A455" s="218">
        <v>453.0</v>
      </c>
      <c r="B455" s="219" t="s">
        <v>639</v>
      </c>
      <c r="C455" s="218">
        <v>3.1928257523E10</v>
      </c>
      <c r="D455" s="219" t="s">
        <v>640</v>
      </c>
      <c r="E455" s="220">
        <v>27190.0</v>
      </c>
      <c r="F455" s="221">
        <v>49214.0</v>
      </c>
      <c r="G455" s="220">
        <v>2719.0</v>
      </c>
      <c r="H455" s="220">
        <v>1631.0</v>
      </c>
      <c r="I455" s="220">
        <v>0.0</v>
      </c>
      <c r="J455" s="220">
        <v>0.0</v>
      </c>
      <c r="K455" s="220">
        <v>0.0</v>
      </c>
      <c r="L455" s="220">
        <v>500.0</v>
      </c>
      <c r="M455" s="220">
        <v>0.0</v>
      </c>
      <c r="N455" s="222">
        <f t="shared" si="1"/>
        <v>81254</v>
      </c>
      <c r="O455" s="223">
        <v>1800.0</v>
      </c>
      <c r="P455" s="62">
        <v>0.0</v>
      </c>
      <c r="Q455" s="62">
        <v>0.0</v>
      </c>
      <c r="R455" s="224">
        <f t="shared" si="3"/>
        <v>79454</v>
      </c>
      <c r="S455" s="24">
        <v>120347.0</v>
      </c>
      <c r="T455" s="62" t="s">
        <v>28</v>
      </c>
      <c r="U455" s="195" t="s">
        <v>756</v>
      </c>
      <c r="V455" s="195" t="s">
        <v>756</v>
      </c>
      <c r="W455" s="225">
        <f>R455+R456+R457</f>
        <v>229303</v>
      </c>
      <c r="X455" s="124"/>
      <c r="Y455" s="184"/>
      <c r="Z455" s="89"/>
    </row>
    <row r="456">
      <c r="A456" s="218">
        <v>454.0</v>
      </c>
      <c r="B456" s="226"/>
      <c r="C456" s="227"/>
      <c r="D456" s="219" t="s">
        <v>433</v>
      </c>
      <c r="E456" s="220">
        <v>27190.0</v>
      </c>
      <c r="F456" s="221">
        <v>49214.0</v>
      </c>
      <c r="G456" s="220">
        <v>2719.0</v>
      </c>
      <c r="H456" s="220">
        <v>1631.0</v>
      </c>
      <c r="I456" s="220">
        <v>0.0</v>
      </c>
      <c r="J456" s="220">
        <v>0.0</v>
      </c>
      <c r="K456" s="220">
        <v>0.0</v>
      </c>
      <c r="L456" s="220">
        <v>500.0</v>
      </c>
      <c r="M456" s="220">
        <v>0.0</v>
      </c>
      <c r="N456" s="222">
        <f t="shared" si="1"/>
        <v>81254</v>
      </c>
      <c r="O456" s="223">
        <v>1800.0</v>
      </c>
      <c r="P456" s="62">
        <v>0.0</v>
      </c>
      <c r="Q456" s="62">
        <v>0.0</v>
      </c>
      <c r="R456" s="224">
        <f t="shared" si="3"/>
        <v>79454</v>
      </c>
      <c r="S456" s="24">
        <v>28464.0</v>
      </c>
      <c r="T456" s="62" t="s">
        <v>28</v>
      </c>
      <c r="U456" s="195" t="s">
        <v>756</v>
      </c>
      <c r="V456" s="195" t="s">
        <v>756</v>
      </c>
      <c r="W456" s="228"/>
      <c r="X456" s="124"/>
      <c r="Y456" s="174"/>
      <c r="Z456" s="89"/>
    </row>
    <row r="457">
      <c r="A457" s="218">
        <v>455.0</v>
      </c>
      <c r="B457" s="226"/>
      <c r="C457" s="227"/>
      <c r="D457" s="219" t="s">
        <v>641</v>
      </c>
      <c r="E457" s="220">
        <v>24140.0</v>
      </c>
      <c r="F457" s="221">
        <v>43693.0</v>
      </c>
      <c r="G457" s="220">
        <v>2414.0</v>
      </c>
      <c r="H457" s="220">
        <v>1448.0</v>
      </c>
      <c r="I457" s="220">
        <v>0.0</v>
      </c>
      <c r="J457" s="220">
        <v>0.0</v>
      </c>
      <c r="K457" s="220">
        <v>0.0</v>
      </c>
      <c r="L457" s="220">
        <v>500.0</v>
      </c>
      <c r="M457" s="220">
        <v>0.0</v>
      </c>
      <c r="N457" s="222">
        <f t="shared" si="1"/>
        <v>72195</v>
      </c>
      <c r="O457" s="223">
        <v>1800.0</v>
      </c>
      <c r="P457" s="62">
        <v>0.0</v>
      </c>
      <c r="Q457" s="62">
        <v>0.0</v>
      </c>
      <c r="R457" s="224">
        <f t="shared" si="3"/>
        <v>70395</v>
      </c>
      <c r="S457" s="24">
        <v>28473.0</v>
      </c>
      <c r="T457" s="62" t="s">
        <v>28</v>
      </c>
      <c r="U457" s="195" t="s">
        <v>756</v>
      </c>
      <c r="V457" s="195" t="s">
        <v>756</v>
      </c>
      <c r="W457" s="228"/>
      <c r="X457" s="124"/>
      <c r="Y457" s="174"/>
      <c r="Z457" s="89"/>
    </row>
    <row r="458">
      <c r="A458" s="218">
        <v>456.0</v>
      </c>
      <c r="B458" s="219" t="s">
        <v>642</v>
      </c>
      <c r="C458" s="218">
        <v>3.3664084506E10</v>
      </c>
      <c r="D458" s="219" t="s">
        <v>425</v>
      </c>
      <c r="E458" s="220">
        <v>26390.0</v>
      </c>
      <c r="F458" s="221">
        <v>47766.0</v>
      </c>
      <c r="G458" s="220">
        <v>2639.0</v>
      </c>
      <c r="H458" s="220">
        <v>1583.0</v>
      </c>
      <c r="I458" s="220">
        <v>0.0</v>
      </c>
      <c r="J458" s="220">
        <v>1320.0</v>
      </c>
      <c r="K458" s="220">
        <v>0.0</v>
      </c>
      <c r="L458" s="220">
        <v>500.0</v>
      </c>
      <c r="M458" s="220">
        <v>0.0</v>
      </c>
      <c r="N458" s="222">
        <f t="shared" si="1"/>
        <v>80198</v>
      </c>
      <c r="O458" s="223">
        <v>0.0</v>
      </c>
      <c r="P458" s="62">
        <v>0.0</v>
      </c>
      <c r="Q458" s="62">
        <v>0.0</v>
      </c>
      <c r="R458" s="224">
        <f t="shared" si="3"/>
        <v>80198</v>
      </c>
      <c r="S458" s="24">
        <v>28811.0</v>
      </c>
      <c r="T458" s="62" t="s">
        <v>28</v>
      </c>
      <c r="U458" s="195"/>
      <c r="V458" s="195"/>
      <c r="W458" s="225">
        <f>R458+R459+R460</f>
        <v>243626</v>
      </c>
      <c r="X458" s="124" t="s">
        <v>28</v>
      </c>
      <c r="Y458" s="184"/>
      <c r="Z458" s="232" t="s">
        <v>768</v>
      </c>
    </row>
    <row r="459">
      <c r="A459" s="218">
        <v>457.0</v>
      </c>
      <c r="B459" s="226"/>
      <c r="C459" s="227"/>
      <c r="D459" s="219" t="s">
        <v>643</v>
      </c>
      <c r="E459" s="220">
        <v>27190.0</v>
      </c>
      <c r="F459" s="221">
        <v>49214.0</v>
      </c>
      <c r="G459" s="220">
        <v>2719.0</v>
      </c>
      <c r="H459" s="220">
        <v>1631.0</v>
      </c>
      <c r="I459" s="220">
        <v>0.0</v>
      </c>
      <c r="J459" s="220">
        <v>1360.0</v>
      </c>
      <c r="K459" s="220">
        <v>0.0</v>
      </c>
      <c r="L459" s="220">
        <v>500.0</v>
      </c>
      <c r="M459" s="220">
        <v>0.0</v>
      </c>
      <c r="N459" s="222">
        <f t="shared" si="1"/>
        <v>82614</v>
      </c>
      <c r="O459" s="223">
        <v>0.0</v>
      </c>
      <c r="P459" s="62">
        <v>0.0</v>
      </c>
      <c r="Q459" s="62">
        <v>0.0</v>
      </c>
      <c r="R459" s="224">
        <f t="shared" si="3"/>
        <v>82614</v>
      </c>
      <c r="S459" s="24">
        <v>9131.0</v>
      </c>
      <c r="T459" s="62" t="s">
        <v>28</v>
      </c>
      <c r="U459" s="195"/>
      <c r="V459" s="195"/>
      <c r="W459" s="228"/>
      <c r="X459" s="37" t="s">
        <v>31</v>
      </c>
      <c r="Y459" s="42"/>
      <c r="Z459" s="89"/>
    </row>
    <row r="460">
      <c r="A460" s="218">
        <v>458.0</v>
      </c>
      <c r="B460" s="226"/>
      <c r="C460" s="227"/>
      <c r="D460" s="219" t="s">
        <v>644</v>
      </c>
      <c r="E460" s="220">
        <v>27190.0</v>
      </c>
      <c r="F460" s="221">
        <v>49214.0</v>
      </c>
      <c r="G460" s="220">
        <v>2719.0</v>
      </c>
      <c r="H460" s="220">
        <v>1631.0</v>
      </c>
      <c r="I460" s="220">
        <v>0.0</v>
      </c>
      <c r="J460" s="220">
        <v>1360.0</v>
      </c>
      <c r="K460" s="220">
        <v>0.0</v>
      </c>
      <c r="L460" s="220">
        <v>500.0</v>
      </c>
      <c r="M460" s="220">
        <v>0.0</v>
      </c>
      <c r="N460" s="222">
        <f t="shared" si="1"/>
        <v>82614</v>
      </c>
      <c r="O460" s="223">
        <v>1800.0</v>
      </c>
      <c r="P460" s="62">
        <v>0.0</v>
      </c>
      <c r="Q460" s="62">
        <v>0.0</v>
      </c>
      <c r="R460" s="224">
        <f t="shared" si="3"/>
        <v>80814</v>
      </c>
      <c r="S460" s="24">
        <v>28816.0</v>
      </c>
      <c r="T460" s="62" t="s">
        <v>28</v>
      </c>
      <c r="U460" s="195"/>
      <c r="V460" s="195"/>
      <c r="W460" s="228"/>
      <c r="X460" s="37" t="s">
        <v>31</v>
      </c>
      <c r="Y460" s="42"/>
      <c r="Z460" s="89"/>
    </row>
    <row r="461">
      <c r="A461" s="218">
        <v>459.0</v>
      </c>
      <c r="B461" s="219" t="s">
        <v>645</v>
      </c>
      <c r="C461" s="218">
        <v>3.2071563112E10</v>
      </c>
      <c r="D461" s="219" t="s">
        <v>646</v>
      </c>
      <c r="E461" s="220">
        <v>27190.0</v>
      </c>
      <c r="F461" s="221">
        <v>49214.0</v>
      </c>
      <c r="G461" s="220">
        <v>2719.0</v>
      </c>
      <c r="H461" s="220">
        <v>1631.0</v>
      </c>
      <c r="I461" s="220">
        <v>0.0</v>
      </c>
      <c r="J461" s="220">
        <v>0.0</v>
      </c>
      <c r="K461" s="220">
        <v>0.0</v>
      </c>
      <c r="L461" s="220">
        <v>500.0</v>
      </c>
      <c r="M461" s="220">
        <v>0.0</v>
      </c>
      <c r="N461" s="222">
        <f t="shared" si="1"/>
        <v>81254</v>
      </c>
      <c r="O461" s="223">
        <v>1800.0</v>
      </c>
      <c r="P461" s="62">
        <v>0.0</v>
      </c>
      <c r="Q461" s="62">
        <v>0.0</v>
      </c>
      <c r="R461" s="224">
        <f t="shared" si="3"/>
        <v>79454</v>
      </c>
      <c r="S461" s="24">
        <v>28877.0</v>
      </c>
      <c r="T461" s="62" t="s">
        <v>52</v>
      </c>
      <c r="U461" s="195" t="s">
        <v>756</v>
      </c>
      <c r="V461" s="195"/>
      <c r="W461" s="225">
        <f>R461+R462</f>
        <v>161708</v>
      </c>
      <c r="X461" s="124" t="s">
        <v>28</v>
      </c>
      <c r="Y461" s="184"/>
      <c r="Z461" s="89"/>
    </row>
    <row r="462">
      <c r="A462" s="218">
        <v>460.0</v>
      </c>
      <c r="B462" s="226"/>
      <c r="C462" s="227"/>
      <c r="D462" s="219" t="s">
        <v>647</v>
      </c>
      <c r="E462" s="220">
        <v>27190.0</v>
      </c>
      <c r="F462" s="221">
        <v>49214.0</v>
      </c>
      <c r="G462" s="220">
        <v>2719.0</v>
      </c>
      <c r="H462" s="220">
        <v>1631.0</v>
      </c>
      <c r="I462" s="220">
        <v>0.0</v>
      </c>
      <c r="J462" s="220">
        <v>0.0</v>
      </c>
      <c r="K462" s="220">
        <v>1000.0</v>
      </c>
      <c r="L462" s="220">
        <v>500.0</v>
      </c>
      <c r="M462" s="220">
        <v>0.0</v>
      </c>
      <c r="N462" s="222">
        <f t="shared" si="1"/>
        <v>82254</v>
      </c>
      <c r="O462" s="223">
        <v>0.0</v>
      </c>
      <c r="P462" s="62">
        <v>0.0</v>
      </c>
      <c r="Q462" s="62">
        <v>0.0</v>
      </c>
      <c r="R462" s="224">
        <f t="shared" si="3"/>
        <v>82254</v>
      </c>
      <c r="S462" s="24">
        <v>28879.0</v>
      </c>
      <c r="T462" s="62" t="s">
        <v>52</v>
      </c>
      <c r="U462" s="195" t="s">
        <v>756</v>
      </c>
      <c r="V462" s="195"/>
      <c r="W462" s="228"/>
      <c r="X462" s="37" t="s">
        <v>31</v>
      </c>
      <c r="Y462" s="42"/>
      <c r="Z462" s="89"/>
    </row>
    <row r="463">
      <c r="A463" s="218">
        <v>461.0</v>
      </c>
      <c r="B463" s="219" t="s">
        <v>648</v>
      </c>
      <c r="C463" s="218">
        <v>3.1851871672E10</v>
      </c>
      <c r="D463" s="219" t="s">
        <v>790</v>
      </c>
      <c r="E463" s="220">
        <v>27190.0</v>
      </c>
      <c r="F463" s="221">
        <v>49214.0</v>
      </c>
      <c r="G463" s="220">
        <v>2719.0</v>
      </c>
      <c r="H463" s="220">
        <v>1631.0</v>
      </c>
      <c r="I463" s="220">
        <v>0.0</v>
      </c>
      <c r="J463" s="220">
        <v>1360.0</v>
      </c>
      <c r="K463" s="220">
        <v>0.0</v>
      </c>
      <c r="L463" s="220">
        <v>500.0</v>
      </c>
      <c r="M463" s="220">
        <v>0.0</v>
      </c>
      <c r="N463" s="222">
        <f t="shared" si="1"/>
        <v>82614</v>
      </c>
      <c r="O463" s="223">
        <v>1800.0</v>
      </c>
      <c r="P463" s="62">
        <v>0.0</v>
      </c>
      <c r="Q463" s="62">
        <v>0.0</v>
      </c>
      <c r="R463" s="224">
        <f t="shared" si="3"/>
        <v>80814</v>
      </c>
      <c r="S463" s="24">
        <v>118830.0</v>
      </c>
      <c r="T463" s="62" t="s">
        <v>52</v>
      </c>
      <c r="U463" s="195" t="s">
        <v>758</v>
      </c>
      <c r="V463" s="195"/>
      <c r="W463" s="225">
        <f>R463+R464</f>
        <v>161628</v>
      </c>
      <c r="X463" s="124" t="s">
        <v>52</v>
      </c>
      <c r="Y463" s="184"/>
      <c r="Z463" s="89"/>
    </row>
    <row r="464">
      <c r="A464" s="218">
        <v>462.0</v>
      </c>
      <c r="B464" s="226"/>
      <c r="C464" s="227"/>
      <c r="D464" s="219" t="s">
        <v>196</v>
      </c>
      <c r="E464" s="220">
        <v>27190.0</v>
      </c>
      <c r="F464" s="221">
        <v>49214.0</v>
      </c>
      <c r="G464" s="220">
        <v>2719.0</v>
      </c>
      <c r="H464" s="220">
        <v>1631.0</v>
      </c>
      <c r="I464" s="220">
        <v>0.0</v>
      </c>
      <c r="J464" s="220">
        <v>1360.0</v>
      </c>
      <c r="K464" s="220">
        <v>0.0</v>
      </c>
      <c r="L464" s="220">
        <v>500.0</v>
      </c>
      <c r="M464" s="220">
        <v>0.0</v>
      </c>
      <c r="N464" s="222">
        <f t="shared" si="1"/>
        <v>82614</v>
      </c>
      <c r="O464" s="223">
        <v>1800.0</v>
      </c>
      <c r="P464" s="62">
        <v>0.0</v>
      </c>
      <c r="Q464" s="62">
        <v>0.0</v>
      </c>
      <c r="R464" s="224">
        <f t="shared" si="3"/>
        <v>80814</v>
      </c>
      <c r="S464" s="24">
        <v>121634.0</v>
      </c>
      <c r="T464" s="62" t="s">
        <v>52</v>
      </c>
      <c r="U464" s="244" t="s">
        <v>791</v>
      </c>
      <c r="V464" s="188" t="s">
        <v>792</v>
      </c>
      <c r="W464" s="228"/>
      <c r="X464" s="37" t="s">
        <v>52</v>
      </c>
      <c r="Y464" s="42"/>
      <c r="Z464" s="108"/>
    </row>
    <row r="465">
      <c r="A465" s="218">
        <v>463.0</v>
      </c>
      <c r="B465" s="219" t="s">
        <v>650</v>
      </c>
      <c r="C465" s="218">
        <v>3.1831320403E10</v>
      </c>
      <c r="D465" s="219" t="s">
        <v>178</v>
      </c>
      <c r="E465" s="220">
        <v>27190.0</v>
      </c>
      <c r="F465" s="221">
        <v>49214.0</v>
      </c>
      <c r="G465" s="220">
        <v>2719.0</v>
      </c>
      <c r="H465" s="220">
        <v>1631.0</v>
      </c>
      <c r="I465" s="220">
        <v>0.0</v>
      </c>
      <c r="J465" s="220">
        <v>0.0</v>
      </c>
      <c r="K465" s="220">
        <v>0.0</v>
      </c>
      <c r="L465" s="220">
        <v>500.0</v>
      </c>
      <c r="M465" s="220">
        <v>0.0</v>
      </c>
      <c r="N465" s="222">
        <f t="shared" si="1"/>
        <v>81254</v>
      </c>
      <c r="O465" s="223">
        <v>0.0</v>
      </c>
      <c r="P465" s="62">
        <v>0.0</v>
      </c>
      <c r="Q465" s="62">
        <v>0.0</v>
      </c>
      <c r="R465" s="224">
        <f t="shared" si="3"/>
        <v>81254</v>
      </c>
      <c r="S465" s="24">
        <v>29017.0</v>
      </c>
      <c r="T465" s="26"/>
      <c r="U465" s="195"/>
      <c r="V465" s="195"/>
      <c r="W465" s="225">
        <f t="shared" ref="W465:W469" si="8">R465</f>
        <v>81254</v>
      </c>
      <c r="X465" s="124"/>
      <c r="Y465" s="184"/>
      <c r="Z465" s="89"/>
    </row>
    <row r="466">
      <c r="A466" s="218">
        <v>464.0</v>
      </c>
      <c r="B466" s="233" t="s">
        <v>651</v>
      </c>
      <c r="C466" s="234">
        <v>3.223368804E10</v>
      </c>
      <c r="D466" s="219" t="s">
        <v>652</v>
      </c>
      <c r="E466" s="220">
        <v>27190.0</v>
      </c>
      <c r="F466" s="221">
        <v>49214.0</v>
      </c>
      <c r="G466" s="235">
        <v>2719.0</v>
      </c>
      <c r="H466" s="235">
        <v>1631.0</v>
      </c>
      <c r="I466" s="235">
        <v>0.0</v>
      </c>
      <c r="J466" s="235">
        <v>1360.0</v>
      </c>
      <c r="K466" s="235">
        <v>0.0</v>
      </c>
      <c r="L466" s="235">
        <v>500.0</v>
      </c>
      <c r="M466" s="220">
        <v>0.0</v>
      </c>
      <c r="N466" s="222">
        <f t="shared" si="1"/>
        <v>82614</v>
      </c>
      <c r="O466" s="236">
        <v>1800.0</v>
      </c>
      <c r="P466" s="62">
        <v>0.0</v>
      </c>
      <c r="Q466" s="62">
        <v>0.0</v>
      </c>
      <c r="R466" s="224">
        <f t="shared" si="3"/>
        <v>80814</v>
      </c>
      <c r="S466" s="24">
        <v>96353.0</v>
      </c>
      <c r="T466" s="62" t="s">
        <v>28</v>
      </c>
      <c r="U466" s="195" t="s">
        <v>755</v>
      </c>
      <c r="V466" s="195"/>
      <c r="W466" s="225">
        <f t="shared" si="8"/>
        <v>80814</v>
      </c>
      <c r="X466" s="124" t="s">
        <v>28</v>
      </c>
      <c r="Y466" s="184"/>
      <c r="Z466" s="89"/>
    </row>
    <row r="467">
      <c r="A467" s="218">
        <v>465.0</v>
      </c>
      <c r="B467" s="219" t="s">
        <v>653</v>
      </c>
      <c r="C467" s="218">
        <v>3.2069218069E10</v>
      </c>
      <c r="D467" s="219" t="s">
        <v>654</v>
      </c>
      <c r="E467" s="220">
        <v>27190.0</v>
      </c>
      <c r="F467" s="221">
        <v>49214.0</v>
      </c>
      <c r="G467" s="220">
        <v>2719.0</v>
      </c>
      <c r="H467" s="220">
        <v>1631.0</v>
      </c>
      <c r="I467" s="220">
        <v>0.0</v>
      </c>
      <c r="J467" s="220">
        <v>0.0</v>
      </c>
      <c r="K467" s="220">
        <v>0.0</v>
      </c>
      <c r="L467" s="220">
        <v>500.0</v>
      </c>
      <c r="M467" s="220">
        <v>0.0</v>
      </c>
      <c r="N467" s="222">
        <f t="shared" si="1"/>
        <v>81254</v>
      </c>
      <c r="O467" s="223">
        <v>1800.0</v>
      </c>
      <c r="P467" s="62">
        <v>0.0</v>
      </c>
      <c r="Q467" s="62">
        <v>0.0</v>
      </c>
      <c r="R467" s="224">
        <f t="shared" si="3"/>
        <v>79454</v>
      </c>
      <c r="S467" s="24">
        <v>29856.0</v>
      </c>
      <c r="T467" s="62" t="s">
        <v>52</v>
      </c>
      <c r="U467" s="195" t="s">
        <v>755</v>
      </c>
      <c r="V467" s="195"/>
      <c r="W467" s="225">
        <f t="shared" si="8"/>
        <v>79454</v>
      </c>
      <c r="X467" s="26" t="s">
        <v>52</v>
      </c>
      <c r="Y467" s="42"/>
      <c r="Z467" s="89"/>
    </row>
    <row r="468">
      <c r="A468" s="218">
        <v>466.0</v>
      </c>
      <c r="B468" s="219" t="s">
        <v>656</v>
      </c>
      <c r="C468" s="218">
        <v>3.2063442304E10</v>
      </c>
      <c r="D468" s="219" t="s">
        <v>657</v>
      </c>
      <c r="E468" s="220">
        <v>27190.0</v>
      </c>
      <c r="F468" s="221">
        <v>49214.0</v>
      </c>
      <c r="G468" s="220">
        <v>2719.0</v>
      </c>
      <c r="H468" s="220">
        <v>1631.0</v>
      </c>
      <c r="I468" s="220">
        <v>0.0</v>
      </c>
      <c r="J468" s="220">
        <v>1360.0</v>
      </c>
      <c r="K468" s="220">
        <v>0.0</v>
      </c>
      <c r="L468" s="220">
        <v>500.0</v>
      </c>
      <c r="M468" s="220">
        <v>0.0</v>
      </c>
      <c r="N468" s="222">
        <f t="shared" si="1"/>
        <v>82614</v>
      </c>
      <c r="O468" s="223">
        <v>0.0</v>
      </c>
      <c r="P468" s="62">
        <v>0.0</v>
      </c>
      <c r="Q468" s="62">
        <v>0.0</v>
      </c>
      <c r="R468" s="224">
        <f t="shared" si="3"/>
        <v>82614</v>
      </c>
      <c r="S468" s="24">
        <v>30490.0</v>
      </c>
      <c r="T468" s="62" t="s">
        <v>28</v>
      </c>
      <c r="U468" s="195" t="s">
        <v>756</v>
      </c>
      <c r="V468" s="195" t="s">
        <v>756</v>
      </c>
      <c r="W468" s="225">
        <f t="shared" si="8"/>
        <v>82614</v>
      </c>
      <c r="X468" s="124" t="s">
        <v>28</v>
      </c>
      <c r="Y468" s="184"/>
      <c r="Z468" s="89"/>
    </row>
    <row r="469">
      <c r="A469" s="218">
        <v>467.0</v>
      </c>
      <c r="B469" s="219" t="s">
        <v>658</v>
      </c>
      <c r="C469" s="218">
        <v>3.1845433217E10</v>
      </c>
      <c r="D469" s="219" t="s">
        <v>659</v>
      </c>
      <c r="E469" s="220">
        <v>27190.0</v>
      </c>
      <c r="F469" s="221">
        <v>49214.0</v>
      </c>
      <c r="G469" s="220">
        <v>2719.0</v>
      </c>
      <c r="H469" s="220">
        <v>1631.0</v>
      </c>
      <c r="I469" s="220">
        <v>0.0</v>
      </c>
      <c r="J469" s="220">
        <v>0.0</v>
      </c>
      <c r="K469" s="220">
        <v>0.0</v>
      </c>
      <c r="L469" s="220">
        <v>500.0</v>
      </c>
      <c r="M469" s="220">
        <v>0.0</v>
      </c>
      <c r="N469" s="222">
        <f t="shared" si="1"/>
        <v>81254</v>
      </c>
      <c r="O469" s="223">
        <v>0.0</v>
      </c>
      <c r="P469" s="62">
        <v>0.0</v>
      </c>
      <c r="Q469" s="62">
        <v>0.0</v>
      </c>
      <c r="R469" s="224">
        <f t="shared" si="3"/>
        <v>81254</v>
      </c>
      <c r="S469" s="24">
        <v>30826.0</v>
      </c>
      <c r="T469" s="62" t="s">
        <v>52</v>
      </c>
      <c r="U469" s="195" t="s">
        <v>756</v>
      </c>
      <c r="V469" s="195" t="s">
        <v>756</v>
      </c>
      <c r="W469" s="225">
        <f t="shared" si="8"/>
        <v>81254</v>
      </c>
      <c r="X469" s="124" t="s">
        <v>52</v>
      </c>
      <c r="Y469" s="184"/>
      <c r="Z469" s="89"/>
    </row>
    <row r="470">
      <c r="A470" s="218">
        <v>468.0</v>
      </c>
      <c r="B470" s="219" t="s">
        <v>660</v>
      </c>
      <c r="C470" s="218">
        <v>3.1842994753E10</v>
      </c>
      <c r="D470" s="219" t="s">
        <v>661</v>
      </c>
      <c r="E470" s="220">
        <v>27190.0</v>
      </c>
      <c r="F470" s="221">
        <v>49214.0</v>
      </c>
      <c r="G470" s="220">
        <v>5438.0</v>
      </c>
      <c r="H470" s="220">
        <v>0.0</v>
      </c>
      <c r="I470" s="220">
        <v>120.0</v>
      </c>
      <c r="J470" s="220">
        <v>0.0</v>
      </c>
      <c r="K470" s="220">
        <v>0.0</v>
      </c>
      <c r="L470" s="220">
        <v>500.0</v>
      </c>
      <c r="M470" s="220">
        <v>0.0</v>
      </c>
      <c r="N470" s="222">
        <f t="shared" si="1"/>
        <v>82462</v>
      </c>
      <c r="O470" s="223">
        <v>1800.0</v>
      </c>
      <c r="P470" s="62">
        <v>0.0</v>
      </c>
      <c r="Q470" s="62">
        <v>0.0</v>
      </c>
      <c r="R470" s="224">
        <f t="shared" si="3"/>
        <v>80662</v>
      </c>
      <c r="S470" s="24">
        <v>31005.0</v>
      </c>
      <c r="T470" s="62" t="s">
        <v>52</v>
      </c>
      <c r="U470" s="195" t="s">
        <v>773</v>
      </c>
      <c r="V470" s="195" t="s">
        <v>756</v>
      </c>
      <c r="W470" s="225">
        <f>R470+R471</f>
        <v>161324</v>
      </c>
      <c r="X470" s="124" t="s">
        <v>52</v>
      </c>
      <c r="Y470" s="184"/>
      <c r="Z470" s="89"/>
    </row>
    <row r="471">
      <c r="A471" s="218">
        <v>469.0</v>
      </c>
      <c r="B471" s="226"/>
      <c r="C471" s="227"/>
      <c r="D471" s="219" t="s">
        <v>662</v>
      </c>
      <c r="E471" s="220">
        <v>27190.0</v>
      </c>
      <c r="F471" s="221">
        <v>49214.0</v>
      </c>
      <c r="G471" s="220">
        <v>5438.0</v>
      </c>
      <c r="H471" s="220">
        <v>0.0</v>
      </c>
      <c r="I471" s="220">
        <v>120.0</v>
      </c>
      <c r="J471" s="220">
        <v>0.0</v>
      </c>
      <c r="K471" s="220">
        <v>0.0</v>
      </c>
      <c r="L471" s="220">
        <v>500.0</v>
      </c>
      <c r="M471" s="220">
        <v>0.0</v>
      </c>
      <c r="N471" s="222">
        <f t="shared" si="1"/>
        <v>82462</v>
      </c>
      <c r="O471" s="223">
        <v>1800.0</v>
      </c>
      <c r="P471" s="62">
        <v>0.0</v>
      </c>
      <c r="Q471" s="62">
        <v>0.0</v>
      </c>
      <c r="R471" s="224">
        <f t="shared" si="3"/>
        <v>80662</v>
      </c>
      <c r="S471" s="24">
        <v>31000.0</v>
      </c>
      <c r="T471" s="62" t="s">
        <v>52</v>
      </c>
      <c r="U471" s="195" t="s">
        <v>756</v>
      </c>
      <c r="V471" s="195" t="s">
        <v>756</v>
      </c>
      <c r="W471" s="228"/>
      <c r="X471" s="37" t="s">
        <v>31</v>
      </c>
      <c r="Y471" s="42"/>
      <c r="Z471" s="89"/>
    </row>
    <row r="472">
      <c r="A472" s="218">
        <v>470.0</v>
      </c>
      <c r="B472" s="219" t="s">
        <v>663</v>
      </c>
      <c r="C472" s="218">
        <v>3.1984808892E10</v>
      </c>
      <c r="D472" s="219" t="s">
        <v>664</v>
      </c>
      <c r="E472" s="220">
        <v>27190.0</v>
      </c>
      <c r="F472" s="221">
        <v>49214.0</v>
      </c>
      <c r="G472" s="220">
        <v>2719.0</v>
      </c>
      <c r="H472" s="220">
        <v>1631.0</v>
      </c>
      <c r="I472" s="220">
        <v>0.0</v>
      </c>
      <c r="J472" s="220">
        <v>1360.0</v>
      </c>
      <c r="K472" s="220">
        <v>0.0</v>
      </c>
      <c r="L472" s="220">
        <v>500.0</v>
      </c>
      <c r="M472" s="220">
        <v>0.0</v>
      </c>
      <c r="N472" s="222">
        <f t="shared" si="1"/>
        <v>82614</v>
      </c>
      <c r="O472" s="223">
        <v>1800.0</v>
      </c>
      <c r="P472" s="62">
        <v>0.0</v>
      </c>
      <c r="Q472" s="62">
        <v>0.0</v>
      </c>
      <c r="R472" s="224">
        <f t="shared" si="3"/>
        <v>80814</v>
      </c>
      <c r="S472" s="24">
        <v>31104.0</v>
      </c>
      <c r="T472" s="62"/>
      <c r="U472" s="195"/>
      <c r="V472" s="195"/>
      <c r="W472" s="225">
        <f>R472+R473</f>
        <v>163428</v>
      </c>
      <c r="X472" s="26" t="s">
        <v>28</v>
      </c>
      <c r="Y472" s="42"/>
      <c r="Z472" s="89"/>
    </row>
    <row r="473">
      <c r="A473" s="218">
        <v>471.0</v>
      </c>
      <c r="B473" s="226"/>
      <c r="C473" s="227"/>
      <c r="D473" s="219" t="s">
        <v>665</v>
      </c>
      <c r="E473" s="220">
        <v>27190.0</v>
      </c>
      <c r="F473" s="221">
        <v>49214.0</v>
      </c>
      <c r="G473" s="220">
        <v>2719.0</v>
      </c>
      <c r="H473" s="220">
        <v>1631.0</v>
      </c>
      <c r="I473" s="220">
        <v>0.0</v>
      </c>
      <c r="J473" s="220">
        <v>1360.0</v>
      </c>
      <c r="K473" s="220">
        <v>0.0</v>
      </c>
      <c r="L473" s="220">
        <v>500.0</v>
      </c>
      <c r="M473" s="220">
        <v>0.0</v>
      </c>
      <c r="N473" s="222">
        <f t="shared" si="1"/>
        <v>82614</v>
      </c>
      <c r="O473" s="223">
        <v>0.0</v>
      </c>
      <c r="P473" s="62">
        <v>0.0</v>
      </c>
      <c r="Q473" s="62">
        <v>0.0</v>
      </c>
      <c r="R473" s="224">
        <f t="shared" si="3"/>
        <v>82614</v>
      </c>
      <c r="S473" s="24">
        <v>31106.0</v>
      </c>
      <c r="T473" s="62"/>
      <c r="U473" s="195"/>
      <c r="V473" s="195"/>
      <c r="W473" s="228"/>
      <c r="X473" s="37" t="s">
        <v>28</v>
      </c>
      <c r="Y473" s="42"/>
      <c r="Z473" s="232" t="s">
        <v>768</v>
      </c>
    </row>
    <row r="474">
      <c r="A474" s="218">
        <v>472.0</v>
      </c>
      <c r="B474" s="219" t="s">
        <v>666</v>
      </c>
      <c r="C474" s="218">
        <v>3.2026078652E10</v>
      </c>
      <c r="D474" s="219" t="s">
        <v>667</v>
      </c>
      <c r="E474" s="220">
        <v>27190.0</v>
      </c>
      <c r="F474" s="221">
        <v>49214.0</v>
      </c>
      <c r="G474" s="220">
        <v>2719.0</v>
      </c>
      <c r="H474" s="220">
        <v>0.0</v>
      </c>
      <c r="I474" s="220">
        <v>0.0</v>
      </c>
      <c r="J474" s="220">
        <v>0.0</v>
      </c>
      <c r="K474" s="220">
        <v>0.0</v>
      </c>
      <c r="L474" s="220">
        <v>500.0</v>
      </c>
      <c r="M474" s="220">
        <v>0.0</v>
      </c>
      <c r="N474" s="222">
        <f t="shared" si="1"/>
        <v>79623</v>
      </c>
      <c r="O474" s="223">
        <v>1800.0</v>
      </c>
      <c r="P474" s="62">
        <v>0.0</v>
      </c>
      <c r="Q474" s="62">
        <v>0.0</v>
      </c>
      <c r="R474" s="224">
        <f t="shared" si="3"/>
        <v>77823</v>
      </c>
      <c r="S474" s="24">
        <v>6927.0</v>
      </c>
      <c r="T474" s="62" t="s">
        <v>28</v>
      </c>
      <c r="U474" s="195" t="s">
        <v>755</v>
      </c>
      <c r="V474" s="195" t="s">
        <v>755</v>
      </c>
      <c r="W474" s="225">
        <f t="shared" ref="W474:W476" si="9">R474</f>
        <v>77823</v>
      </c>
      <c r="X474" s="37" t="s">
        <v>28</v>
      </c>
      <c r="Y474" s="184"/>
      <c r="Z474" s="89"/>
    </row>
    <row r="475">
      <c r="A475" s="218">
        <v>473.0</v>
      </c>
      <c r="B475" s="219" t="s">
        <v>668</v>
      </c>
      <c r="C475" s="218">
        <v>3.1870192881E10</v>
      </c>
      <c r="D475" s="219" t="s">
        <v>669</v>
      </c>
      <c r="E475" s="220">
        <v>27190.0</v>
      </c>
      <c r="F475" s="221">
        <v>49214.0</v>
      </c>
      <c r="G475" s="220">
        <v>5438.0</v>
      </c>
      <c r="H475" s="220">
        <v>0.0</v>
      </c>
      <c r="I475" s="220">
        <v>120.0</v>
      </c>
      <c r="J475" s="220">
        <v>0.0</v>
      </c>
      <c r="K475" s="220">
        <v>0.0</v>
      </c>
      <c r="L475" s="220">
        <v>500.0</v>
      </c>
      <c r="M475" s="220">
        <v>0.0</v>
      </c>
      <c r="N475" s="222">
        <f t="shared" si="1"/>
        <v>82462</v>
      </c>
      <c r="O475" s="223">
        <v>0.0</v>
      </c>
      <c r="P475" s="62">
        <v>0.0</v>
      </c>
      <c r="Q475" s="62">
        <v>0.0</v>
      </c>
      <c r="R475" s="224">
        <f t="shared" si="3"/>
        <v>82462</v>
      </c>
      <c r="S475" s="24">
        <v>29981.0</v>
      </c>
      <c r="T475" s="62" t="s">
        <v>28</v>
      </c>
      <c r="U475" s="195" t="s">
        <v>176</v>
      </c>
      <c r="V475" s="195"/>
      <c r="W475" s="225">
        <f t="shared" si="9"/>
        <v>82462</v>
      </c>
      <c r="X475" s="124" t="s">
        <v>28</v>
      </c>
      <c r="Y475" s="184"/>
      <c r="Z475" s="89"/>
    </row>
    <row r="476">
      <c r="A476" s="218">
        <v>474.0</v>
      </c>
      <c r="B476" s="219" t="s">
        <v>670</v>
      </c>
      <c r="C476" s="218">
        <v>3.085300109E10</v>
      </c>
      <c r="D476" s="219" t="s">
        <v>671</v>
      </c>
      <c r="E476" s="220">
        <v>27190.0</v>
      </c>
      <c r="F476" s="221">
        <v>49214.0</v>
      </c>
      <c r="G476" s="220">
        <v>2719.0</v>
      </c>
      <c r="H476" s="220">
        <v>1631.0</v>
      </c>
      <c r="I476" s="220">
        <v>0.0</v>
      </c>
      <c r="J476" s="220">
        <v>1360.0</v>
      </c>
      <c r="K476" s="220">
        <v>0.0</v>
      </c>
      <c r="L476" s="220">
        <v>500.0</v>
      </c>
      <c r="M476" s="220">
        <v>0.0</v>
      </c>
      <c r="N476" s="222">
        <f t="shared" si="1"/>
        <v>82614</v>
      </c>
      <c r="O476" s="223">
        <v>0.0</v>
      </c>
      <c r="P476" s="62">
        <v>0.0</v>
      </c>
      <c r="Q476" s="62">
        <v>0.0</v>
      </c>
      <c r="R476" s="224">
        <f t="shared" si="3"/>
        <v>82614</v>
      </c>
      <c r="S476" s="24">
        <v>11180.0</v>
      </c>
      <c r="T476" s="62" t="s">
        <v>96</v>
      </c>
      <c r="U476" s="195" t="s">
        <v>96</v>
      </c>
      <c r="V476" s="195" t="s">
        <v>74</v>
      </c>
      <c r="W476" s="225">
        <f t="shared" si="9"/>
        <v>82614</v>
      </c>
      <c r="X476" s="124" t="s">
        <v>96</v>
      </c>
      <c r="Y476" s="184" t="s">
        <v>793</v>
      </c>
      <c r="Z476" s="89"/>
    </row>
    <row r="477">
      <c r="A477" s="218">
        <v>475.0</v>
      </c>
      <c r="B477" s="219" t="s">
        <v>672</v>
      </c>
      <c r="C477" s="218">
        <v>3.1821968309E10</v>
      </c>
      <c r="D477" s="219" t="s">
        <v>673</v>
      </c>
      <c r="E477" s="220">
        <v>27190.0</v>
      </c>
      <c r="F477" s="221">
        <v>49214.0</v>
      </c>
      <c r="G477" s="220">
        <v>2719.0</v>
      </c>
      <c r="H477" s="220">
        <v>1631.0</v>
      </c>
      <c r="I477" s="220">
        <v>0.0</v>
      </c>
      <c r="J477" s="220">
        <v>1360.0</v>
      </c>
      <c r="K477" s="220">
        <v>0.0</v>
      </c>
      <c r="L477" s="220">
        <v>500.0</v>
      </c>
      <c r="M477" s="220">
        <v>0.0</v>
      </c>
      <c r="N477" s="222">
        <f t="shared" si="1"/>
        <v>82614</v>
      </c>
      <c r="O477" s="223">
        <v>0.0</v>
      </c>
      <c r="P477" s="62">
        <v>0.0</v>
      </c>
      <c r="Q477" s="62">
        <v>0.0</v>
      </c>
      <c r="R477" s="224">
        <f t="shared" si="3"/>
        <v>82614</v>
      </c>
      <c r="S477" s="24">
        <v>17531.0</v>
      </c>
      <c r="T477" s="62" t="s">
        <v>71</v>
      </c>
      <c r="U477" s="195" t="s">
        <v>96</v>
      </c>
      <c r="V477" s="195" t="s">
        <v>74</v>
      </c>
      <c r="W477" s="225">
        <f>R477+R478</f>
        <v>162812</v>
      </c>
      <c r="X477" s="124" t="s">
        <v>188</v>
      </c>
      <c r="Y477" s="184"/>
      <c r="Z477" s="108"/>
    </row>
    <row r="478">
      <c r="A478" s="218">
        <v>476.0</v>
      </c>
      <c r="B478" s="226"/>
      <c r="C478" s="227"/>
      <c r="D478" s="219" t="s">
        <v>674</v>
      </c>
      <c r="E478" s="220">
        <v>26390.0</v>
      </c>
      <c r="F478" s="221">
        <v>47766.0</v>
      </c>
      <c r="G478" s="220">
        <v>2639.0</v>
      </c>
      <c r="H478" s="220">
        <v>1583.0</v>
      </c>
      <c r="I478" s="220">
        <v>0.0</v>
      </c>
      <c r="J478" s="220">
        <v>1320.0</v>
      </c>
      <c r="K478" s="220">
        <v>0.0</v>
      </c>
      <c r="L478" s="220">
        <v>500.0</v>
      </c>
      <c r="M478" s="220">
        <v>0.0</v>
      </c>
      <c r="N478" s="222">
        <f t="shared" si="1"/>
        <v>80198</v>
      </c>
      <c r="O478" s="223">
        <v>0.0</v>
      </c>
      <c r="P478" s="62">
        <v>0.0</v>
      </c>
      <c r="Q478" s="62">
        <v>0.0</v>
      </c>
      <c r="R478" s="224">
        <f t="shared" si="3"/>
        <v>80198</v>
      </c>
      <c r="S478" s="24">
        <v>17534.0</v>
      </c>
      <c r="T478" s="62" t="s">
        <v>71</v>
      </c>
      <c r="U478" s="195" t="s">
        <v>96</v>
      </c>
      <c r="V478" s="195" t="s">
        <v>74</v>
      </c>
      <c r="W478" s="228"/>
      <c r="X478" s="37" t="s">
        <v>31</v>
      </c>
      <c r="Y478" s="27"/>
      <c r="Z478" s="89"/>
    </row>
    <row r="479">
      <c r="A479" s="218">
        <v>477.0</v>
      </c>
      <c r="B479" s="219" t="s">
        <v>675</v>
      </c>
      <c r="C479" s="218">
        <v>3.1795709974E10</v>
      </c>
      <c r="D479" s="219" t="s">
        <v>676</v>
      </c>
      <c r="E479" s="220">
        <v>27190.0</v>
      </c>
      <c r="F479" s="221">
        <v>49214.0</v>
      </c>
      <c r="G479" s="220">
        <v>5438.0</v>
      </c>
      <c r="H479" s="220">
        <v>0.0</v>
      </c>
      <c r="I479" s="220">
        <v>120.0</v>
      </c>
      <c r="J479" s="220">
        <v>0.0</v>
      </c>
      <c r="K479" s="220">
        <v>0.0</v>
      </c>
      <c r="L479" s="220">
        <v>500.0</v>
      </c>
      <c r="M479" s="220">
        <v>0.0</v>
      </c>
      <c r="N479" s="222">
        <f t="shared" si="1"/>
        <v>82462</v>
      </c>
      <c r="O479" s="223">
        <v>1800.0</v>
      </c>
      <c r="P479" s="62">
        <v>0.0</v>
      </c>
      <c r="Q479" s="62">
        <v>0.0</v>
      </c>
      <c r="R479" s="224">
        <f t="shared" si="3"/>
        <v>80662</v>
      </c>
      <c r="S479" s="24">
        <v>29135.0</v>
      </c>
      <c r="T479" s="62" t="s">
        <v>71</v>
      </c>
      <c r="U479" s="195" t="s">
        <v>96</v>
      </c>
      <c r="V479" s="195" t="s">
        <v>74</v>
      </c>
      <c r="W479" s="225">
        <f>R479</f>
        <v>80662</v>
      </c>
      <c r="X479" s="124" t="s">
        <v>188</v>
      </c>
      <c r="Y479" s="184"/>
      <c r="Z479" s="89"/>
    </row>
    <row r="480">
      <c r="A480" s="218">
        <v>478.0</v>
      </c>
      <c r="B480" s="219" t="s">
        <v>678</v>
      </c>
      <c r="C480" s="218">
        <v>3.2297849956E10</v>
      </c>
      <c r="D480" s="219" t="s">
        <v>117</v>
      </c>
      <c r="E480" s="220">
        <v>0.0</v>
      </c>
      <c r="F480" s="221">
        <v>0.0</v>
      </c>
      <c r="G480" s="220">
        <v>0.0</v>
      </c>
      <c r="H480" s="220">
        <v>0.0</v>
      </c>
      <c r="I480" s="220">
        <v>0.0</v>
      </c>
      <c r="J480" s="220">
        <v>0.0</v>
      </c>
      <c r="K480" s="220">
        <v>0.0</v>
      </c>
      <c r="L480" s="220">
        <v>0.0</v>
      </c>
      <c r="M480" s="220">
        <v>0.0</v>
      </c>
      <c r="N480" s="222">
        <f t="shared" si="1"/>
        <v>0</v>
      </c>
      <c r="O480" s="223">
        <v>0.0</v>
      </c>
      <c r="P480" s="62">
        <v>0.0</v>
      </c>
      <c r="Q480" s="62">
        <v>0.0</v>
      </c>
      <c r="R480" s="224">
        <f t="shared" si="3"/>
        <v>0</v>
      </c>
      <c r="S480" s="24" t="s">
        <v>679</v>
      </c>
      <c r="T480" s="62"/>
      <c r="U480" s="195"/>
      <c r="V480" s="195"/>
      <c r="W480" s="225">
        <f>R480+R481</f>
        <v>82614</v>
      </c>
      <c r="X480" s="41"/>
      <c r="Y480" s="42"/>
      <c r="Z480" s="89"/>
    </row>
    <row r="481">
      <c r="A481" s="218">
        <v>479.0</v>
      </c>
      <c r="B481" s="226"/>
      <c r="C481" s="227"/>
      <c r="D481" s="219" t="s">
        <v>680</v>
      </c>
      <c r="E481" s="220">
        <v>27190.0</v>
      </c>
      <c r="F481" s="221">
        <v>49214.0</v>
      </c>
      <c r="G481" s="220">
        <v>2719.0</v>
      </c>
      <c r="H481" s="220">
        <v>1631.0</v>
      </c>
      <c r="I481" s="220">
        <v>0.0</v>
      </c>
      <c r="J481" s="220">
        <v>1360.0</v>
      </c>
      <c r="K481" s="220">
        <v>0.0</v>
      </c>
      <c r="L481" s="220">
        <v>500.0</v>
      </c>
      <c r="M481" s="220">
        <v>0.0</v>
      </c>
      <c r="N481" s="222">
        <f t="shared" si="1"/>
        <v>82614</v>
      </c>
      <c r="O481" s="223">
        <v>0.0</v>
      </c>
      <c r="P481" s="62">
        <v>0.0</v>
      </c>
      <c r="Q481" s="62">
        <v>0.0</v>
      </c>
      <c r="R481" s="224">
        <f t="shared" si="3"/>
        <v>82614</v>
      </c>
      <c r="S481" s="24">
        <v>9620.0</v>
      </c>
      <c r="T481" s="62"/>
      <c r="U481" s="195"/>
      <c r="V481" s="195"/>
      <c r="W481" s="228"/>
      <c r="X481" s="37" t="s">
        <v>31</v>
      </c>
      <c r="Y481" s="42"/>
      <c r="Z481" s="232" t="s">
        <v>768</v>
      </c>
    </row>
    <row r="482">
      <c r="A482" s="218">
        <v>480.0</v>
      </c>
      <c r="B482" s="219" t="s">
        <v>681</v>
      </c>
      <c r="C482" s="218">
        <v>3.0935517161E10</v>
      </c>
      <c r="D482" s="219" t="s">
        <v>682</v>
      </c>
      <c r="E482" s="220">
        <v>27190.0</v>
      </c>
      <c r="F482" s="221">
        <v>49214.0</v>
      </c>
      <c r="G482" s="220">
        <v>5438.0</v>
      </c>
      <c r="H482" s="220">
        <v>0.0</v>
      </c>
      <c r="I482" s="220">
        <v>120.0</v>
      </c>
      <c r="J482" s="220">
        <v>0.0</v>
      </c>
      <c r="K482" s="220">
        <v>0.0</v>
      </c>
      <c r="L482" s="220">
        <v>500.0</v>
      </c>
      <c r="M482" s="220">
        <v>0.0</v>
      </c>
      <c r="N482" s="222">
        <f t="shared" si="1"/>
        <v>82462</v>
      </c>
      <c r="O482" s="223">
        <v>0.0</v>
      </c>
      <c r="P482" s="62">
        <v>0.0</v>
      </c>
      <c r="Q482" s="62">
        <v>0.0</v>
      </c>
      <c r="R482" s="224">
        <f t="shared" si="3"/>
        <v>82462</v>
      </c>
      <c r="S482" s="24">
        <v>40950.0</v>
      </c>
      <c r="T482" s="62" t="s">
        <v>52</v>
      </c>
      <c r="U482" s="195" t="s">
        <v>106</v>
      </c>
      <c r="V482" s="195"/>
      <c r="W482" s="225">
        <f>R482+R483</f>
        <v>164924</v>
      </c>
      <c r="X482" s="195"/>
      <c r="Y482" s="184"/>
      <c r="Z482" s="89"/>
    </row>
    <row r="483">
      <c r="A483" s="218">
        <v>481.0</v>
      </c>
      <c r="B483" s="226"/>
      <c r="C483" s="227"/>
      <c r="D483" s="219" t="s">
        <v>683</v>
      </c>
      <c r="E483" s="220">
        <v>27190.0</v>
      </c>
      <c r="F483" s="221">
        <v>49214.0</v>
      </c>
      <c r="G483" s="220">
        <v>5438.0</v>
      </c>
      <c r="H483" s="220">
        <v>0.0</v>
      </c>
      <c r="I483" s="220">
        <v>120.0</v>
      </c>
      <c r="J483" s="220">
        <v>0.0</v>
      </c>
      <c r="K483" s="220">
        <v>0.0</v>
      </c>
      <c r="L483" s="220">
        <v>500.0</v>
      </c>
      <c r="M483" s="220">
        <v>0.0</v>
      </c>
      <c r="N483" s="222">
        <f t="shared" si="1"/>
        <v>82462</v>
      </c>
      <c r="O483" s="223">
        <v>0.0</v>
      </c>
      <c r="P483" s="62">
        <v>0.0</v>
      </c>
      <c r="Q483" s="62">
        <v>0.0</v>
      </c>
      <c r="R483" s="224">
        <f t="shared" si="3"/>
        <v>82462</v>
      </c>
      <c r="S483" s="24">
        <v>105677.0</v>
      </c>
      <c r="T483" s="62" t="s">
        <v>52</v>
      </c>
      <c r="U483" s="195" t="s">
        <v>106</v>
      </c>
      <c r="V483" s="195"/>
      <c r="W483" s="228"/>
      <c r="X483" s="37" t="s">
        <v>31</v>
      </c>
      <c r="Y483" s="42"/>
      <c r="Z483" s="89"/>
    </row>
    <row r="484">
      <c r="A484" s="218">
        <v>482.0</v>
      </c>
      <c r="B484" s="219" t="s">
        <v>684</v>
      </c>
      <c r="C484" s="218">
        <v>3.1904252475E10</v>
      </c>
      <c r="D484" s="219" t="s">
        <v>685</v>
      </c>
      <c r="E484" s="220">
        <v>27190.0</v>
      </c>
      <c r="F484" s="221">
        <v>49214.0</v>
      </c>
      <c r="G484" s="220">
        <v>5438.0</v>
      </c>
      <c r="H484" s="220">
        <v>0.0</v>
      </c>
      <c r="I484" s="220">
        <v>120.0</v>
      </c>
      <c r="J484" s="220">
        <v>0.0</v>
      </c>
      <c r="K484" s="220">
        <v>0.0</v>
      </c>
      <c r="L484" s="220">
        <v>500.0</v>
      </c>
      <c r="M484" s="220">
        <v>0.0</v>
      </c>
      <c r="N484" s="222">
        <f t="shared" si="1"/>
        <v>82462</v>
      </c>
      <c r="O484" s="223">
        <v>0.0</v>
      </c>
      <c r="P484" s="62">
        <v>0.0</v>
      </c>
      <c r="Q484" s="62">
        <v>0.0</v>
      </c>
      <c r="R484" s="224">
        <f t="shared" si="3"/>
        <v>82462</v>
      </c>
      <c r="S484" s="24">
        <v>30988.0</v>
      </c>
      <c r="T484" s="62" t="s">
        <v>71</v>
      </c>
      <c r="U484" s="195" t="s">
        <v>106</v>
      </c>
      <c r="V484" s="195"/>
      <c r="W484" s="225">
        <f>R484+R485</f>
        <v>163124</v>
      </c>
      <c r="X484" s="124"/>
      <c r="Y484" s="184"/>
      <c r="Z484" s="89"/>
    </row>
    <row r="485">
      <c r="A485" s="218">
        <v>483.0</v>
      </c>
      <c r="B485" s="226"/>
      <c r="C485" s="227"/>
      <c r="D485" s="219" t="s">
        <v>686</v>
      </c>
      <c r="E485" s="220">
        <v>27190.0</v>
      </c>
      <c r="F485" s="221">
        <v>49214.0</v>
      </c>
      <c r="G485" s="220">
        <v>5438.0</v>
      </c>
      <c r="H485" s="220">
        <v>0.0</v>
      </c>
      <c r="I485" s="220">
        <v>120.0</v>
      </c>
      <c r="J485" s="220">
        <v>0.0</v>
      </c>
      <c r="K485" s="220">
        <v>0.0</v>
      </c>
      <c r="L485" s="220">
        <v>500.0</v>
      </c>
      <c r="M485" s="220">
        <v>0.0</v>
      </c>
      <c r="N485" s="222">
        <f t="shared" si="1"/>
        <v>82462</v>
      </c>
      <c r="O485" s="223">
        <v>1800.0</v>
      </c>
      <c r="P485" s="62">
        <v>0.0</v>
      </c>
      <c r="Q485" s="62">
        <v>0.0</v>
      </c>
      <c r="R485" s="224">
        <f t="shared" si="3"/>
        <v>80662</v>
      </c>
      <c r="S485" s="24">
        <v>31008.0</v>
      </c>
      <c r="T485" s="62" t="s">
        <v>71</v>
      </c>
      <c r="U485" s="195" t="s">
        <v>106</v>
      </c>
      <c r="V485" s="195"/>
      <c r="W485" s="228"/>
      <c r="X485" s="37" t="s">
        <v>31</v>
      </c>
      <c r="Y485" s="42"/>
      <c r="Z485" s="89"/>
    </row>
    <row r="486">
      <c r="A486" s="218">
        <v>484.0</v>
      </c>
      <c r="B486" s="219" t="s">
        <v>687</v>
      </c>
      <c r="C486" s="218">
        <v>3.2684204566E10</v>
      </c>
      <c r="D486" s="219" t="s">
        <v>688</v>
      </c>
      <c r="E486" s="220">
        <v>27190.0</v>
      </c>
      <c r="F486" s="221">
        <v>49214.0</v>
      </c>
      <c r="G486" s="220">
        <v>5438.0</v>
      </c>
      <c r="H486" s="220">
        <v>0.0</v>
      </c>
      <c r="I486" s="220">
        <v>120.0</v>
      </c>
      <c r="J486" s="220">
        <v>0.0</v>
      </c>
      <c r="K486" s="220">
        <v>0.0</v>
      </c>
      <c r="L486" s="220">
        <v>500.0</v>
      </c>
      <c r="M486" s="220">
        <v>0.0</v>
      </c>
      <c r="N486" s="222">
        <f t="shared" si="1"/>
        <v>82462</v>
      </c>
      <c r="O486" s="223">
        <v>1800.0</v>
      </c>
      <c r="P486" s="62">
        <v>0.0</v>
      </c>
      <c r="Q486" s="62">
        <v>0.0</v>
      </c>
      <c r="R486" s="224">
        <f t="shared" si="3"/>
        <v>80662</v>
      </c>
      <c r="S486" s="24">
        <v>94988.0</v>
      </c>
      <c r="T486" s="62" t="s">
        <v>71</v>
      </c>
      <c r="U486" s="195" t="s">
        <v>96</v>
      </c>
      <c r="V486" s="195"/>
      <c r="W486" s="225">
        <f>R486</f>
        <v>80662</v>
      </c>
      <c r="X486" s="124"/>
      <c r="Y486" s="184" t="s">
        <v>737</v>
      </c>
      <c r="Z486" s="89"/>
    </row>
    <row r="487">
      <c r="A487" s="218">
        <v>485.0</v>
      </c>
      <c r="B487" s="219" t="s">
        <v>689</v>
      </c>
      <c r="C487" s="245">
        <v>3.3103256306E10</v>
      </c>
      <c r="D487" s="219" t="s">
        <v>690</v>
      </c>
      <c r="E487" s="220">
        <v>27190.0</v>
      </c>
      <c r="F487" s="221">
        <v>49214.0</v>
      </c>
      <c r="G487" s="220">
        <v>2719.0</v>
      </c>
      <c r="H487" s="220">
        <v>1631.0</v>
      </c>
      <c r="I487" s="220">
        <v>0.0</v>
      </c>
      <c r="J487" s="220">
        <v>1360.0</v>
      </c>
      <c r="K487" s="220">
        <v>0.0</v>
      </c>
      <c r="L487" s="220">
        <v>500.0</v>
      </c>
      <c r="M487" s="220">
        <v>0.0</v>
      </c>
      <c r="N487" s="222">
        <f t="shared" si="1"/>
        <v>82614</v>
      </c>
      <c r="O487" s="223">
        <v>1800.0</v>
      </c>
      <c r="P487" s="62">
        <v>0.0</v>
      </c>
      <c r="Q487" s="62">
        <v>0.0</v>
      </c>
      <c r="R487" s="224">
        <f t="shared" si="3"/>
        <v>80814</v>
      </c>
      <c r="S487" s="24">
        <v>7591.0</v>
      </c>
      <c r="T487" s="62" t="s">
        <v>28</v>
      </c>
      <c r="U487" s="195" t="s">
        <v>176</v>
      </c>
      <c r="V487" s="195"/>
      <c r="W487" s="225">
        <f>R487+R488</f>
        <v>161628</v>
      </c>
      <c r="X487" s="124" t="s">
        <v>364</v>
      </c>
      <c r="Y487" s="184" t="s">
        <v>737</v>
      </c>
      <c r="Z487" s="89"/>
    </row>
    <row r="488">
      <c r="A488" s="218">
        <v>486.0</v>
      </c>
      <c r="B488" s="226"/>
      <c r="C488" s="227"/>
      <c r="D488" s="219" t="s">
        <v>692</v>
      </c>
      <c r="E488" s="220">
        <v>27190.0</v>
      </c>
      <c r="F488" s="221">
        <v>49214.0</v>
      </c>
      <c r="G488" s="220">
        <v>2719.0</v>
      </c>
      <c r="H488" s="220">
        <v>1631.0</v>
      </c>
      <c r="I488" s="220">
        <v>0.0</v>
      </c>
      <c r="J488" s="220">
        <v>1360.0</v>
      </c>
      <c r="K488" s="220">
        <v>0.0</v>
      </c>
      <c r="L488" s="220">
        <v>500.0</v>
      </c>
      <c r="M488" s="220">
        <v>0.0</v>
      </c>
      <c r="N488" s="222">
        <f t="shared" si="1"/>
        <v>82614</v>
      </c>
      <c r="O488" s="223">
        <v>1800.0</v>
      </c>
      <c r="P488" s="62">
        <v>0.0</v>
      </c>
      <c r="Q488" s="62">
        <v>0.0</v>
      </c>
      <c r="R488" s="224">
        <f t="shared" si="3"/>
        <v>80814</v>
      </c>
      <c r="S488" s="24">
        <v>114224.0</v>
      </c>
      <c r="T488" s="62" t="s">
        <v>28</v>
      </c>
      <c r="U488" s="195" t="s">
        <v>176</v>
      </c>
      <c r="V488" s="195"/>
      <c r="W488" s="228"/>
      <c r="X488" s="37" t="s">
        <v>31</v>
      </c>
      <c r="Y488" s="27"/>
      <c r="Z488" s="89"/>
    </row>
    <row r="489" ht="18.75" customHeight="1">
      <c r="A489" s="218">
        <v>487.0</v>
      </c>
      <c r="B489" s="219" t="s">
        <v>693</v>
      </c>
      <c r="C489" s="245">
        <v>3.2329035581E10</v>
      </c>
      <c r="D489" s="219" t="s">
        <v>694</v>
      </c>
      <c r="E489" s="220">
        <v>24140.0</v>
      </c>
      <c r="F489" s="221">
        <v>43693.0</v>
      </c>
      <c r="G489" s="220">
        <v>2414.0</v>
      </c>
      <c r="H489" s="220">
        <v>1448.0</v>
      </c>
      <c r="I489" s="220">
        <v>0.0</v>
      </c>
      <c r="J489" s="220">
        <v>0.0</v>
      </c>
      <c r="K489" s="220">
        <v>0.0</v>
      </c>
      <c r="L489" s="220">
        <v>500.0</v>
      </c>
      <c r="M489" s="220">
        <v>0.0</v>
      </c>
      <c r="N489" s="222">
        <f t="shared" si="1"/>
        <v>72195</v>
      </c>
      <c r="O489" s="223">
        <v>1800.0</v>
      </c>
      <c r="P489" s="62">
        <v>0.0</v>
      </c>
      <c r="Q489" s="62">
        <v>0.0</v>
      </c>
      <c r="R489" s="224">
        <f t="shared" si="3"/>
        <v>70395</v>
      </c>
      <c r="S489" s="24">
        <v>29103.0</v>
      </c>
      <c r="T489" s="62" t="s">
        <v>52</v>
      </c>
      <c r="U489" s="195" t="s">
        <v>106</v>
      </c>
      <c r="V489" s="195"/>
      <c r="W489" s="225">
        <f t="shared" ref="W489:W491" si="10">R489</f>
        <v>70395</v>
      </c>
      <c r="X489" s="124" t="s">
        <v>28</v>
      </c>
      <c r="Y489" s="184" t="s">
        <v>61</v>
      </c>
      <c r="Z489" s="89"/>
    </row>
    <row r="490">
      <c r="A490" s="218">
        <v>488.0</v>
      </c>
      <c r="B490" s="219" t="s">
        <v>695</v>
      </c>
      <c r="C490" s="218">
        <v>3.202511499E10</v>
      </c>
      <c r="D490" s="219" t="s">
        <v>696</v>
      </c>
      <c r="E490" s="220">
        <v>27190.0</v>
      </c>
      <c r="F490" s="221">
        <v>49214.0</v>
      </c>
      <c r="G490" s="220">
        <v>2719.0</v>
      </c>
      <c r="H490" s="220">
        <v>1631.0</v>
      </c>
      <c r="I490" s="220">
        <v>0.0</v>
      </c>
      <c r="J490" s="220">
        <v>0.0</v>
      </c>
      <c r="K490" s="220">
        <v>0.0</v>
      </c>
      <c r="L490" s="220">
        <v>500.0</v>
      </c>
      <c r="M490" s="220">
        <v>0.0</v>
      </c>
      <c r="N490" s="222">
        <f t="shared" si="1"/>
        <v>81254</v>
      </c>
      <c r="O490" s="223">
        <v>1800.0</v>
      </c>
      <c r="P490" s="62">
        <v>0.0</v>
      </c>
      <c r="Q490" s="62">
        <v>0.0</v>
      </c>
      <c r="R490" s="224">
        <f t="shared" si="3"/>
        <v>79454</v>
      </c>
      <c r="S490" s="24">
        <v>24084.0</v>
      </c>
      <c r="T490" s="62" t="s">
        <v>52</v>
      </c>
      <c r="U490" s="195" t="s">
        <v>106</v>
      </c>
      <c r="V490" s="195"/>
      <c r="W490" s="225">
        <f t="shared" si="10"/>
        <v>79454</v>
      </c>
      <c r="X490" s="215" t="s">
        <v>52</v>
      </c>
      <c r="Y490" s="184" t="s">
        <v>159</v>
      </c>
      <c r="Z490" s="89"/>
    </row>
    <row r="491">
      <c r="A491" s="218">
        <v>489.0</v>
      </c>
      <c r="B491" s="219" t="s">
        <v>697</v>
      </c>
      <c r="C491" s="218">
        <v>3.1990546165E10</v>
      </c>
      <c r="D491" s="219" t="s">
        <v>698</v>
      </c>
      <c r="E491" s="220">
        <v>27190.0</v>
      </c>
      <c r="F491" s="221">
        <v>49214.0</v>
      </c>
      <c r="G491" s="220">
        <v>2719.0</v>
      </c>
      <c r="H491" s="220">
        <v>1631.0</v>
      </c>
      <c r="I491" s="220">
        <v>0.0</v>
      </c>
      <c r="J491" s="220">
        <v>1360.0</v>
      </c>
      <c r="K491" s="220">
        <v>0.0</v>
      </c>
      <c r="L491" s="220">
        <v>500.0</v>
      </c>
      <c r="M491" s="220">
        <v>0.0</v>
      </c>
      <c r="N491" s="222">
        <f t="shared" si="1"/>
        <v>82614</v>
      </c>
      <c r="O491" s="223">
        <v>0.0</v>
      </c>
      <c r="P491" s="62">
        <v>0.0</v>
      </c>
      <c r="Q491" s="62">
        <v>0.0</v>
      </c>
      <c r="R491" s="224">
        <f t="shared" si="3"/>
        <v>82614</v>
      </c>
      <c r="S491" s="24">
        <v>6795.0</v>
      </c>
      <c r="T491" s="62"/>
      <c r="U491" s="195"/>
      <c r="V491" s="195"/>
      <c r="W491" s="225">
        <f t="shared" si="10"/>
        <v>82614</v>
      </c>
      <c r="X491" s="124"/>
      <c r="Y491" s="184"/>
      <c r="Z491" s="89"/>
    </row>
    <row r="492">
      <c r="A492" s="218">
        <v>490.0</v>
      </c>
      <c r="B492" s="219" t="s">
        <v>699</v>
      </c>
      <c r="C492" s="218">
        <v>3.1933435578E10</v>
      </c>
      <c r="D492" s="219" t="s">
        <v>700</v>
      </c>
      <c r="E492" s="220">
        <v>24140.0</v>
      </c>
      <c r="F492" s="221">
        <v>43693.0</v>
      </c>
      <c r="G492" s="220">
        <v>4828.0</v>
      </c>
      <c r="H492" s="220">
        <v>0.0</v>
      </c>
      <c r="I492" s="220">
        <v>120.0</v>
      </c>
      <c r="J492" s="220">
        <v>0.0</v>
      </c>
      <c r="K492" s="220">
        <v>0.0</v>
      </c>
      <c r="L492" s="220">
        <v>500.0</v>
      </c>
      <c r="M492" s="220">
        <v>0.0</v>
      </c>
      <c r="N492" s="222">
        <f t="shared" si="1"/>
        <v>73281</v>
      </c>
      <c r="O492" s="223">
        <v>1800.0</v>
      </c>
      <c r="P492" s="62">
        <v>0.0</v>
      </c>
      <c r="Q492" s="62">
        <v>0.0</v>
      </c>
      <c r="R492" s="224">
        <f t="shared" si="3"/>
        <v>71481</v>
      </c>
      <c r="S492" s="24">
        <v>120990.0</v>
      </c>
      <c r="T492" s="62" t="s">
        <v>28</v>
      </c>
      <c r="U492" s="195" t="s">
        <v>176</v>
      </c>
      <c r="V492" s="195"/>
      <c r="W492" s="225">
        <f>R492+R493</f>
        <v>152143</v>
      </c>
      <c r="X492" s="26" t="s">
        <v>28</v>
      </c>
      <c r="Y492" s="42" t="s">
        <v>66</v>
      </c>
      <c r="Z492" s="89"/>
    </row>
    <row r="493">
      <c r="A493" s="218">
        <v>491.0</v>
      </c>
      <c r="B493" s="226"/>
      <c r="C493" s="227"/>
      <c r="D493" s="219" t="s">
        <v>701</v>
      </c>
      <c r="E493" s="220">
        <v>27190.0</v>
      </c>
      <c r="F493" s="221">
        <v>49214.0</v>
      </c>
      <c r="G493" s="220">
        <v>5438.0</v>
      </c>
      <c r="H493" s="220">
        <v>0.0</v>
      </c>
      <c r="I493" s="220">
        <v>120.0</v>
      </c>
      <c r="J493" s="220">
        <v>0.0</v>
      </c>
      <c r="K493" s="220">
        <v>0.0</v>
      </c>
      <c r="L493" s="220">
        <v>500.0</v>
      </c>
      <c r="M493" s="220">
        <v>0.0</v>
      </c>
      <c r="N493" s="222">
        <f t="shared" si="1"/>
        <v>82462</v>
      </c>
      <c r="O493" s="223">
        <v>1800.0</v>
      </c>
      <c r="P493" s="62">
        <v>0.0</v>
      </c>
      <c r="Q493" s="62">
        <v>0.0</v>
      </c>
      <c r="R493" s="224">
        <f t="shared" si="3"/>
        <v>80662</v>
      </c>
      <c r="S493" s="24">
        <v>110386.0</v>
      </c>
      <c r="T493" s="62" t="s">
        <v>364</v>
      </c>
      <c r="U493" s="195" t="s">
        <v>176</v>
      </c>
      <c r="V493" s="195"/>
      <c r="W493" s="228"/>
      <c r="X493" s="37" t="s">
        <v>31</v>
      </c>
      <c r="Y493" s="42"/>
      <c r="Z493" s="89"/>
    </row>
    <row r="494">
      <c r="A494" s="218">
        <v>492.0</v>
      </c>
      <c r="B494" s="219" t="s">
        <v>702</v>
      </c>
      <c r="C494" s="245">
        <v>3.3106116229E10</v>
      </c>
      <c r="D494" s="219" t="s">
        <v>643</v>
      </c>
      <c r="E494" s="220">
        <v>26390.0</v>
      </c>
      <c r="F494" s="221">
        <v>47766.0</v>
      </c>
      <c r="G494" s="220">
        <v>2639.0</v>
      </c>
      <c r="H494" s="220">
        <v>1583.0</v>
      </c>
      <c r="I494" s="220">
        <v>0.0</v>
      </c>
      <c r="J494" s="220">
        <v>0.0</v>
      </c>
      <c r="K494" s="220">
        <v>0.0</v>
      </c>
      <c r="L494" s="220">
        <v>500.0</v>
      </c>
      <c r="M494" s="220">
        <v>0.0</v>
      </c>
      <c r="N494" s="222">
        <f t="shared" si="1"/>
        <v>78878</v>
      </c>
      <c r="O494" s="223">
        <v>0.0</v>
      </c>
      <c r="P494" s="62">
        <v>0.0</v>
      </c>
      <c r="Q494" s="62">
        <v>0.0</v>
      </c>
      <c r="R494" s="224">
        <f t="shared" si="3"/>
        <v>78878</v>
      </c>
      <c r="S494" s="24">
        <v>9591.0</v>
      </c>
      <c r="T494" s="62" t="s">
        <v>28</v>
      </c>
      <c r="U494" s="195" t="s">
        <v>176</v>
      </c>
      <c r="V494" s="195"/>
      <c r="W494" s="225">
        <f t="shared" ref="W494:W495" si="11">R494</f>
        <v>78878</v>
      </c>
      <c r="X494" s="124" t="s">
        <v>28</v>
      </c>
      <c r="Y494" s="184" t="s">
        <v>159</v>
      </c>
      <c r="Z494" s="108"/>
    </row>
    <row r="495">
      <c r="A495" s="218">
        <v>493.0</v>
      </c>
      <c r="B495" s="219" t="s">
        <v>703</v>
      </c>
      <c r="C495" s="218">
        <v>3.1923759753E10</v>
      </c>
      <c r="D495" s="219" t="s">
        <v>704</v>
      </c>
      <c r="E495" s="220">
        <v>27190.0</v>
      </c>
      <c r="F495" s="221">
        <v>49214.0</v>
      </c>
      <c r="G495" s="220">
        <v>2719.0</v>
      </c>
      <c r="H495" s="220">
        <v>1631.0</v>
      </c>
      <c r="I495" s="220">
        <v>0.0</v>
      </c>
      <c r="J495" s="220">
        <v>1360.0</v>
      </c>
      <c r="K495" s="220">
        <v>0.0</v>
      </c>
      <c r="L495" s="220">
        <v>500.0</v>
      </c>
      <c r="M495" s="220">
        <v>0.0</v>
      </c>
      <c r="N495" s="222">
        <f t="shared" si="1"/>
        <v>82614</v>
      </c>
      <c r="O495" s="223">
        <v>1800.0</v>
      </c>
      <c r="P495" s="62">
        <v>0.0</v>
      </c>
      <c r="Q495" s="62">
        <v>0.0</v>
      </c>
      <c r="R495" s="224">
        <f t="shared" si="3"/>
        <v>80814</v>
      </c>
      <c r="S495" s="24">
        <v>122570.0</v>
      </c>
      <c r="T495" s="62" t="s">
        <v>52</v>
      </c>
      <c r="U495" s="195"/>
      <c r="V495" s="195"/>
      <c r="W495" s="225">
        <f t="shared" si="11"/>
        <v>80814</v>
      </c>
      <c r="X495" s="124"/>
      <c r="Y495" s="184"/>
      <c r="Z495" s="89"/>
    </row>
    <row r="496">
      <c r="S496" s="88"/>
      <c r="Y496" s="89"/>
      <c r="Z496" s="89"/>
    </row>
    <row r="497">
      <c r="L497" s="132"/>
      <c r="M497" s="132"/>
      <c r="N497" s="132"/>
      <c r="S497" s="88"/>
      <c r="Y497" s="89"/>
      <c r="Z497" s="89"/>
    </row>
    <row r="498">
      <c r="S498" s="88"/>
      <c r="Y498" s="89"/>
      <c r="Z498" s="89"/>
    </row>
    <row r="499">
      <c r="S499" s="88"/>
      <c r="Y499" s="89"/>
      <c r="Z499" s="89"/>
    </row>
    <row r="500">
      <c r="S500" s="88"/>
      <c r="Y500" s="89"/>
      <c r="Z500" s="89"/>
    </row>
    <row r="501">
      <c r="S501" s="88"/>
      <c r="Y501" s="89"/>
      <c r="Z501" s="89"/>
    </row>
    <row r="502">
      <c r="S502" s="88"/>
      <c r="Y502" s="89"/>
      <c r="Z502" s="89"/>
    </row>
    <row r="503">
      <c r="S503" s="88"/>
      <c r="Y503" s="89"/>
      <c r="Z503" s="89"/>
    </row>
    <row r="504">
      <c r="S504" s="88"/>
      <c r="Y504" s="89"/>
      <c r="Z504" s="89"/>
    </row>
    <row r="505">
      <c r="S505" s="88"/>
      <c r="Y505" s="89"/>
      <c r="Z505" s="89"/>
    </row>
    <row r="506">
      <c r="S506" s="88"/>
      <c r="Y506" s="89"/>
      <c r="Z506" s="89"/>
    </row>
    <row r="507">
      <c r="S507" s="88"/>
      <c r="Y507" s="89"/>
      <c r="Z507" s="89"/>
    </row>
    <row r="508">
      <c r="S508" s="88"/>
      <c r="Y508" s="89"/>
      <c r="Z508" s="89"/>
    </row>
    <row r="509">
      <c r="S509" s="88"/>
      <c r="Y509" s="89"/>
      <c r="Z509" s="89"/>
    </row>
    <row r="510">
      <c r="S510" s="88"/>
      <c r="Y510" s="89"/>
      <c r="Z510" s="89"/>
    </row>
    <row r="511">
      <c r="S511" s="88"/>
      <c r="Y511" s="89"/>
      <c r="Z511" s="89"/>
    </row>
    <row r="512">
      <c r="S512" s="88"/>
      <c r="Y512" s="89"/>
      <c r="Z512" s="89"/>
    </row>
    <row r="513">
      <c r="S513" s="88"/>
      <c r="Y513" s="89"/>
      <c r="Z513" s="89"/>
    </row>
    <row r="514">
      <c r="S514" s="88"/>
      <c r="Y514" s="89"/>
      <c r="Z514" s="89"/>
    </row>
    <row r="515">
      <c r="S515" s="88"/>
      <c r="Y515" s="89"/>
      <c r="Z515" s="89"/>
    </row>
    <row r="516">
      <c r="S516" s="88"/>
      <c r="Y516" s="89"/>
      <c r="Z516" s="89"/>
    </row>
    <row r="517">
      <c r="S517" s="88"/>
      <c r="Y517" s="89"/>
      <c r="Z517" s="89"/>
    </row>
    <row r="518">
      <c r="S518" s="88"/>
      <c r="Y518" s="89"/>
      <c r="Z518" s="89"/>
    </row>
    <row r="519">
      <c r="S519" s="88"/>
      <c r="Y519" s="89"/>
      <c r="Z519" s="89"/>
    </row>
    <row r="520">
      <c r="S520" s="88"/>
      <c r="Y520" s="89"/>
      <c r="Z520" s="89"/>
    </row>
    <row r="521">
      <c r="S521" s="88"/>
      <c r="Y521" s="89"/>
      <c r="Z521" s="89"/>
    </row>
    <row r="522">
      <c r="S522" s="88"/>
      <c r="Y522" s="89"/>
      <c r="Z522" s="89"/>
    </row>
    <row r="523">
      <c r="S523" s="88"/>
      <c r="Y523" s="89"/>
      <c r="Z523" s="89"/>
    </row>
    <row r="524">
      <c r="S524" s="88"/>
      <c r="Y524" s="89"/>
      <c r="Z524" s="89"/>
    </row>
    <row r="525">
      <c r="S525" s="88"/>
      <c r="Y525" s="89"/>
      <c r="Z525" s="89"/>
    </row>
    <row r="526">
      <c r="S526" s="88"/>
      <c r="Y526" s="89"/>
      <c r="Z526" s="89"/>
    </row>
    <row r="527">
      <c r="S527" s="88"/>
      <c r="Y527" s="89"/>
      <c r="Z527" s="89"/>
    </row>
    <row r="528">
      <c r="S528" s="88"/>
      <c r="Y528" s="89"/>
      <c r="Z528" s="89"/>
    </row>
    <row r="529">
      <c r="S529" s="88"/>
      <c r="Y529" s="89"/>
      <c r="Z529" s="89"/>
    </row>
    <row r="530">
      <c r="S530" s="88"/>
      <c r="Y530" s="89"/>
      <c r="Z530" s="89"/>
    </row>
    <row r="531">
      <c r="S531" s="88"/>
      <c r="Y531" s="89"/>
      <c r="Z531" s="89"/>
    </row>
    <row r="532">
      <c r="S532" s="88"/>
      <c r="Y532" s="89"/>
      <c r="Z532" s="89"/>
    </row>
    <row r="533">
      <c r="S533" s="88"/>
      <c r="Y533" s="89"/>
      <c r="Z533" s="89"/>
    </row>
    <row r="534">
      <c r="S534" s="88"/>
      <c r="Y534" s="89"/>
      <c r="Z534" s="89"/>
    </row>
    <row r="535">
      <c r="S535" s="88"/>
      <c r="Y535" s="89"/>
      <c r="Z535" s="89"/>
    </row>
    <row r="536">
      <c r="S536" s="88"/>
      <c r="Y536" s="89"/>
      <c r="Z536" s="89"/>
    </row>
    <row r="537">
      <c r="S537" s="88"/>
      <c r="Y537" s="89"/>
      <c r="Z537" s="89"/>
    </row>
    <row r="538">
      <c r="S538" s="88"/>
      <c r="Y538" s="89"/>
      <c r="Z538" s="89"/>
    </row>
    <row r="539">
      <c r="S539" s="88"/>
      <c r="Y539" s="89"/>
      <c r="Z539" s="89"/>
    </row>
    <row r="540">
      <c r="S540" s="88"/>
      <c r="Y540" s="89"/>
      <c r="Z540" s="89"/>
    </row>
    <row r="541">
      <c r="S541" s="88"/>
      <c r="Y541" s="89"/>
      <c r="Z541" s="89"/>
    </row>
    <row r="542">
      <c r="S542" s="88"/>
      <c r="Y542" s="89"/>
      <c r="Z542" s="89"/>
    </row>
    <row r="543">
      <c r="S543" s="88"/>
      <c r="Y543" s="89"/>
      <c r="Z543" s="89"/>
    </row>
    <row r="544">
      <c r="S544" s="88"/>
      <c r="Y544" s="89"/>
      <c r="Z544" s="89"/>
    </row>
    <row r="545">
      <c r="S545" s="88"/>
      <c r="Y545" s="89"/>
      <c r="Z545" s="89"/>
    </row>
    <row r="546">
      <c r="S546" s="88"/>
      <c r="Y546" s="89"/>
      <c r="Z546" s="89"/>
    </row>
    <row r="547">
      <c r="S547" s="88"/>
      <c r="Y547" s="89"/>
      <c r="Z547" s="89"/>
    </row>
    <row r="548">
      <c r="S548" s="88"/>
      <c r="Y548" s="89"/>
      <c r="Z548" s="89"/>
    </row>
    <row r="549">
      <c r="S549" s="88"/>
      <c r="Y549" s="89"/>
      <c r="Z549" s="89"/>
    </row>
    <row r="550">
      <c r="S550" s="88"/>
      <c r="Y550" s="89"/>
      <c r="Z550" s="89"/>
    </row>
    <row r="551">
      <c r="S551" s="88"/>
      <c r="Y551" s="89"/>
      <c r="Z551" s="89"/>
    </row>
    <row r="552">
      <c r="S552" s="88"/>
      <c r="Y552" s="89"/>
      <c r="Z552" s="89"/>
    </row>
    <row r="553">
      <c r="S553" s="88"/>
      <c r="Y553" s="89"/>
      <c r="Z553" s="89"/>
    </row>
    <row r="554">
      <c r="S554" s="88"/>
      <c r="Y554" s="89"/>
      <c r="Z554" s="89"/>
    </row>
    <row r="555">
      <c r="S555" s="88"/>
      <c r="Y555" s="89"/>
      <c r="Z555" s="89"/>
    </row>
    <row r="556">
      <c r="S556" s="88"/>
      <c r="Y556" s="89"/>
      <c r="Z556" s="89"/>
    </row>
    <row r="557">
      <c r="S557" s="88"/>
      <c r="Y557" s="89"/>
      <c r="Z557" s="89"/>
    </row>
    <row r="558">
      <c r="S558" s="88"/>
      <c r="Y558" s="89"/>
      <c r="Z558" s="89"/>
    </row>
    <row r="559">
      <c r="S559" s="88"/>
      <c r="Y559" s="89"/>
      <c r="Z559" s="89"/>
    </row>
    <row r="560">
      <c r="S560" s="88"/>
      <c r="Y560" s="89"/>
      <c r="Z560" s="89"/>
    </row>
    <row r="561">
      <c r="S561" s="88"/>
      <c r="Y561" s="89"/>
      <c r="Z561" s="89"/>
    </row>
    <row r="562">
      <c r="S562" s="88"/>
      <c r="Y562" s="89"/>
      <c r="Z562" s="89"/>
    </row>
    <row r="563">
      <c r="S563" s="88"/>
      <c r="Y563" s="89"/>
      <c r="Z563" s="89"/>
    </row>
    <row r="564">
      <c r="S564" s="88"/>
      <c r="Y564" s="89"/>
      <c r="Z564" s="89"/>
    </row>
    <row r="565">
      <c r="S565" s="88"/>
      <c r="Y565" s="89"/>
      <c r="Z565" s="89"/>
    </row>
    <row r="566">
      <c r="S566" s="88"/>
      <c r="Y566" s="89"/>
      <c r="Z566" s="89"/>
    </row>
    <row r="567">
      <c r="S567" s="88"/>
      <c r="Y567" s="89"/>
      <c r="Z567" s="89"/>
    </row>
    <row r="568">
      <c r="S568" s="88"/>
      <c r="Y568" s="89"/>
      <c r="Z568" s="89"/>
    </row>
    <row r="569">
      <c r="S569" s="88"/>
      <c r="Y569" s="89"/>
      <c r="Z569" s="89"/>
    </row>
    <row r="570">
      <c r="S570" s="88"/>
      <c r="Y570" s="89"/>
      <c r="Z570" s="89"/>
    </row>
    <row r="571">
      <c r="S571" s="88"/>
      <c r="Y571" s="89"/>
      <c r="Z571" s="89"/>
    </row>
    <row r="572">
      <c r="S572" s="88"/>
      <c r="Y572" s="89"/>
      <c r="Z572" s="89"/>
    </row>
    <row r="573">
      <c r="S573" s="88"/>
      <c r="Y573" s="89"/>
      <c r="Z573" s="89"/>
    </row>
    <row r="574">
      <c r="S574" s="88"/>
      <c r="Y574" s="89"/>
      <c r="Z574" s="89"/>
    </row>
    <row r="575">
      <c r="S575" s="88"/>
      <c r="Y575" s="89"/>
      <c r="Z575" s="89"/>
    </row>
    <row r="576">
      <c r="S576" s="88"/>
      <c r="Y576" s="89"/>
      <c r="Z576" s="89"/>
    </row>
    <row r="577">
      <c r="S577" s="88"/>
      <c r="Y577" s="89"/>
      <c r="Z577" s="89"/>
    </row>
    <row r="578">
      <c r="S578" s="88"/>
      <c r="Y578" s="89"/>
      <c r="Z578" s="89"/>
    </row>
    <row r="579">
      <c r="S579" s="88"/>
      <c r="Y579" s="89"/>
      <c r="Z579" s="89"/>
    </row>
    <row r="580">
      <c r="S580" s="88"/>
      <c r="Y580" s="89"/>
      <c r="Z580" s="89"/>
    </row>
    <row r="581">
      <c r="S581" s="88"/>
      <c r="Y581" s="89"/>
      <c r="Z581" s="89"/>
    </row>
    <row r="582">
      <c r="S582" s="88"/>
      <c r="Y582" s="89"/>
      <c r="Z582" s="89"/>
    </row>
    <row r="583">
      <c r="S583" s="88"/>
      <c r="Y583" s="89"/>
      <c r="Z583" s="89"/>
    </row>
    <row r="584">
      <c r="S584" s="88"/>
      <c r="Y584" s="89"/>
      <c r="Z584" s="89"/>
    </row>
    <row r="585">
      <c r="S585" s="88"/>
      <c r="Y585" s="89"/>
      <c r="Z585" s="89"/>
    </row>
    <row r="586">
      <c r="S586" s="88"/>
      <c r="Y586" s="89"/>
      <c r="Z586" s="89"/>
    </row>
    <row r="587">
      <c r="S587" s="88"/>
      <c r="Y587" s="89"/>
      <c r="Z587" s="89"/>
    </row>
    <row r="588">
      <c r="S588" s="88"/>
      <c r="Y588" s="89"/>
      <c r="Z588" s="89"/>
    </row>
    <row r="589">
      <c r="S589" s="88"/>
      <c r="Y589" s="89"/>
      <c r="Z589" s="89"/>
    </row>
    <row r="590">
      <c r="S590" s="88"/>
      <c r="Y590" s="89"/>
      <c r="Z590" s="89"/>
    </row>
    <row r="591">
      <c r="S591" s="88"/>
      <c r="Y591" s="89"/>
      <c r="Z591" s="89"/>
    </row>
    <row r="592">
      <c r="S592" s="88"/>
      <c r="Y592" s="89"/>
      <c r="Z592" s="89"/>
    </row>
    <row r="593">
      <c r="S593" s="88"/>
      <c r="Y593" s="89"/>
      <c r="Z593" s="89"/>
    </row>
    <row r="594">
      <c r="S594" s="88"/>
      <c r="Y594" s="89"/>
      <c r="Z594" s="89"/>
    </row>
    <row r="595">
      <c r="S595" s="88"/>
      <c r="Y595" s="89"/>
      <c r="Z595" s="89"/>
    </row>
    <row r="596">
      <c r="S596" s="88"/>
      <c r="Y596" s="89"/>
      <c r="Z596" s="89"/>
    </row>
    <row r="597">
      <c r="S597" s="88"/>
      <c r="Y597" s="89"/>
      <c r="Z597" s="89"/>
    </row>
    <row r="598">
      <c r="S598" s="88"/>
      <c r="Y598" s="89"/>
      <c r="Z598" s="89"/>
    </row>
    <row r="599">
      <c r="S599" s="88"/>
      <c r="Y599" s="89"/>
      <c r="Z599" s="89"/>
    </row>
    <row r="600">
      <c r="S600" s="88"/>
      <c r="Y600" s="89"/>
      <c r="Z600" s="89"/>
    </row>
    <row r="601">
      <c r="S601" s="88"/>
      <c r="Y601" s="89"/>
      <c r="Z601" s="89"/>
    </row>
    <row r="602">
      <c r="S602" s="88"/>
      <c r="Y602" s="89"/>
      <c r="Z602" s="89"/>
    </row>
    <row r="603">
      <c r="S603" s="88"/>
      <c r="Y603" s="89"/>
      <c r="Z603" s="89"/>
    </row>
    <row r="604">
      <c r="S604" s="88"/>
      <c r="Y604" s="89"/>
      <c r="Z604" s="89"/>
    </row>
    <row r="605">
      <c r="S605" s="88"/>
      <c r="Y605" s="89"/>
      <c r="Z605" s="89"/>
    </row>
    <row r="606">
      <c r="S606" s="88"/>
      <c r="Y606" s="89"/>
      <c r="Z606" s="89"/>
    </row>
    <row r="607">
      <c r="S607" s="88"/>
      <c r="Y607" s="89"/>
      <c r="Z607" s="89"/>
    </row>
    <row r="608">
      <c r="S608" s="88"/>
      <c r="Y608" s="89"/>
      <c r="Z608" s="89"/>
    </row>
    <row r="609">
      <c r="S609" s="88"/>
      <c r="Y609" s="89"/>
      <c r="Z609" s="89"/>
    </row>
    <row r="610">
      <c r="S610" s="88"/>
      <c r="Y610" s="89"/>
      <c r="Z610" s="89"/>
    </row>
    <row r="611">
      <c r="S611" s="88"/>
      <c r="Y611" s="89"/>
      <c r="Z611" s="89"/>
    </row>
    <row r="612">
      <c r="S612" s="88"/>
      <c r="Y612" s="89"/>
      <c r="Z612" s="89"/>
    </row>
    <row r="613">
      <c r="S613" s="88"/>
      <c r="Y613" s="89"/>
      <c r="Z613" s="89"/>
    </row>
    <row r="614">
      <c r="S614" s="88"/>
      <c r="Y614" s="89"/>
      <c r="Z614" s="89"/>
    </row>
    <row r="615">
      <c r="S615" s="88"/>
      <c r="Y615" s="89"/>
      <c r="Z615" s="89"/>
    </row>
    <row r="616">
      <c r="S616" s="88"/>
      <c r="Y616" s="89"/>
      <c r="Z616" s="89"/>
    </row>
    <row r="617">
      <c r="S617" s="88"/>
      <c r="Y617" s="89"/>
      <c r="Z617" s="89"/>
    </row>
    <row r="618">
      <c r="S618" s="88"/>
      <c r="Y618" s="89"/>
      <c r="Z618" s="89"/>
    </row>
    <row r="619">
      <c r="S619" s="88"/>
      <c r="Y619" s="89"/>
      <c r="Z619" s="89"/>
    </row>
    <row r="620">
      <c r="S620" s="88"/>
      <c r="Y620" s="89"/>
      <c r="Z620" s="89"/>
    </row>
    <row r="621">
      <c r="S621" s="88"/>
      <c r="Y621" s="89"/>
      <c r="Z621" s="89"/>
    </row>
    <row r="622">
      <c r="S622" s="88"/>
      <c r="Y622" s="89"/>
      <c r="Z622" s="89"/>
    </row>
    <row r="623">
      <c r="S623" s="88"/>
      <c r="Y623" s="89"/>
      <c r="Z623" s="89"/>
    </row>
    <row r="624">
      <c r="S624" s="88"/>
      <c r="Y624" s="89"/>
      <c r="Z624" s="89"/>
    </row>
    <row r="625">
      <c r="S625" s="88"/>
      <c r="Y625" s="89"/>
      <c r="Z625" s="89"/>
    </row>
    <row r="626">
      <c r="S626" s="88"/>
      <c r="Y626" s="89"/>
      <c r="Z626" s="89"/>
    </row>
    <row r="627">
      <c r="S627" s="88"/>
      <c r="Y627" s="89"/>
      <c r="Z627" s="89"/>
    </row>
    <row r="628">
      <c r="S628" s="88"/>
      <c r="Y628" s="89"/>
      <c r="Z628" s="89"/>
    </row>
    <row r="629">
      <c r="S629" s="88"/>
      <c r="Y629" s="89"/>
      <c r="Z629" s="89"/>
    </row>
    <row r="630">
      <c r="S630" s="88"/>
      <c r="Y630" s="89"/>
      <c r="Z630" s="89"/>
    </row>
    <row r="631">
      <c r="S631" s="88"/>
      <c r="Y631" s="89"/>
      <c r="Z631" s="89"/>
    </row>
    <row r="632">
      <c r="S632" s="88"/>
      <c r="Y632" s="89"/>
      <c r="Z632" s="89"/>
    </row>
    <row r="633">
      <c r="S633" s="88"/>
      <c r="Y633" s="89"/>
      <c r="Z633" s="89"/>
    </row>
    <row r="634">
      <c r="S634" s="88"/>
      <c r="Y634" s="89"/>
      <c r="Z634" s="89"/>
    </row>
    <row r="635">
      <c r="S635" s="88"/>
      <c r="Y635" s="89"/>
      <c r="Z635" s="89"/>
    </row>
    <row r="636">
      <c r="S636" s="88"/>
      <c r="Y636" s="89"/>
      <c r="Z636" s="89"/>
    </row>
    <row r="637">
      <c r="S637" s="88"/>
      <c r="Y637" s="89"/>
      <c r="Z637" s="89"/>
    </row>
    <row r="638">
      <c r="S638" s="88"/>
      <c r="Y638" s="89"/>
      <c r="Z638" s="89"/>
    </row>
    <row r="639">
      <c r="S639" s="88"/>
      <c r="Y639" s="89"/>
      <c r="Z639" s="89"/>
    </row>
    <row r="640">
      <c r="S640" s="88"/>
      <c r="Y640" s="89"/>
      <c r="Z640" s="89"/>
    </row>
    <row r="641">
      <c r="S641" s="88"/>
      <c r="Y641" s="89"/>
      <c r="Z641" s="89"/>
    </row>
    <row r="642">
      <c r="S642" s="88"/>
      <c r="Y642" s="89"/>
      <c r="Z642" s="89"/>
    </row>
    <row r="643">
      <c r="S643" s="88"/>
      <c r="Y643" s="89"/>
      <c r="Z643" s="89"/>
    </row>
    <row r="644">
      <c r="S644" s="88"/>
      <c r="Y644" s="89"/>
      <c r="Z644" s="89"/>
    </row>
    <row r="645">
      <c r="S645" s="88"/>
      <c r="Y645" s="89"/>
      <c r="Z645" s="89"/>
    </row>
    <row r="646">
      <c r="S646" s="88"/>
      <c r="Y646" s="89"/>
      <c r="Z646" s="89"/>
    </row>
    <row r="647">
      <c r="S647" s="88"/>
      <c r="Y647" s="89"/>
      <c r="Z647" s="89"/>
    </row>
    <row r="648">
      <c r="S648" s="88"/>
      <c r="Y648" s="89"/>
      <c r="Z648" s="89"/>
    </row>
    <row r="649">
      <c r="S649" s="88"/>
      <c r="Y649" s="89"/>
      <c r="Z649" s="89"/>
    </row>
    <row r="650">
      <c r="S650" s="88"/>
      <c r="Y650" s="89"/>
      <c r="Z650" s="89"/>
    </row>
    <row r="651">
      <c r="S651" s="88"/>
      <c r="Y651" s="89"/>
      <c r="Z651" s="89"/>
    </row>
    <row r="652">
      <c r="S652" s="88"/>
      <c r="Y652" s="89"/>
      <c r="Z652" s="89"/>
    </row>
    <row r="653">
      <c r="S653" s="88"/>
      <c r="Y653" s="89"/>
      <c r="Z653" s="89"/>
    </row>
    <row r="654">
      <c r="S654" s="88"/>
      <c r="Y654" s="89"/>
      <c r="Z654" s="89"/>
    </row>
    <row r="655">
      <c r="S655" s="88"/>
      <c r="Y655" s="89"/>
      <c r="Z655" s="89"/>
    </row>
    <row r="656">
      <c r="S656" s="88"/>
      <c r="Y656" s="89"/>
      <c r="Z656" s="89"/>
    </row>
    <row r="657">
      <c r="S657" s="88"/>
      <c r="Y657" s="89"/>
      <c r="Z657" s="89"/>
    </row>
    <row r="658">
      <c r="S658" s="88"/>
      <c r="Y658" s="89"/>
      <c r="Z658" s="89"/>
    </row>
    <row r="659">
      <c r="S659" s="88"/>
      <c r="Y659" s="89"/>
      <c r="Z659" s="89"/>
    </row>
    <row r="660">
      <c r="S660" s="88"/>
      <c r="Y660" s="89"/>
      <c r="Z660" s="89"/>
    </row>
    <row r="661">
      <c r="S661" s="88"/>
      <c r="Y661" s="89"/>
      <c r="Z661" s="89"/>
    </row>
    <row r="662">
      <c r="S662" s="88"/>
      <c r="Y662" s="89"/>
      <c r="Z662" s="89"/>
    </row>
    <row r="663">
      <c r="S663" s="88"/>
      <c r="Y663" s="89"/>
      <c r="Z663" s="89"/>
    </row>
    <row r="664">
      <c r="S664" s="88"/>
      <c r="Y664" s="89"/>
      <c r="Z664" s="89"/>
    </row>
    <row r="665">
      <c r="S665" s="88"/>
      <c r="Y665" s="89"/>
      <c r="Z665" s="89"/>
    </row>
    <row r="666">
      <c r="S666" s="88"/>
      <c r="Y666" s="89"/>
      <c r="Z666" s="89"/>
    </row>
    <row r="667">
      <c r="S667" s="88"/>
      <c r="Y667" s="89"/>
      <c r="Z667" s="89"/>
    </row>
    <row r="668">
      <c r="S668" s="88"/>
      <c r="Y668" s="89"/>
      <c r="Z668" s="89"/>
    </row>
    <row r="669">
      <c r="S669" s="88"/>
      <c r="Y669" s="89"/>
      <c r="Z669" s="89"/>
    </row>
    <row r="670">
      <c r="S670" s="88"/>
      <c r="Y670" s="89"/>
      <c r="Z670" s="89"/>
    </row>
    <row r="671">
      <c r="S671" s="88"/>
      <c r="Y671" s="89"/>
      <c r="Z671" s="89"/>
    </row>
    <row r="672">
      <c r="S672" s="88"/>
      <c r="Y672" s="89"/>
      <c r="Z672" s="89"/>
    </row>
    <row r="673">
      <c r="S673" s="88"/>
      <c r="Y673" s="89"/>
      <c r="Z673" s="89"/>
    </row>
    <row r="674">
      <c r="S674" s="88"/>
      <c r="Y674" s="89"/>
      <c r="Z674" s="89"/>
    </row>
    <row r="675">
      <c r="S675" s="88"/>
      <c r="Y675" s="89"/>
      <c r="Z675" s="89"/>
    </row>
    <row r="676">
      <c r="S676" s="88"/>
      <c r="Y676" s="89"/>
      <c r="Z676" s="89"/>
    </row>
    <row r="677">
      <c r="S677" s="88"/>
      <c r="Y677" s="89"/>
      <c r="Z677" s="89"/>
    </row>
    <row r="678">
      <c r="S678" s="88"/>
      <c r="Y678" s="89"/>
      <c r="Z678" s="89"/>
    </row>
    <row r="679">
      <c r="S679" s="88"/>
      <c r="Y679" s="89"/>
      <c r="Z679" s="89"/>
    </row>
    <row r="680">
      <c r="S680" s="88"/>
      <c r="Y680" s="89"/>
      <c r="Z680" s="89"/>
    </row>
    <row r="681">
      <c r="S681" s="88"/>
      <c r="Y681" s="89"/>
      <c r="Z681" s="89"/>
    </row>
    <row r="682">
      <c r="S682" s="88"/>
      <c r="Y682" s="89"/>
      <c r="Z682" s="89"/>
    </row>
    <row r="683">
      <c r="S683" s="88"/>
      <c r="Y683" s="89"/>
      <c r="Z683" s="89"/>
    </row>
    <row r="684">
      <c r="S684" s="88"/>
      <c r="Y684" s="89"/>
      <c r="Z684" s="89"/>
    </row>
    <row r="685">
      <c r="S685" s="88"/>
      <c r="Y685" s="89"/>
      <c r="Z685" s="89"/>
    </row>
    <row r="686">
      <c r="S686" s="88"/>
      <c r="Y686" s="89"/>
      <c r="Z686" s="89"/>
    </row>
    <row r="687">
      <c r="S687" s="88"/>
      <c r="Y687" s="89"/>
      <c r="Z687" s="89"/>
    </row>
    <row r="688">
      <c r="S688" s="88"/>
      <c r="Y688" s="89"/>
      <c r="Z688" s="89"/>
    </row>
    <row r="689">
      <c r="S689" s="88"/>
      <c r="Y689" s="89"/>
      <c r="Z689" s="89"/>
    </row>
    <row r="690">
      <c r="S690" s="88"/>
      <c r="Y690" s="89"/>
      <c r="Z690" s="89"/>
    </row>
    <row r="691">
      <c r="S691" s="88"/>
      <c r="Y691" s="89"/>
      <c r="Z691" s="89"/>
    </row>
    <row r="692">
      <c r="S692" s="88"/>
      <c r="Y692" s="89"/>
      <c r="Z692" s="89"/>
    </row>
    <row r="693">
      <c r="S693" s="88"/>
      <c r="Y693" s="89"/>
      <c r="Z693" s="89"/>
    </row>
    <row r="694">
      <c r="S694" s="88"/>
      <c r="Y694" s="89"/>
      <c r="Z694" s="89"/>
    </row>
    <row r="695">
      <c r="S695" s="88"/>
      <c r="Y695" s="89"/>
      <c r="Z695" s="89"/>
    </row>
    <row r="696">
      <c r="S696" s="88"/>
      <c r="Y696" s="89"/>
      <c r="Z696" s="89"/>
    </row>
    <row r="697">
      <c r="S697" s="88"/>
      <c r="Y697" s="89"/>
      <c r="Z697" s="89"/>
    </row>
    <row r="698">
      <c r="S698" s="88"/>
      <c r="Y698" s="89"/>
      <c r="Z698" s="89"/>
    </row>
    <row r="699">
      <c r="S699" s="88"/>
      <c r="Y699" s="89"/>
      <c r="Z699" s="89"/>
    </row>
    <row r="700">
      <c r="S700" s="88"/>
      <c r="Y700" s="89"/>
      <c r="Z700" s="89"/>
    </row>
    <row r="701">
      <c r="S701" s="88"/>
      <c r="Y701" s="89"/>
      <c r="Z701" s="89"/>
    </row>
    <row r="702">
      <c r="S702" s="88"/>
      <c r="Y702" s="89"/>
      <c r="Z702" s="89"/>
    </row>
    <row r="703">
      <c r="S703" s="88"/>
      <c r="Y703" s="89"/>
      <c r="Z703" s="89"/>
    </row>
    <row r="704">
      <c r="S704" s="88"/>
      <c r="Y704" s="89"/>
      <c r="Z704" s="89"/>
    </row>
    <row r="705">
      <c r="S705" s="88"/>
      <c r="Y705" s="89"/>
      <c r="Z705" s="89"/>
    </row>
    <row r="706">
      <c r="S706" s="88"/>
      <c r="Y706" s="89"/>
      <c r="Z706" s="89"/>
    </row>
    <row r="707">
      <c r="S707" s="88"/>
      <c r="Y707" s="89"/>
      <c r="Z707" s="89"/>
    </row>
    <row r="708">
      <c r="S708" s="88"/>
      <c r="Y708" s="89"/>
      <c r="Z708" s="89"/>
    </row>
    <row r="709">
      <c r="S709" s="88"/>
      <c r="Y709" s="89"/>
      <c r="Z709" s="89"/>
    </row>
    <row r="710">
      <c r="S710" s="88"/>
      <c r="Y710" s="89"/>
      <c r="Z710" s="89"/>
    </row>
    <row r="711">
      <c r="S711" s="88"/>
      <c r="Y711" s="89"/>
      <c r="Z711" s="89"/>
    </row>
    <row r="712">
      <c r="S712" s="88"/>
      <c r="Y712" s="89"/>
      <c r="Z712" s="89"/>
    </row>
    <row r="713">
      <c r="S713" s="88"/>
      <c r="Y713" s="89"/>
      <c r="Z713" s="89"/>
    </row>
    <row r="714">
      <c r="S714" s="88"/>
      <c r="Y714" s="89"/>
      <c r="Z714" s="89"/>
    </row>
    <row r="715">
      <c r="S715" s="88"/>
      <c r="Y715" s="89"/>
      <c r="Z715" s="89"/>
    </row>
    <row r="716">
      <c r="S716" s="88"/>
      <c r="Y716" s="89"/>
      <c r="Z716" s="89"/>
    </row>
    <row r="717">
      <c r="S717" s="88"/>
      <c r="Y717" s="89"/>
      <c r="Z717" s="89"/>
    </row>
    <row r="718">
      <c r="S718" s="88"/>
      <c r="Y718" s="89"/>
      <c r="Z718" s="89"/>
    </row>
    <row r="719">
      <c r="S719" s="88"/>
      <c r="Y719" s="89"/>
      <c r="Z719" s="89"/>
    </row>
    <row r="720">
      <c r="S720" s="88"/>
      <c r="Y720" s="89"/>
      <c r="Z720" s="89"/>
    </row>
    <row r="721">
      <c r="S721" s="88"/>
      <c r="Y721" s="89"/>
      <c r="Z721" s="89"/>
    </row>
    <row r="722">
      <c r="S722" s="88"/>
      <c r="Y722" s="89"/>
      <c r="Z722" s="89"/>
    </row>
    <row r="723">
      <c r="S723" s="88"/>
      <c r="Y723" s="89"/>
      <c r="Z723" s="89"/>
    </row>
    <row r="724">
      <c r="S724" s="88"/>
      <c r="Y724" s="89"/>
      <c r="Z724" s="89"/>
    </row>
    <row r="725">
      <c r="S725" s="88"/>
      <c r="Y725" s="89"/>
      <c r="Z725" s="89"/>
    </row>
    <row r="726">
      <c r="S726" s="88"/>
      <c r="Y726" s="89"/>
      <c r="Z726" s="89"/>
    </row>
    <row r="727">
      <c r="S727" s="88"/>
      <c r="Y727" s="89"/>
      <c r="Z727" s="89"/>
    </row>
    <row r="728">
      <c r="S728" s="88"/>
      <c r="Y728" s="89"/>
      <c r="Z728" s="89"/>
    </row>
    <row r="729">
      <c r="S729" s="88"/>
      <c r="Y729" s="89"/>
      <c r="Z729" s="89"/>
    </row>
    <row r="730">
      <c r="S730" s="88"/>
      <c r="Y730" s="89"/>
      <c r="Z730" s="89"/>
    </row>
    <row r="731">
      <c r="S731" s="88"/>
      <c r="Y731" s="89"/>
      <c r="Z731" s="89"/>
    </row>
    <row r="732">
      <c r="S732" s="88"/>
      <c r="Y732" s="89"/>
      <c r="Z732" s="89"/>
    </row>
    <row r="733">
      <c r="S733" s="88"/>
      <c r="Y733" s="89"/>
      <c r="Z733" s="89"/>
    </row>
    <row r="734">
      <c r="S734" s="88"/>
      <c r="Y734" s="89"/>
      <c r="Z734" s="89"/>
    </row>
    <row r="735">
      <c r="S735" s="88"/>
      <c r="Y735" s="89"/>
      <c r="Z735" s="89"/>
    </row>
    <row r="736">
      <c r="S736" s="88"/>
      <c r="Y736" s="89"/>
      <c r="Z736" s="89"/>
    </row>
    <row r="737">
      <c r="S737" s="88"/>
      <c r="Y737" s="89"/>
      <c r="Z737" s="89"/>
    </row>
    <row r="738">
      <c r="S738" s="88"/>
      <c r="Y738" s="89"/>
      <c r="Z738" s="89"/>
    </row>
    <row r="739">
      <c r="S739" s="88"/>
      <c r="Y739" s="89"/>
      <c r="Z739" s="89"/>
    </row>
    <row r="740">
      <c r="S740" s="88"/>
      <c r="Y740" s="89"/>
      <c r="Z740" s="89"/>
    </row>
    <row r="741">
      <c r="S741" s="88"/>
      <c r="Y741" s="89"/>
      <c r="Z741" s="89"/>
    </row>
    <row r="742">
      <c r="S742" s="88"/>
      <c r="Y742" s="89"/>
      <c r="Z742" s="89"/>
    </row>
    <row r="743">
      <c r="S743" s="88"/>
      <c r="Y743" s="89"/>
      <c r="Z743" s="89"/>
    </row>
    <row r="744">
      <c r="S744" s="88"/>
      <c r="Y744" s="89"/>
      <c r="Z744" s="89"/>
    </row>
    <row r="745">
      <c r="S745" s="88"/>
      <c r="Y745" s="89"/>
      <c r="Z745" s="89"/>
    </row>
    <row r="746">
      <c r="S746" s="88"/>
      <c r="Y746" s="89"/>
      <c r="Z746" s="89"/>
    </row>
    <row r="747">
      <c r="S747" s="88"/>
      <c r="Y747" s="89"/>
      <c r="Z747" s="89"/>
    </row>
    <row r="748">
      <c r="S748" s="88"/>
      <c r="Y748" s="89"/>
      <c r="Z748" s="89"/>
    </row>
    <row r="749">
      <c r="S749" s="88"/>
      <c r="Y749" s="89"/>
      <c r="Z749" s="89"/>
    </row>
    <row r="750">
      <c r="S750" s="88"/>
      <c r="Y750" s="89"/>
      <c r="Z750" s="89"/>
    </row>
    <row r="751">
      <c r="S751" s="88"/>
      <c r="Y751" s="89"/>
      <c r="Z751" s="89"/>
    </row>
    <row r="752">
      <c r="S752" s="88"/>
      <c r="Y752" s="89"/>
      <c r="Z752" s="89"/>
    </row>
    <row r="753">
      <c r="S753" s="88"/>
      <c r="Y753" s="89"/>
      <c r="Z753" s="89"/>
    </row>
    <row r="754">
      <c r="S754" s="88"/>
      <c r="Y754" s="89"/>
      <c r="Z754" s="89"/>
    </row>
    <row r="755">
      <c r="S755" s="88"/>
      <c r="Y755" s="89"/>
      <c r="Z755" s="89"/>
    </row>
    <row r="756">
      <c r="S756" s="88"/>
      <c r="Y756" s="89"/>
      <c r="Z756" s="89"/>
    </row>
    <row r="757">
      <c r="S757" s="88"/>
      <c r="Y757" s="89"/>
      <c r="Z757" s="89"/>
    </row>
    <row r="758">
      <c r="S758" s="88"/>
      <c r="Y758" s="89"/>
      <c r="Z758" s="89"/>
    </row>
    <row r="759">
      <c r="S759" s="88"/>
      <c r="Y759" s="89"/>
      <c r="Z759" s="89"/>
    </row>
    <row r="760">
      <c r="S760" s="88"/>
      <c r="Y760" s="89"/>
      <c r="Z760" s="89"/>
    </row>
    <row r="761">
      <c r="S761" s="88"/>
      <c r="Y761" s="89"/>
      <c r="Z761" s="89"/>
    </row>
    <row r="762">
      <c r="S762" s="88"/>
      <c r="Y762" s="89"/>
      <c r="Z762" s="89"/>
    </row>
    <row r="763">
      <c r="S763" s="88"/>
      <c r="Y763" s="89"/>
      <c r="Z763" s="89"/>
    </row>
    <row r="764">
      <c r="S764" s="88"/>
      <c r="Y764" s="89"/>
      <c r="Z764" s="89"/>
    </row>
    <row r="765">
      <c r="S765" s="88"/>
      <c r="Y765" s="89"/>
      <c r="Z765" s="89"/>
    </row>
    <row r="766">
      <c r="S766" s="88"/>
      <c r="Y766" s="89"/>
      <c r="Z766" s="89"/>
    </row>
    <row r="767">
      <c r="S767" s="88"/>
      <c r="Y767" s="89"/>
      <c r="Z767" s="89"/>
    </row>
    <row r="768">
      <c r="S768" s="88"/>
      <c r="Y768" s="89"/>
      <c r="Z768" s="89"/>
    </row>
    <row r="769">
      <c r="S769" s="88"/>
      <c r="Y769" s="89"/>
      <c r="Z769" s="89"/>
    </row>
    <row r="770">
      <c r="S770" s="88"/>
      <c r="Y770" s="89"/>
      <c r="Z770" s="89"/>
    </row>
    <row r="771">
      <c r="S771" s="88"/>
      <c r="Y771" s="89"/>
      <c r="Z771" s="89"/>
    </row>
    <row r="772">
      <c r="S772" s="88"/>
      <c r="Y772" s="89"/>
      <c r="Z772" s="89"/>
    </row>
    <row r="773">
      <c r="S773" s="88"/>
      <c r="Y773" s="89"/>
      <c r="Z773" s="89"/>
    </row>
    <row r="774">
      <c r="S774" s="88"/>
      <c r="Y774" s="89"/>
      <c r="Z774" s="89"/>
    </row>
    <row r="775">
      <c r="S775" s="88"/>
      <c r="Y775" s="89"/>
      <c r="Z775" s="89"/>
    </row>
    <row r="776">
      <c r="S776" s="88"/>
      <c r="Y776" s="89"/>
      <c r="Z776" s="89"/>
    </row>
    <row r="777">
      <c r="S777" s="88"/>
      <c r="Y777" s="89"/>
      <c r="Z777" s="89"/>
    </row>
    <row r="778">
      <c r="S778" s="88"/>
      <c r="Y778" s="89"/>
      <c r="Z778" s="89"/>
    </row>
    <row r="779">
      <c r="S779" s="88"/>
      <c r="Y779" s="89"/>
      <c r="Z779" s="89"/>
    </row>
    <row r="780">
      <c r="S780" s="88"/>
      <c r="Y780" s="89"/>
      <c r="Z780" s="89"/>
    </row>
    <row r="781">
      <c r="S781" s="88"/>
      <c r="Y781" s="89"/>
      <c r="Z781" s="89"/>
    </row>
    <row r="782">
      <c r="S782" s="88"/>
      <c r="Y782" s="89"/>
      <c r="Z782" s="89"/>
    </row>
    <row r="783">
      <c r="S783" s="88"/>
      <c r="Y783" s="89"/>
      <c r="Z783" s="89"/>
    </row>
    <row r="784">
      <c r="S784" s="88"/>
      <c r="Y784" s="89"/>
      <c r="Z784" s="89"/>
    </row>
    <row r="785">
      <c r="S785" s="88"/>
      <c r="Y785" s="89"/>
      <c r="Z785" s="89"/>
    </row>
    <row r="786">
      <c r="S786" s="88"/>
      <c r="Y786" s="89"/>
      <c r="Z786" s="89"/>
    </row>
    <row r="787">
      <c r="S787" s="88"/>
      <c r="Y787" s="89"/>
      <c r="Z787" s="89"/>
    </row>
    <row r="788">
      <c r="S788" s="88"/>
      <c r="Y788" s="89"/>
      <c r="Z788" s="89"/>
    </row>
    <row r="789">
      <c r="S789" s="88"/>
      <c r="Y789" s="89"/>
      <c r="Z789" s="89"/>
    </row>
    <row r="790">
      <c r="S790" s="88"/>
      <c r="Y790" s="89"/>
      <c r="Z790" s="89"/>
    </row>
    <row r="791">
      <c r="S791" s="88"/>
      <c r="Y791" s="89"/>
      <c r="Z791" s="89"/>
    </row>
    <row r="792">
      <c r="S792" s="88"/>
      <c r="Y792" s="89"/>
      <c r="Z792" s="89"/>
    </row>
    <row r="793">
      <c r="S793" s="88"/>
      <c r="Y793" s="89"/>
      <c r="Z793" s="89"/>
    </row>
    <row r="794">
      <c r="S794" s="88"/>
      <c r="Y794" s="89"/>
      <c r="Z794" s="89"/>
    </row>
    <row r="795">
      <c r="S795" s="88"/>
      <c r="Y795" s="89"/>
      <c r="Z795" s="89"/>
    </row>
    <row r="796">
      <c r="S796" s="88"/>
      <c r="Y796" s="89"/>
      <c r="Z796" s="89"/>
    </row>
    <row r="797">
      <c r="S797" s="88"/>
      <c r="Y797" s="89"/>
      <c r="Z797" s="89"/>
    </row>
    <row r="798">
      <c r="S798" s="88"/>
      <c r="Y798" s="89"/>
      <c r="Z798" s="89"/>
    </row>
    <row r="799">
      <c r="S799" s="88"/>
      <c r="Y799" s="89"/>
      <c r="Z799" s="89"/>
    </row>
    <row r="800">
      <c r="S800" s="88"/>
      <c r="Y800" s="89"/>
      <c r="Z800" s="89"/>
    </row>
    <row r="801">
      <c r="S801" s="88"/>
      <c r="Y801" s="89"/>
      <c r="Z801" s="89"/>
    </row>
    <row r="802">
      <c r="S802" s="88"/>
      <c r="Y802" s="89"/>
      <c r="Z802" s="89"/>
    </row>
    <row r="803">
      <c r="S803" s="88"/>
      <c r="Y803" s="89"/>
      <c r="Z803" s="89"/>
    </row>
    <row r="804">
      <c r="S804" s="88"/>
      <c r="Y804" s="89"/>
      <c r="Z804" s="89"/>
    </row>
    <row r="805">
      <c r="S805" s="88"/>
      <c r="Y805" s="89"/>
      <c r="Z805" s="89"/>
    </row>
    <row r="806">
      <c r="S806" s="88"/>
      <c r="Y806" s="89"/>
      <c r="Z806" s="89"/>
    </row>
    <row r="807">
      <c r="S807" s="88"/>
      <c r="Y807" s="89"/>
      <c r="Z807" s="89"/>
    </row>
    <row r="808">
      <c r="S808" s="88"/>
      <c r="Y808" s="89"/>
      <c r="Z808" s="89"/>
    </row>
    <row r="809">
      <c r="S809" s="88"/>
      <c r="Y809" s="89"/>
      <c r="Z809" s="89"/>
    </row>
    <row r="810">
      <c r="S810" s="88"/>
      <c r="Y810" s="89"/>
      <c r="Z810" s="89"/>
    </row>
    <row r="811">
      <c r="S811" s="88"/>
      <c r="Y811" s="89"/>
      <c r="Z811" s="89"/>
    </row>
    <row r="812">
      <c r="S812" s="88"/>
      <c r="Y812" s="89"/>
      <c r="Z812" s="89"/>
    </row>
    <row r="813">
      <c r="S813" s="88"/>
      <c r="Y813" s="89"/>
      <c r="Z813" s="89"/>
    </row>
    <row r="814">
      <c r="S814" s="88"/>
      <c r="Y814" s="89"/>
      <c r="Z814" s="89"/>
    </row>
    <row r="815">
      <c r="S815" s="88"/>
      <c r="Y815" s="89"/>
      <c r="Z815" s="89"/>
    </row>
    <row r="816">
      <c r="S816" s="88"/>
      <c r="Y816" s="89"/>
      <c r="Z816" s="89"/>
    </row>
    <row r="817">
      <c r="S817" s="88"/>
      <c r="Y817" s="89"/>
      <c r="Z817" s="89"/>
    </row>
    <row r="818">
      <c r="S818" s="88"/>
      <c r="Y818" s="89"/>
      <c r="Z818" s="89"/>
    </row>
    <row r="819">
      <c r="S819" s="88"/>
      <c r="Y819" s="89"/>
      <c r="Z819" s="89"/>
    </row>
    <row r="820">
      <c r="S820" s="88"/>
      <c r="Y820" s="89"/>
      <c r="Z820" s="89"/>
    </row>
    <row r="821">
      <c r="S821" s="88"/>
      <c r="Y821" s="89"/>
      <c r="Z821" s="89"/>
    </row>
    <row r="822">
      <c r="S822" s="88"/>
      <c r="Y822" s="89"/>
      <c r="Z822" s="89"/>
    </row>
    <row r="823">
      <c r="S823" s="88"/>
      <c r="Y823" s="89"/>
      <c r="Z823" s="89"/>
    </row>
    <row r="824">
      <c r="S824" s="88"/>
      <c r="Y824" s="89"/>
      <c r="Z824" s="89"/>
    </row>
    <row r="825">
      <c r="S825" s="88"/>
      <c r="Y825" s="89"/>
      <c r="Z825" s="89"/>
    </row>
    <row r="826">
      <c r="S826" s="88"/>
      <c r="Y826" s="89"/>
      <c r="Z826" s="89"/>
    </row>
    <row r="827">
      <c r="S827" s="88"/>
      <c r="Y827" s="89"/>
      <c r="Z827" s="89"/>
    </row>
    <row r="828">
      <c r="S828" s="88"/>
      <c r="Y828" s="89"/>
      <c r="Z828" s="89"/>
    </row>
    <row r="829">
      <c r="S829" s="88"/>
      <c r="Y829" s="89"/>
      <c r="Z829" s="89"/>
    </row>
    <row r="830">
      <c r="S830" s="88"/>
      <c r="Y830" s="89"/>
      <c r="Z830" s="89"/>
    </row>
    <row r="831">
      <c r="S831" s="88"/>
      <c r="Y831" s="89"/>
      <c r="Z831" s="89"/>
    </row>
    <row r="832">
      <c r="S832" s="88"/>
      <c r="Y832" s="89"/>
      <c r="Z832" s="89"/>
    </row>
    <row r="833">
      <c r="S833" s="88"/>
      <c r="Y833" s="89"/>
      <c r="Z833" s="89"/>
    </row>
    <row r="834">
      <c r="S834" s="88"/>
      <c r="Y834" s="89"/>
      <c r="Z834" s="89"/>
    </row>
    <row r="835">
      <c r="S835" s="88"/>
      <c r="Y835" s="89"/>
      <c r="Z835" s="89"/>
    </row>
    <row r="836">
      <c r="S836" s="88"/>
      <c r="Y836" s="89"/>
      <c r="Z836" s="89"/>
    </row>
    <row r="837">
      <c r="S837" s="88"/>
      <c r="Y837" s="89"/>
      <c r="Z837" s="89"/>
    </row>
    <row r="838">
      <c r="S838" s="88"/>
      <c r="Y838" s="89"/>
      <c r="Z838" s="89"/>
    </row>
    <row r="839">
      <c r="S839" s="88"/>
      <c r="Y839" s="89"/>
      <c r="Z839" s="89"/>
    </row>
    <row r="840">
      <c r="S840" s="88"/>
      <c r="Y840" s="89"/>
      <c r="Z840" s="89"/>
    </row>
    <row r="841">
      <c r="S841" s="88"/>
      <c r="Y841" s="89"/>
      <c r="Z841" s="89"/>
    </row>
    <row r="842">
      <c r="S842" s="88"/>
      <c r="Y842" s="89"/>
      <c r="Z842" s="89"/>
    </row>
    <row r="843">
      <c r="S843" s="88"/>
      <c r="Y843" s="89"/>
      <c r="Z843" s="89"/>
    </row>
    <row r="844">
      <c r="S844" s="88"/>
      <c r="Y844" s="89"/>
      <c r="Z844" s="89"/>
    </row>
    <row r="845">
      <c r="S845" s="88"/>
      <c r="Y845" s="89"/>
      <c r="Z845" s="89"/>
    </row>
    <row r="846">
      <c r="S846" s="88"/>
      <c r="Y846" s="89"/>
      <c r="Z846" s="89"/>
    </row>
    <row r="847">
      <c r="S847" s="88"/>
      <c r="Y847" s="89"/>
      <c r="Z847" s="89"/>
    </row>
    <row r="848">
      <c r="S848" s="88"/>
      <c r="Y848" s="89"/>
      <c r="Z848" s="89"/>
    </row>
    <row r="849">
      <c r="S849" s="88"/>
      <c r="Y849" s="89"/>
      <c r="Z849" s="89"/>
    </row>
    <row r="850">
      <c r="S850" s="88"/>
      <c r="Y850" s="89"/>
      <c r="Z850" s="89"/>
    </row>
    <row r="851">
      <c r="S851" s="88"/>
      <c r="Y851" s="89"/>
      <c r="Z851" s="89"/>
    </row>
    <row r="852">
      <c r="S852" s="88"/>
      <c r="Y852" s="89"/>
      <c r="Z852" s="89"/>
    </row>
    <row r="853">
      <c r="S853" s="88"/>
      <c r="Y853" s="89"/>
      <c r="Z853" s="89"/>
    </row>
    <row r="854">
      <c r="S854" s="88"/>
      <c r="Y854" s="89"/>
      <c r="Z854" s="89"/>
    </row>
    <row r="855">
      <c r="S855" s="88"/>
      <c r="Y855" s="89"/>
      <c r="Z855" s="89"/>
    </row>
    <row r="856">
      <c r="S856" s="88"/>
      <c r="Y856" s="89"/>
      <c r="Z856" s="89"/>
    </row>
    <row r="857">
      <c r="S857" s="88"/>
      <c r="Y857" s="89"/>
      <c r="Z857" s="89"/>
    </row>
    <row r="858">
      <c r="S858" s="88"/>
      <c r="Y858" s="89"/>
      <c r="Z858" s="89"/>
    </row>
    <row r="859">
      <c r="S859" s="88"/>
      <c r="Y859" s="89"/>
      <c r="Z859" s="89"/>
    </row>
    <row r="860">
      <c r="S860" s="88"/>
      <c r="Y860" s="89"/>
      <c r="Z860" s="89"/>
    </row>
    <row r="861">
      <c r="S861" s="88"/>
      <c r="Y861" s="89"/>
      <c r="Z861" s="89"/>
    </row>
    <row r="862">
      <c r="S862" s="88"/>
      <c r="Y862" s="89"/>
      <c r="Z862" s="89"/>
    </row>
    <row r="863">
      <c r="S863" s="88"/>
      <c r="Y863" s="89"/>
      <c r="Z863" s="89"/>
    </row>
    <row r="864">
      <c r="S864" s="88"/>
      <c r="Y864" s="89"/>
      <c r="Z864" s="89"/>
    </row>
    <row r="865">
      <c r="S865" s="88"/>
      <c r="Y865" s="89"/>
      <c r="Z865" s="89"/>
    </row>
    <row r="866">
      <c r="S866" s="88"/>
      <c r="Y866" s="89"/>
      <c r="Z866" s="89"/>
    </row>
    <row r="867">
      <c r="S867" s="88"/>
      <c r="Y867" s="89"/>
      <c r="Z867" s="89"/>
    </row>
    <row r="868">
      <c r="S868" s="88"/>
      <c r="Y868" s="89"/>
      <c r="Z868" s="89"/>
    </row>
    <row r="869">
      <c r="S869" s="88"/>
      <c r="Y869" s="89"/>
      <c r="Z869" s="89"/>
    </row>
    <row r="870">
      <c r="S870" s="88"/>
      <c r="Y870" s="89"/>
      <c r="Z870" s="89"/>
    </row>
    <row r="871">
      <c r="S871" s="88"/>
      <c r="Y871" s="89"/>
      <c r="Z871" s="89"/>
    </row>
    <row r="872">
      <c r="S872" s="88"/>
      <c r="Y872" s="89"/>
      <c r="Z872" s="89"/>
    </row>
    <row r="873">
      <c r="S873" s="88"/>
      <c r="Y873" s="89"/>
      <c r="Z873" s="89"/>
    </row>
    <row r="874">
      <c r="S874" s="88"/>
      <c r="Y874" s="89"/>
      <c r="Z874" s="89"/>
    </row>
    <row r="875">
      <c r="S875" s="88"/>
      <c r="Y875" s="89"/>
      <c r="Z875" s="89"/>
    </row>
    <row r="876">
      <c r="S876" s="88"/>
      <c r="Y876" s="89"/>
      <c r="Z876" s="89"/>
    </row>
    <row r="877">
      <c r="S877" s="88"/>
      <c r="Y877" s="89"/>
      <c r="Z877" s="89"/>
    </row>
    <row r="878">
      <c r="S878" s="88"/>
      <c r="Y878" s="89"/>
      <c r="Z878" s="89"/>
    </row>
    <row r="879">
      <c r="S879" s="88"/>
      <c r="Y879" s="89"/>
      <c r="Z879" s="89"/>
    </row>
    <row r="880">
      <c r="S880" s="88"/>
      <c r="Y880" s="89"/>
      <c r="Z880" s="89"/>
    </row>
    <row r="881">
      <c r="S881" s="88"/>
      <c r="Y881" s="89"/>
      <c r="Z881" s="89"/>
    </row>
    <row r="882">
      <c r="S882" s="88"/>
      <c r="Y882" s="89"/>
      <c r="Z882" s="89"/>
    </row>
    <row r="883">
      <c r="S883" s="88"/>
      <c r="Y883" s="89"/>
      <c r="Z883" s="89"/>
    </row>
    <row r="884">
      <c r="S884" s="88"/>
      <c r="Y884" s="89"/>
      <c r="Z884" s="89"/>
    </row>
    <row r="885">
      <c r="S885" s="88"/>
      <c r="Y885" s="89"/>
      <c r="Z885" s="89"/>
    </row>
    <row r="886">
      <c r="S886" s="88"/>
      <c r="Y886" s="89"/>
      <c r="Z886" s="89"/>
    </row>
    <row r="887">
      <c r="S887" s="88"/>
      <c r="Y887" s="89"/>
      <c r="Z887" s="89"/>
    </row>
    <row r="888">
      <c r="S888" s="88"/>
      <c r="Y888" s="89"/>
      <c r="Z888" s="89"/>
    </row>
    <row r="889">
      <c r="S889" s="88"/>
      <c r="Y889" s="89"/>
      <c r="Z889" s="89"/>
    </row>
    <row r="890">
      <c r="S890" s="88"/>
      <c r="Y890" s="89"/>
      <c r="Z890" s="89"/>
    </row>
    <row r="891">
      <c r="S891" s="88"/>
      <c r="Y891" s="89"/>
      <c r="Z891" s="89"/>
    </row>
    <row r="892">
      <c r="S892" s="88"/>
      <c r="Y892" s="89"/>
      <c r="Z892" s="89"/>
    </row>
    <row r="893">
      <c r="S893" s="88"/>
      <c r="Y893" s="89"/>
      <c r="Z893" s="89"/>
    </row>
    <row r="894">
      <c r="S894" s="88"/>
      <c r="Y894" s="89"/>
      <c r="Z894" s="89"/>
    </row>
    <row r="895">
      <c r="S895" s="88"/>
      <c r="Y895" s="89"/>
      <c r="Z895" s="89"/>
    </row>
    <row r="896">
      <c r="S896" s="88"/>
      <c r="Y896" s="89"/>
      <c r="Z896" s="89"/>
    </row>
    <row r="897">
      <c r="S897" s="88"/>
      <c r="Y897" s="89"/>
      <c r="Z897" s="89"/>
    </row>
    <row r="898">
      <c r="S898" s="88"/>
      <c r="Y898" s="89"/>
      <c r="Z898" s="89"/>
    </row>
    <row r="899">
      <c r="S899" s="88"/>
      <c r="Y899" s="89"/>
      <c r="Z899" s="89"/>
    </row>
    <row r="900">
      <c r="S900" s="88"/>
      <c r="Y900" s="89"/>
      <c r="Z900" s="89"/>
    </row>
    <row r="901">
      <c r="S901" s="88"/>
      <c r="Y901" s="89"/>
      <c r="Z901" s="89"/>
    </row>
    <row r="902">
      <c r="S902" s="88"/>
      <c r="Y902" s="89"/>
      <c r="Z902" s="89"/>
    </row>
    <row r="903">
      <c r="S903" s="88"/>
      <c r="Y903" s="89"/>
      <c r="Z903" s="89"/>
    </row>
    <row r="904">
      <c r="S904" s="88"/>
      <c r="Y904" s="89"/>
      <c r="Z904" s="89"/>
    </row>
    <row r="905">
      <c r="S905" s="88"/>
      <c r="Y905" s="89"/>
      <c r="Z905" s="89"/>
    </row>
    <row r="906">
      <c r="S906" s="88"/>
      <c r="Y906" s="89"/>
      <c r="Z906" s="89"/>
    </row>
    <row r="907">
      <c r="S907" s="88"/>
      <c r="Y907" s="89"/>
      <c r="Z907" s="89"/>
    </row>
    <row r="908">
      <c r="S908" s="88"/>
      <c r="Y908" s="89"/>
      <c r="Z908" s="89"/>
    </row>
    <row r="909">
      <c r="S909" s="88"/>
      <c r="Y909" s="89"/>
      <c r="Z909" s="89"/>
    </row>
    <row r="910">
      <c r="S910" s="88"/>
      <c r="Y910" s="89"/>
      <c r="Z910" s="89"/>
    </row>
    <row r="911">
      <c r="S911" s="88"/>
      <c r="Y911" s="89"/>
      <c r="Z911" s="89"/>
    </row>
    <row r="912">
      <c r="S912" s="88"/>
      <c r="Y912" s="89"/>
      <c r="Z912" s="89"/>
    </row>
    <row r="913">
      <c r="S913" s="88"/>
      <c r="Y913" s="89"/>
      <c r="Z913" s="89"/>
    </row>
    <row r="914">
      <c r="S914" s="88"/>
      <c r="Y914" s="89"/>
      <c r="Z914" s="89"/>
    </row>
    <row r="915">
      <c r="S915" s="88"/>
      <c r="Y915" s="89"/>
      <c r="Z915" s="89"/>
    </row>
    <row r="916">
      <c r="S916" s="88"/>
      <c r="Y916" s="89"/>
      <c r="Z916" s="89"/>
    </row>
    <row r="917">
      <c r="S917" s="88"/>
      <c r="Y917" s="89"/>
      <c r="Z917" s="89"/>
    </row>
    <row r="918">
      <c r="S918" s="88"/>
      <c r="Y918" s="89"/>
      <c r="Z918" s="89"/>
    </row>
    <row r="919">
      <c r="S919" s="88"/>
      <c r="Y919" s="89"/>
      <c r="Z919" s="89"/>
    </row>
    <row r="920">
      <c r="S920" s="88"/>
      <c r="Y920" s="89"/>
      <c r="Z920" s="89"/>
    </row>
    <row r="921">
      <c r="S921" s="88"/>
      <c r="Y921" s="89"/>
      <c r="Z921" s="89"/>
    </row>
    <row r="922">
      <c r="S922" s="88"/>
      <c r="Y922" s="89"/>
      <c r="Z922" s="89"/>
    </row>
    <row r="923">
      <c r="S923" s="88"/>
      <c r="Y923" s="89"/>
      <c r="Z923" s="89"/>
    </row>
    <row r="924">
      <c r="S924" s="88"/>
      <c r="Y924" s="89"/>
      <c r="Z924" s="89"/>
    </row>
    <row r="925">
      <c r="S925" s="88"/>
      <c r="Y925" s="89"/>
      <c r="Z925" s="89"/>
    </row>
    <row r="926">
      <c r="S926" s="88"/>
      <c r="Y926" s="89"/>
      <c r="Z926" s="89"/>
    </row>
    <row r="927">
      <c r="S927" s="88"/>
      <c r="Y927" s="89"/>
      <c r="Z927" s="89"/>
    </row>
    <row r="928">
      <c r="S928" s="88"/>
      <c r="Y928" s="89"/>
      <c r="Z928" s="89"/>
    </row>
    <row r="929">
      <c r="S929" s="88"/>
      <c r="Y929" s="89"/>
      <c r="Z929" s="89"/>
    </row>
    <row r="930">
      <c r="S930" s="88"/>
      <c r="Y930" s="89"/>
      <c r="Z930" s="89"/>
    </row>
    <row r="931">
      <c r="S931" s="88"/>
      <c r="Y931" s="89"/>
      <c r="Z931" s="89"/>
    </row>
    <row r="932">
      <c r="S932" s="88"/>
      <c r="Y932" s="89"/>
      <c r="Z932" s="89"/>
    </row>
    <row r="933">
      <c r="S933" s="88"/>
      <c r="Y933" s="89"/>
      <c r="Z933" s="89"/>
    </row>
    <row r="934">
      <c r="S934" s="88"/>
      <c r="Y934" s="89"/>
      <c r="Z934" s="89"/>
    </row>
    <row r="935">
      <c r="S935" s="88"/>
      <c r="Y935" s="89"/>
      <c r="Z935" s="89"/>
    </row>
    <row r="936">
      <c r="S936" s="88"/>
      <c r="Y936" s="89"/>
      <c r="Z936" s="89"/>
    </row>
    <row r="937">
      <c r="S937" s="88"/>
      <c r="Y937" s="89"/>
      <c r="Z937" s="89"/>
    </row>
    <row r="938">
      <c r="S938" s="88"/>
      <c r="Y938" s="89"/>
      <c r="Z938" s="89"/>
    </row>
    <row r="939">
      <c r="S939" s="88"/>
      <c r="Y939" s="89"/>
      <c r="Z939" s="89"/>
    </row>
    <row r="940">
      <c r="S940" s="88"/>
      <c r="Y940" s="89"/>
      <c r="Z940" s="89"/>
    </row>
    <row r="941">
      <c r="S941" s="88"/>
      <c r="Y941" s="89"/>
      <c r="Z941" s="89"/>
    </row>
    <row r="942">
      <c r="S942" s="88"/>
      <c r="Y942" s="89"/>
      <c r="Z942" s="89"/>
    </row>
    <row r="943">
      <c r="S943" s="88"/>
      <c r="Y943" s="89"/>
      <c r="Z943" s="89"/>
    </row>
    <row r="944">
      <c r="S944" s="88"/>
      <c r="Y944" s="89"/>
      <c r="Z944" s="89"/>
    </row>
    <row r="945">
      <c r="S945" s="88"/>
      <c r="Y945" s="89"/>
      <c r="Z945" s="89"/>
    </row>
    <row r="946">
      <c r="S946" s="88"/>
      <c r="Y946" s="89"/>
      <c r="Z946" s="89"/>
    </row>
    <row r="947">
      <c r="S947" s="88"/>
      <c r="Y947" s="89"/>
      <c r="Z947" s="89"/>
    </row>
    <row r="948">
      <c r="S948" s="88"/>
      <c r="Y948" s="89"/>
      <c r="Z948" s="89"/>
    </row>
    <row r="949">
      <c r="S949" s="88"/>
      <c r="Y949" s="89"/>
      <c r="Z949" s="89"/>
    </row>
    <row r="950">
      <c r="S950" s="88"/>
      <c r="Y950" s="89"/>
      <c r="Z950" s="89"/>
    </row>
    <row r="951">
      <c r="S951" s="88"/>
      <c r="Y951" s="89"/>
      <c r="Z951" s="89"/>
    </row>
    <row r="952">
      <c r="S952" s="88"/>
      <c r="Y952" s="89"/>
      <c r="Z952" s="89"/>
    </row>
    <row r="953">
      <c r="S953" s="88"/>
      <c r="Y953" s="89"/>
      <c r="Z953" s="89"/>
    </row>
    <row r="954">
      <c r="S954" s="88"/>
      <c r="Y954" s="89"/>
      <c r="Z954" s="89"/>
    </row>
    <row r="955">
      <c r="S955" s="88"/>
      <c r="Y955" s="89"/>
      <c r="Z955" s="89"/>
    </row>
    <row r="956">
      <c r="S956" s="88"/>
      <c r="Y956" s="89"/>
      <c r="Z956" s="89"/>
    </row>
    <row r="957">
      <c r="S957" s="88"/>
      <c r="Y957" s="89"/>
      <c r="Z957" s="89"/>
    </row>
    <row r="958">
      <c r="S958" s="88"/>
      <c r="Y958" s="89"/>
      <c r="Z958" s="89"/>
    </row>
    <row r="959">
      <c r="S959" s="88"/>
      <c r="Y959" s="89"/>
      <c r="Z959" s="89"/>
    </row>
    <row r="960">
      <c r="S960" s="88"/>
      <c r="Y960" s="89"/>
      <c r="Z960" s="89"/>
    </row>
    <row r="961">
      <c r="S961" s="88"/>
      <c r="Y961" s="89"/>
      <c r="Z961" s="89"/>
    </row>
    <row r="962">
      <c r="S962" s="88"/>
      <c r="Y962" s="89"/>
      <c r="Z962" s="89"/>
    </row>
    <row r="963">
      <c r="S963" s="88"/>
      <c r="Y963" s="89"/>
      <c r="Z963" s="89"/>
    </row>
    <row r="964">
      <c r="S964" s="88"/>
      <c r="Y964" s="89"/>
      <c r="Z964" s="89"/>
    </row>
    <row r="965">
      <c r="S965" s="88"/>
      <c r="Y965" s="89"/>
      <c r="Z965" s="89"/>
    </row>
    <row r="966">
      <c r="S966" s="88"/>
      <c r="Y966" s="89"/>
      <c r="Z966" s="89"/>
    </row>
    <row r="967">
      <c r="S967" s="88"/>
      <c r="Y967" s="89"/>
      <c r="Z967" s="89"/>
    </row>
    <row r="968">
      <c r="S968" s="88"/>
      <c r="Y968" s="89"/>
      <c r="Z968" s="89"/>
    </row>
    <row r="969">
      <c r="S969" s="88"/>
      <c r="Y969" s="89"/>
      <c r="Z969" s="89"/>
    </row>
    <row r="970">
      <c r="S970" s="88"/>
      <c r="Y970" s="89"/>
      <c r="Z970" s="89"/>
    </row>
    <row r="971">
      <c r="S971" s="88"/>
      <c r="Y971" s="89"/>
      <c r="Z971" s="89"/>
    </row>
    <row r="972">
      <c r="S972" s="88"/>
      <c r="Y972" s="89"/>
      <c r="Z972" s="89"/>
    </row>
    <row r="973">
      <c r="S973" s="88"/>
      <c r="Y973" s="89"/>
      <c r="Z973" s="89"/>
    </row>
    <row r="974">
      <c r="S974" s="88"/>
      <c r="Y974" s="89"/>
      <c r="Z974" s="89"/>
    </row>
    <row r="975">
      <c r="S975" s="88"/>
      <c r="Y975" s="89"/>
      <c r="Z975" s="89"/>
    </row>
    <row r="976">
      <c r="S976" s="88"/>
      <c r="Y976" s="89"/>
      <c r="Z976" s="89"/>
    </row>
    <row r="977">
      <c r="S977" s="88"/>
      <c r="Y977" s="89"/>
      <c r="Z977" s="89"/>
    </row>
    <row r="978">
      <c r="S978" s="88"/>
      <c r="Y978" s="89"/>
      <c r="Z978" s="89"/>
    </row>
    <row r="979">
      <c r="S979" s="88"/>
      <c r="Y979" s="89"/>
      <c r="Z979" s="89"/>
    </row>
    <row r="980">
      <c r="S980" s="88"/>
      <c r="Y980" s="89"/>
      <c r="Z980" s="89"/>
    </row>
    <row r="981">
      <c r="S981" s="88"/>
      <c r="Y981" s="89"/>
      <c r="Z981" s="89"/>
    </row>
    <row r="982">
      <c r="S982" s="88"/>
      <c r="Y982" s="89"/>
      <c r="Z982" s="89"/>
    </row>
    <row r="983">
      <c r="S983" s="88"/>
      <c r="Y983" s="89"/>
      <c r="Z983" s="89"/>
    </row>
    <row r="984">
      <c r="S984" s="88"/>
      <c r="Y984" s="89"/>
      <c r="Z984" s="89"/>
    </row>
    <row r="985">
      <c r="S985" s="88"/>
      <c r="Y985" s="89"/>
      <c r="Z985" s="89"/>
    </row>
    <row r="986">
      <c r="S986" s="88"/>
      <c r="Y986" s="89"/>
      <c r="Z986" s="89"/>
    </row>
    <row r="987">
      <c r="S987" s="88"/>
      <c r="Y987" s="89"/>
      <c r="Z987" s="89"/>
    </row>
    <row r="988">
      <c r="S988" s="88"/>
      <c r="Y988" s="89"/>
      <c r="Z988" s="89"/>
    </row>
    <row r="989">
      <c r="S989" s="88"/>
      <c r="Y989" s="89"/>
      <c r="Z989" s="89"/>
    </row>
    <row r="990">
      <c r="S990" s="88"/>
      <c r="Y990" s="89"/>
      <c r="Z990" s="89"/>
    </row>
    <row r="991">
      <c r="S991" s="88"/>
      <c r="Y991" s="89"/>
      <c r="Z991" s="89"/>
    </row>
    <row r="992">
      <c r="S992" s="88"/>
      <c r="Y992" s="89"/>
      <c r="Z992" s="89"/>
    </row>
    <row r="993">
      <c r="S993" s="88"/>
      <c r="Y993" s="89"/>
      <c r="Z993" s="89"/>
    </row>
  </sheetData>
  <printOptions gridLines="1" horizontalCentered="1"/>
  <pageMargins bottom="0.75" footer="0.0" header="0.0" left="0.7" right="0.7" top="0.75"/>
  <pageSetup fitToHeight="0" paperSize="9" cellComments="atEnd" orientation="landscape" pageOrder="overThenDown"/>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7.38"/>
    <col customWidth="1" min="3" max="3" width="12.38"/>
    <col customWidth="1" min="4" max="4" width="17.5"/>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7.13"/>
    <col customWidth="1" min="16" max="16" width="4.75"/>
    <col customWidth="1" min="17" max="17" width="5.75"/>
    <col customWidth="1" min="18" max="18" width="8.63"/>
    <col customWidth="1" min="19" max="19" width="7.13"/>
    <col customWidth="1" min="20" max="20" width="7.38"/>
    <col customWidth="1" min="21" max="21" width="13.63"/>
    <col customWidth="1" min="22" max="22" width="8.63"/>
    <col customWidth="1" min="23" max="23" width="7.88"/>
    <col customWidth="1" min="24" max="24" width="8.38"/>
    <col customWidth="1" min="25" max="25" width="10.38"/>
  </cols>
  <sheetData>
    <row r="1" ht="34.5" customHeight="1">
      <c r="A1" s="1" t="s">
        <v>794</v>
      </c>
      <c r="B1" s="1"/>
      <c r="C1" s="1"/>
      <c r="D1" s="1"/>
      <c r="E1" s="1"/>
      <c r="F1" s="1"/>
      <c r="G1" s="1"/>
      <c r="H1" s="1"/>
      <c r="I1" s="1"/>
      <c r="J1" s="1"/>
      <c r="K1" s="1"/>
      <c r="L1" s="1"/>
      <c r="M1" s="1"/>
      <c r="N1" s="1"/>
      <c r="O1" s="1"/>
      <c r="P1" s="1"/>
      <c r="Q1" s="1"/>
      <c r="R1" s="1"/>
      <c r="S1" s="2"/>
      <c r="T1" s="1"/>
      <c r="U1" s="1"/>
      <c r="V1" s="1"/>
      <c r="W1" s="1"/>
      <c r="X1" s="1"/>
      <c r="Y1" s="3"/>
    </row>
    <row r="2" ht="191.25" customHeight="1">
      <c r="A2" s="4" t="s">
        <v>795</v>
      </c>
      <c r="B2" s="5" t="s">
        <v>2</v>
      </c>
      <c r="C2" s="6" t="s">
        <v>3</v>
      </c>
      <c r="D2" s="6" t="s">
        <v>4</v>
      </c>
      <c r="E2" s="6" t="s">
        <v>5</v>
      </c>
      <c r="F2" s="6" t="s">
        <v>6</v>
      </c>
      <c r="G2" s="6" t="s">
        <v>7</v>
      </c>
      <c r="H2" s="6" t="s">
        <v>8</v>
      </c>
      <c r="I2" s="6" t="s">
        <v>9</v>
      </c>
      <c r="J2" s="6" t="s">
        <v>10</v>
      </c>
      <c r="K2" s="6" t="s">
        <v>11</v>
      </c>
      <c r="L2" s="6" t="s">
        <v>12</v>
      </c>
      <c r="M2" s="6" t="s">
        <v>13</v>
      </c>
      <c r="N2" s="6" t="s">
        <v>14</v>
      </c>
      <c r="O2" s="6" t="s">
        <v>15</v>
      </c>
      <c r="P2" s="12" t="s">
        <v>16</v>
      </c>
      <c r="Q2" s="12" t="s">
        <v>17</v>
      </c>
      <c r="R2" s="6" t="s">
        <v>18</v>
      </c>
      <c r="S2" s="11" t="s">
        <v>19</v>
      </c>
      <c r="T2" s="12" t="s">
        <v>21</v>
      </c>
      <c r="U2" s="12" t="s">
        <v>796</v>
      </c>
      <c r="V2" s="12" t="s">
        <v>754</v>
      </c>
      <c r="W2" s="6" t="s">
        <v>22</v>
      </c>
      <c r="X2" s="12" t="s">
        <v>23</v>
      </c>
      <c r="Y2" s="13" t="s">
        <v>24</v>
      </c>
      <c r="Z2" s="217"/>
    </row>
    <row r="3" ht="18.75" customHeight="1">
      <c r="A3" s="246">
        <v>1.0</v>
      </c>
      <c r="B3" s="247" t="s">
        <v>26</v>
      </c>
      <c r="C3" s="246">
        <v>3.2088639129E10</v>
      </c>
      <c r="D3" s="248" t="s">
        <v>27</v>
      </c>
      <c r="E3" s="249">
        <v>27190.0</v>
      </c>
      <c r="F3" s="250">
        <v>49214.0</v>
      </c>
      <c r="G3" s="249">
        <v>2719.0</v>
      </c>
      <c r="H3" s="249">
        <v>1631.0</v>
      </c>
      <c r="I3" s="249">
        <v>0.0</v>
      </c>
      <c r="J3" s="249">
        <v>0.0</v>
      </c>
      <c r="K3" s="249">
        <v>0.0</v>
      </c>
      <c r="L3" s="249">
        <v>500.0</v>
      </c>
      <c r="M3" s="249">
        <v>300.0</v>
      </c>
      <c r="N3" s="222">
        <f t="shared" ref="N3:N150" si="1">E3+F3+G3+H3+I3+J3+K3+L3+M3</f>
        <v>81554</v>
      </c>
      <c r="O3" s="223">
        <v>0.0</v>
      </c>
      <c r="P3" s="62">
        <v>0.0</v>
      </c>
      <c r="Q3" s="62">
        <v>0.0</v>
      </c>
      <c r="R3" s="224">
        <f t="shared" ref="R3:R150" si="2">N3-O3-P3+Q3</f>
        <v>81554</v>
      </c>
      <c r="S3" s="24">
        <v>6056.0</v>
      </c>
      <c r="T3" s="62" t="s">
        <v>28</v>
      </c>
      <c r="U3" s="195" t="s">
        <v>797</v>
      </c>
      <c r="V3" s="195" t="s">
        <v>74</v>
      </c>
      <c r="W3" s="225">
        <f>R3+R4</f>
        <v>158445</v>
      </c>
      <c r="X3" s="124" t="s">
        <v>71</v>
      </c>
      <c r="Y3" s="174"/>
    </row>
    <row r="4" ht="18.75" customHeight="1">
      <c r="A4" s="251"/>
      <c r="B4" s="252"/>
      <c r="C4" s="251"/>
      <c r="D4" s="248" t="s">
        <v>30</v>
      </c>
      <c r="E4" s="249">
        <v>25620.0</v>
      </c>
      <c r="F4" s="250">
        <v>46372.0</v>
      </c>
      <c r="G4" s="249">
        <v>2562.0</v>
      </c>
      <c r="H4" s="249">
        <v>1537.0</v>
      </c>
      <c r="I4" s="249">
        <v>0.0</v>
      </c>
      <c r="J4" s="249">
        <v>0.0</v>
      </c>
      <c r="K4" s="249">
        <v>0.0</v>
      </c>
      <c r="L4" s="249">
        <v>500.0</v>
      </c>
      <c r="M4" s="249">
        <v>300.0</v>
      </c>
      <c r="N4" s="222">
        <f t="shared" si="1"/>
        <v>76891</v>
      </c>
      <c r="O4" s="223">
        <v>0.0</v>
      </c>
      <c r="P4" s="62">
        <v>0.0</v>
      </c>
      <c r="Q4" s="62">
        <v>0.0</v>
      </c>
      <c r="R4" s="224">
        <f t="shared" si="2"/>
        <v>76891</v>
      </c>
      <c r="S4" s="24">
        <v>6061.0</v>
      </c>
      <c r="T4" s="62" t="s">
        <v>28</v>
      </c>
      <c r="U4" s="195" t="s">
        <v>758</v>
      </c>
      <c r="V4" s="195" t="s">
        <v>74</v>
      </c>
      <c r="W4" s="228"/>
      <c r="X4" s="37" t="s">
        <v>31</v>
      </c>
      <c r="Y4" s="27"/>
    </row>
    <row r="5" ht="18.75" customHeight="1">
      <c r="A5" s="246">
        <v>2.0</v>
      </c>
      <c r="B5" s="247" t="s">
        <v>32</v>
      </c>
      <c r="C5" s="246">
        <v>3.208030794E10</v>
      </c>
      <c r="D5" s="248" t="s">
        <v>33</v>
      </c>
      <c r="E5" s="249">
        <v>27190.0</v>
      </c>
      <c r="F5" s="250">
        <v>49214.0</v>
      </c>
      <c r="G5" s="249">
        <v>2719.0</v>
      </c>
      <c r="H5" s="249">
        <v>1631.0</v>
      </c>
      <c r="I5" s="249">
        <v>0.0</v>
      </c>
      <c r="J5" s="249">
        <v>0.0</v>
      </c>
      <c r="K5" s="249">
        <v>0.0</v>
      </c>
      <c r="L5" s="249">
        <v>500.0</v>
      </c>
      <c r="M5" s="249">
        <v>300.0</v>
      </c>
      <c r="N5" s="222">
        <f t="shared" si="1"/>
        <v>81554</v>
      </c>
      <c r="O5" s="223">
        <v>1800.0</v>
      </c>
      <c r="P5" s="62">
        <v>0.0</v>
      </c>
      <c r="Q5" s="62">
        <v>0.0</v>
      </c>
      <c r="R5" s="224">
        <f t="shared" si="2"/>
        <v>79754</v>
      </c>
      <c r="S5" s="24">
        <v>6163.0</v>
      </c>
      <c r="T5" s="62" t="s">
        <v>52</v>
      </c>
      <c r="U5" s="195" t="s">
        <v>756</v>
      </c>
      <c r="V5" s="195" t="s">
        <v>74</v>
      </c>
      <c r="W5" s="225">
        <f>R5+R6</f>
        <v>161308</v>
      </c>
      <c r="X5" s="124"/>
      <c r="Y5" s="184"/>
    </row>
    <row r="6" ht="18.75" customHeight="1">
      <c r="A6" s="251"/>
      <c r="B6" s="252"/>
      <c r="C6" s="251"/>
      <c r="D6" s="248" t="s">
        <v>35</v>
      </c>
      <c r="E6" s="249">
        <v>27190.0</v>
      </c>
      <c r="F6" s="250">
        <v>49214.0</v>
      </c>
      <c r="G6" s="249">
        <v>2719.0</v>
      </c>
      <c r="H6" s="249">
        <v>1631.0</v>
      </c>
      <c r="I6" s="249">
        <v>0.0</v>
      </c>
      <c r="J6" s="249">
        <v>0.0</v>
      </c>
      <c r="K6" s="249">
        <v>0.0</v>
      </c>
      <c r="L6" s="249">
        <v>500.0</v>
      </c>
      <c r="M6" s="249">
        <v>300.0</v>
      </c>
      <c r="N6" s="222">
        <f t="shared" si="1"/>
        <v>81554</v>
      </c>
      <c r="O6" s="223">
        <v>0.0</v>
      </c>
      <c r="P6" s="62">
        <v>0.0</v>
      </c>
      <c r="Q6" s="62">
        <v>0.0</v>
      </c>
      <c r="R6" s="224">
        <f t="shared" si="2"/>
        <v>81554</v>
      </c>
      <c r="S6" s="24">
        <v>96536.0</v>
      </c>
      <c r="T6" s="62" t="s">
        <v>52</v>
      </c>
      <c r="U6" s="195" t="s">
        <v>798</v>
      </c>
      <c r="V6" s="195" t="s">
        <v>74</v>
      </c>
      <c r="W6" s="228"/>
      <c r="X6" s="37" t="s">
        <v>31</v>
      </c>
      <c r="Y6" s="42"/>
    </row>
    <row r="7" ht="18.75" customHeight="1">
      <c r="A7" s="246">
        <v>3.0</v>
      </c>
      <c r="B7" s="247" t="s">
        <v>36</v>
      </c>
      <c r="C7" s="246">
        <v>3.184584803E10</v>
      </c>
      <c r="D7" s="248" t="s">
        <v>37</v>
      </c>
      <c r="E7" s="249">
        <v>27190.0</v>
      </c>
      <c r="F7" s="250">
        <v>49214.0</v>
      </c>
      <c r="G7" s="249">
        <v>2719.0</v>
      </c>
      <c r="H7" s="249">
        <v>1631.0</v>
      </c>
      <c r="I7" s="249">
        <v>0.0</v>
      </c>
      <c r="J7" s="249">
        <v>0.0</v>
      </c>
      <c r="K7" s="249">
        <v>0.0</v>
      </c>
      <c r="L7" s="249">
        <v>500.0</v>
      </c>
      <c r="M7" s="249">
        <v>300.0</v>
      </c>
      <c r="N7" s="222">
        <f t="shared" si="1"/>
        <v>81554</v>
      </c>
      <c r="O7" s="223">
        <v>0.0</v>
      </c>
      <c r="P7" s="62">
        <v>0.0</v>
      </c>
      <c r="Q7" s="62">
        <v>0.0</v>
      </c>
      <c r="R7" s="224">
        <f t="shared" si="2"/>
        <v>81554</v>
      </c>
      <c r="S7" s="24">
        <v>84821.0</v>
      </c>
      <c r="T7" s="62" t="s">
        <v>28</v>
      </c>
      <c r="U7" s="195" t="s">
        <v>799</v>
      </c>
      <c r="V7" s="195" t="s">
        <v>74</v>
      </c>
      <c r="W7" s="225">
        <f>R7+R8+R9</f>
        <v>231427</v>
      </c>
      <c r="X7" s="124"/>
      <c r="Y7" s="174"/>
    </row>
    <row r="8" ht="18.75" customHeight="1">
      <c r="A8" s="251"/>
      <c r="B8" s="252"/>
      <c r="C8" s="251"/>
      <c r="D8" s="248" t="s">
        <v>38</v>
      </c>
      <c r="E8" s="249">
        <v>26390.0</v>
      </c>
      <c r="F8" s="250">
        <v>47766.0</v>
      </c>
      <c r="G8" s="249">
        <v>2639.0</v>
      </c>
      <c r="H8" s="249">
        <v>1583.0</v>
      </c>
      <c r="I8" s="249">
        <v>0.0</v>
      </c>
      <c r="J8" s="249">
        <v>0.0</v>
      </c>
      <c r="K8" s="249">
        <v>0.0</v>
      </c>
      <c r="L8" s="249">
        <v>500.0</v>
      </c>
      <c r="M8" s="249">
        <v>300.0</v>
      </c>
      <c r="N8" s="222">
        <f t="shared" si="1"/>
        <v>79178</v>
      </c>
      <c r="O8" s="223">
        <v>0.0</v>
      </c>
      <c r="P8" s="62">
        <v>0.0</v>
      </c>
      <c r="Q8" s="62">
        <v>0.0</v>
      </c>
      <c r="R8" s="224">
        <f t="shared" si="2"/>
        <v>79178</v>
      </c>
      <c r="S8" s="24">
        <v>84811.0</v>
      </c>
      <c r="T8" s="62" t="s">
        <v>28</v>
      </c>
      <c r="U8" s="195" t="s">
        <v>800</v>
      </c>
      <c r="V8" s="195" t="s">
        <v>74</v>
      </c>
      <c r="W8" s="228"/>
      <c r="X8" s="37" t="s">
        <v>31</v>
      </c>
      <c r="Y8" s="27"/>
    </row>
    <row r="9" ht="18.75" customHeight="1">
      <c r="A9" s="251"/>
      <c r="B9" s="252"/>
      <c r="C9" s="251"/>
      <c r="D9" s="248" t="s">
        <v>39</v>
      </c>
      <c r="E9" s="249">
        <v>24140.0</v>
      </c>
      <c r="F9" s="250">
        <v>43693.0</v>
      </c>
      <c r="G9" s="249">
        <v>2414.0</v>
      </c>
      <c r="H9" s="249">
        <v>1448.0</v>
      </c>
      <c r="I9" s="249">
        <v>0.0</v>
      </c>
      <c r="J9" s="249">
        <v>0.0</v>
      </c>
      <c r="K9" s="249">
        <v>0.0</v>
      </c>
      <c r="L9" s="249">
        <v>500.0</v>
      </c>
      <c r="M9" s="249">
        <v>300.0</v>
      </c>
      <c r="N9" s="222">
        <f t="shared" si="1"/>
        <v>72495</v>
      </c>
      <c r="O9" s="223">
        <v>1800.0</v>
      </c>
      <c r="P9" s="62">
        <v>0.0</v>
      </c>
      <c r="Q9" s="62">
        <v>0.0</v>
      </c>
      <c r="R9" s="224">
        <f t="shared" si="2"/>
        <v>70695</v>
      </c>
      <c r="S9" s="24">
        <v>84810.0</v>
      </c>
      <c r="T9" s="62" t="s">
        <v>28</v>
      </c>
      <c r="U9" s="195" t="s">
        <v>801</v>
      </c>
      <c r="V9" s="195" t="s">
        <v>74</v>
      </c>
      <c r="W9" s="228"/>
      <c r="X9" s="37" t="s">
        <v>31</v>
      </c>
      <c r="Y9" s="27"/>
    </row>
    <row r="10" ht="18.75" customHeight="1">
      <c r="A10" s="246">
        <v>4.0</v>
      </c>
      <c r="B10" s="247" t="s">
        <v>40</v>
      </c>
      <c r="C10" s="246">
        <v>3.1856326949E10</v>
      </c>
      <c r="D10" s="248" t="s">
        <v>41</v>
      </c>
      <c r="E10" s="249">
        <v>27190.0</v>
      </c>
      <c r="F10" s="250">
        <v>49214.0</v>
      </c>
      <c r="G10" s="249">
        <v>2719.0</v>
      </c>
      <c r="H10" s="249">
        <v>0.0</v>
      </c>
      <c r="I10" s="249">
        <v>0.0</v>
      </c>
      <c r="J10" s="249">
        <v>1360.0</v>
      </c>
      <c r="K10" s="249">
        <v>0.0</v>
      </c>
      <c r="L10" s="249">
        <v>500.0</v>
      </c>
      <c r="M10" s="249">
        <v>300.0</v>
      </c>
      <c r="N10" s="222">
        <f t="shared" si="1"/>
        <v>81283</v>
      </c>
      <c r="O10" s="223">
        <v>0.0</v>
      </c>
      <c r="P10" s="62">
        <v>0.0</v>
      </c>
      <c r="Q10" s="62">
        <v>0.0</v>
      </c>
      <c r="R10" s="224">
        <f t="shared" si="2"/>
        <v>81283</v>
      </c>
      <c r="S10" s="24">
        <v>84900.0</v>
      </c>
      <c r="T10" s="26" t="s">
        <v>802</v>
      </c>
      <c r="U10" s="195" t="s">
        <v>756</v>
      </c>
      <c r="V10" s="195" t="s">
        <v>74</v>
      </c>
      <c r="W10" s="225">
        <f>R10+R11+R12+R13</f>
        <v>303474</v>
      </c>
      <c r="X10" s="124"/>
      <c r="Y10" s="185"/>
    </row>
    <row r="11" ht="18.75" customHeight="1">
      <c r="A11" s="251"/>
      <c r="B11" s="252"/>
      <c r="C11" s="251"/>
      <c r="D11" s="248" t="s">
        <v>42</v>
      </c>
      <c r="E11" s="249">
        <v>27190.0</v>
      </c>
      <c r="F11" s="250">
        <v>49214.0</v>
      </c>
      <c r="G11" s="249">
        <v>2719.0</v>
      </c>
      <c r="H11" s="249">
        <v>0.0</v>
      </c>
      <c r="I11" s="249">
        <v>0.0</v>
      </c>
      <c r="J11" s="249">
        <v>1360.0</v>
      </c>
      <c r="K11" s="249">
        <v>0.0</v>
      </c>
      <c r="L11" s="249">
        <v>500.0</v>
      </c>
      <c r="M11" s="249">
        <v>300.0</v>
      </c>
      <c r="N11" s="222">
        <f t="shared" si="1"/>
        <v>81283</v>
      </c>
      <c r="O11" s="223">
        <v>0.0</v>
      </c>
      <c r="P11" s="62">
        <v>0.0</v>
      </c>
      <c r="Q11" s="62">
        <v>0.0</v>
      </c>
      <c r="R11" s="224">
        <f t="shared" si="2"/>
        <v>81283</v>
      </c>
      <c r="S11" s="24">
        <v>84876.0</v>
      </c>
      <c r="T11" s="26" t="s">
        <v>28</v>
      </c>
      <c r="U11" s="195" t="s">
        <v>756</v>
      </c>
      <c r="V11" s="195" t="s">
        <v>74</v>
      </c>
      <c r="W11" s="228"/>
      <c r="X11" s="37" t="s">
        <v>31</v>
      </c>
      <c r="Y11" s="46"/>
    </row>
    <row r="12" ht="18.75" customHeight="1">
      <c r="A12" s="251"/>
      <c r="B12" s="252"/>
      <c r="C12" s="251"/>
      <c r="D12" s="248" t="s">
        <v>43</v>
      </c>
      <c r="E12" s="249">
        <v>24140.0</v>
      </c>
      <c r="F12" s="250">
        <v>43693.0</v>
      </c>
      <c r="G12" s="249">
        <v>2414.0</v>
      </c>
      <c r="H12" s="249">
        <v>0.0</v>
      </c>
      <c r="I12" s="249">
        <v>0.0</v>
      </c>
      <c r="J12" s="249">
        <v>1207.0</v>
      </c>
      <c r="K12" s="249">
        <v>0.0</v>
      </c>
      <c r="L12" s="249">
        <v>500.0</v>
      </c>
      <c r="M12" s="249">
        <v>300.0</v>
      </c>
      <c r="N12" s="222">
        <f t="shared" si="1"/>
        <v>72254</v>
      </c>
      <c r="O12" s="223">
        <v>1800.0</v>
      </c>
      <c r="P12" s="62">
        <v>0.0</v>
      </c>
      <c r="Q12" s="62">
        <v>0.0</v>
      </c>
      <c r="R12" s="224">
        <f t="shared" si="2"/>
        <v>70454</v>
      </c>
      <c r="S12" s="24">
        <v>84903.0</v>
      </c>
      <c r="T12" s="26" t="s">
        <v>28</v>
      </c>
      <c r="U12" s="195" t="s">
        <v>756</v>
      </c>
      <c r="V12" s="195" t="s">
        <v>74</v>
      </c>
      <c r="W12" s="228"/>
      <c r="X12" s="37" t="s">
        <v>31</v>
      </c>
      <c r="Y12" s="46"/>
    </row>
    <row r="13" ht="18.75" customHeight="1">
      <c r="A13" s="251"/>
      <c r="B13" s="252"/>
      <c r="C13" s="251"/>
      <c r="D13" s="248" t="s">
        <v>44</v>
      </c>
      <c r="E13" s="249">
        <v>24140.0</v>
      </c>
      <c r="F13" s="250">
        <v>43693.0</v>
      </c>
      <c r="G13" s="249">
        <v>2414.0</v>
      </c>
      <c r="H13" s="249">
        <v>0.0</v>
      </c>
      <c r="I13" s="249">
        <v>0.0</v>
      </c>
      <c r="J13" s="249">
        <v>1207.0</v>
      </c>
      <c r="K13" s="249">
        <v>0.0</v>
      </c>
      <c r="L13" s="249">
        <v>500.0</v>
      </c>
      <c r="M13" s="249">
        <v>300.0</v>
      </c>
      <c r="N13" s="222">
        <f t="shared" si="1"/>
        <v>72254</v>
      </c>
      <c r="O13" s="223">
        <v>1800.0</v>
      </c>
      <c r="P13" s="62">
        <v>0.0</v>
      </c>
      <c r="Q13" s="62">
        <v>0.0</v>
      </c>
      <c r="R13" s="224">
        <f t="shared" si="2"/>
        <v>70454</v>
      </c>
      <c r="S13" s="24">
        <v>84886.0</v>
      </c>
      <c r="T13" s="26" t="s">
        <v>28</v>
      </c>
      <c r="U13" s="195" t="s">
        <v>756</v>
      </c>
      <c r="V13" s="195" t="s">
        <v>74</v>
      </c>
      <c r="W13" s="228"/>
      <c r="X13" s="37" t="s">
        <v>31</v>
      </c>
      <c r="Y13" s="46"/>
    </row>
    <row r="14" ht="18.75" customHeight="1">
      <c r="A14" s="246">
        <v>5.0</v>
      </c>
      <c r="B14" s="247" t="s">
        <v>45</v>
      </c>
      <c r="C14" s="246">
        <v>3.193559529E10</v>
      </c>
      <c r="D14" s="248" t="s">
        <v>46</v>
      </c>
      <c r="E14" s="249">
        <v>27190.0</v>
      </c>
      <c r="F14" s="250">
        <v>49214.0</v>
      </c>
      <c r="G14" s="249">
        <v>2719.0</v>
      </c>
      <c r="H14" s="249">
        <v>0.0</v>
      </c>
      <c r="I14" s="249">
        <v>0.0</v>
      </c>
      <c r="J14" s="249">
        <v>1360.0</v>
      </c>
      <c r="K14" s="249">
        <v>0.0</v>
      </c>
      <c r="L14" s="249">
        <v>500.0</v>
      </c>
      <c r="M14" s="249">
        <v>300.0</v>
      </c>
      <c r="N14" s="222">
        <f t="shared" si="1"/>
        <v>81283</v>
      </c>
      <c r="O14" s="223">
        <v>1800.0</v>
      </c>
      <c r="P14" s="62">
        <v>0.0</v>
      </c>
      <c r="Q14" s="62">
        <v>0.0</v>
      </c>
      <c r="R14" s="224">
        <f t="shared" si="2"/>
        <v>79483</v>
      </c>
      <c r="S14" s="24">
        <v>84923.0</v>
      </c>
      <c r="T14" s="62" t="s">
        <v>28</v>
      </c>
      <c r="U14" s="195" t="s">
        <v>755</v>
      </c>
      <c r="V14" s="195" t="s">
        <v>74</v>
      </c>
      <c r="W14" s="225">
        <f>R14+R15+R16+R17</f>
        <v>299573</v>
      </c>
      <c r="X14" s="124" t="s">
        <v>28</v>
      </c>
      <c r="Y14" s="184"/>
    </row>
    <row r="15" ht="18.75" customHeight="1">
      <c r="A15" s="251"/>
      <c r="B15" s="252"/>
      <c r="C15" s="251"/>
      <c r="D15" s="248" t="s">
        <v>47</v>
      </c>
      <c r="E15" s="249">
        <v>27190.0</v>
      </c>
      <c r="F15" s="250">
        <v>49214.0</v>
      </c>
      <c r="G15" s="249">
        <v>2719.0</v>
      </c>
      <c r="H15" s="249">
        <v>0.0</v>
      </c>
      <c r="I15" s="249">
        <v>0.0</v>
      </c>
      <c r="J15" s="249">
        <v>1360.0</v>
      </c>
      <c r="K15" s="249">
        <v>0.0</v>
      </c>
      <c r="L15" s="249">
        <v>500.0</v>
      </c>
      <c r="M15" s="249">
        <v>300.0</v>
      </c>
      <c r="N15" s="222">
        <f t="shared" si="1"/>
        <v>81283</v>
      </c>
      <c r="O15" s="223">
        <v>0.0</v>
      </c>
      <c r="P15" s="62">
        <v>0.0</v>
      </c>
      <c r="Q15" s="62">
        <v>0.0</v>
      </c>
      <c r="R15" s="224">
        <f t="shared" si="2"/>
        <v>81283</v>
      </c>
      <c r="S15" s="24">
        <v>84931.0</v>
      </c>
      <c r="T15" s="62" t="s">
        <v>28</v>
      </c>
      <c r="U15" s="195" t="s">
        <v>755</v>
      </c>
      <c r="V15" s="195" t="s">
        <v>74</v>
      </c>
      <c r="W15" s="228"/>
      <c r="X15" s="37" t="s">
        <v>31</v>
      </c>
      <c r="Y15" s="42"/>
    </row>
    <row r="16" ht="18.75" customHeight="1">
      <c r="A16" s="251"/>
      <c r="B16" s="252"/>
      <c r="C16" s="251"/>
      <c r="D16" s="248" t="s">
        <v>48</v>
      </c>
      <c r="E16" s="249">
        <v>24140.0</v>
      </c>
      <c r="F16" s="250">
        <v>43693.0</v>
      </c>
      <c r="G16" s="249">
        <v>2414.0</v>
      </c>
      <c r="H16" s="249">
        <v>0.0</v>
      </c>
      <c r="I16" s="249">
        <v>0.0</v>
      </c>
      <c r="J16" s="249">
        <v>1207.0</v>
      </c>
      <c r="K16" s="249">
        <v>0.0</v>
      </c>
      <c r="L16" s="249">
        <v>500.0</v>
      </c>
      <c r="M16" s="249">
        <v>300.0</v>
      </c>
      <c r="N16" s="222">
        <f t="shared" si="1"/>
        <v>72254</v>
      </c>
      <c r="O16" s="223">
        <v>1800.0</v>
      </c>
      <c r="P16" s="62">
        <v>0.0</v>
      </c>
      <c r="Q16" s="62">
        <v>0.0</v>
      </c>
      <c r="R16" s="224">
        <f t="shared" si="2"/>
        <v>70454</v>
      </c>
      <c r="S16" s="24">
        <v>100123.0</v>
      </c>
      <c r="T16" s="62" t="s">
        <v>28</v>
      </c>
      <c r="U16" s="195" t="s">
        <v>755</v>
      </c>
      <c r="V16" s="195" t="s">
        <v>74</v>
      </c>
      <c r="W16" s="228"/>
      <c r="X16" s="37" t="s">
        <v>31</v>
      </c>
      <c r="Y16" s="42"/>
    </row>
    <row r="17" ht="18.75" customHeight="1">
      <c r="A17" s="251"/>
      <c r="B17" s="252"/>
      <c r="C17" s="251"/>
      <c r="D17" s="248" t="s">
        <v>49</v>
      </c>
      <c r="E17" s="249">
        <v>23430.0</v>
      </c>
      <c r="F17" s="250">
        <v>42408.0</v>
      </c>
      <c r="G17" s="249">
        <v>2343.0</v>
      </c>
      <c r="H17" s="249">
        <v>0.0</v>
      </c>
      <c r="I17" s="249">
        <v>0.0</v>
      </c>
      <c r="J17" s="249">
        <v>1172.0</v>
      </c>
      <c r="K17" s="249">
        <v>0.0</v>
      </c>
      <c r="L17" s="249">
        <v>500.0</v>
      </c>
      <c r="M17" s="249">
        <v>300.0</v>
      </c>
      <c r="N17" s="222">
        <f t="shared" si="1"/>
        <v>70153</v>
      </c>
      <c r="O17" s="223">
        <v>1800.0</v>
      </c>
      <c r="P17" s="62">
        <v>0.0</v>
      </c>
      <c r="Q17" s="62">
        <v>0.0</v>
      </c>
      <c r="R17" s="224">
        <f t="shared" si="2"/>
        <v>68353</v>
      </c>
      <c r="S17" s="24">
        <v>120306.0</v>
      </c>
      <c r="T17" s="62" t="s">
        <v>28</v>
      </c>
      <c r="U17" s="195" t="s">
        <v>803</v>
      </c>
      <c r="V17" s="195" t="s">
        <v>804</v>
      </c>
      <c r="W17" s="228"/>
      <c r="X17" s="37" t="s">
        <v>31</v>
      </c>
      <c r="Y17" s="42"/>
    </row>
    <row r="18" ht="18.75" customHeight="1">
      <c r="A18" s="246">
        <v>6.0</v>
      </c>
      <c r="B18" s="247" t="s">
        <v>50</v>
      </c>
      <c r="C18" s="246">
        <v>3.1976242236E10</v>
      </c>
      <c r="D18" s="248" t="s">
        <v>51</v>
      </c>
      <c r="E18" s="249">
        <v>27190.0</v>
      </c>
      <c r="F18" s="250">
        <v>49214.0</v>
      </c>
      <c r="G18" s="249">
        <v>2719.0</v>
      </c>
      <c r="H18" s="249">
        <v>1631.0</v>
      </c>
      <c r="I18" s="249">
        <v>0.0</v>
      </c>
      <c r="J18" s="249">
        <v>0.0</v>
      </c>
      <c r="K18" s="249">
        <v>0.0</v>
      </c>
      <c r="L18" s="249">
        <v>500.0</v>
      </c>
      <c r="M18" s="249">
        <v>300.0</v>
      </c>
      <c r="N18" s="222">
        <f t="shared" si="1"/>
        <v>81554</v>
      </c>
      <c r="O18" s="223">
        <v>1800.0</v>
      </c>
      <c r="P18" s="62">
        <v>0.0</v>
      </c>
      <c r="Q18" s="62">
        <v>0.0</v>
      </c>
      <c r="R18" s="224">
        <f t="shared" si="2"/>
        <v>79754</v>
      </c>
      <c r="S18" s="24">
        <v>85073.0</v>
      </c>
      <c r="T18" s="62" t="s">
        <v>52</v>
      </c>
      <c r="U18" s="195" t="s">
        <v>756</v>
      </c>
      <c r="V18" s="195" t="s">
        <v>74</v>
      </c>
      <c r="W18" s="225">
        <f>R18+R19+R20</f>
        <v>242862</v>
      </c>
      <c r="X18" s="124" t="s">
        <v>52</v>
      </c>
      <c r="Y18" s="184"/>
    </row>
    <row r="19" ht="18.75" customHeight="1">
      <c r="A19" s="251"/>
      <c r="B19" s="252"/>
      <c r="C19" s="251"/>
      <c r="D19" s="248" t="s">
        <v>53</v>
      </c>
      <c r="E19" s="249">
        <v>27190.0</v>
      </c>
      <c r="F19" s="250">
        <v>49214.0</v>
      </c>
      <c r="G19" s="249">
        <v>2719.0</v>
      </c>
      <c r="H19" s="249">
        <v>1631.0</v>
      </c>
      <c r="I19" s="249">
        <v>0.0</v>
      </c>
      <c r="J19" s="249">
        <v>0.0</v>
      </c>
      <c r="K19" s="249">
        <v>0.0</v>
      </c>
      <c r="L19" s="249">
        <v>500.0</v>
      </c>
      <c r="M19" s="249">
        <v>300.0</v>
      </c>
      <c r="N19" s="222">
        <f t="shared" si="1"/>
        <v>81554</v>
      </c>
      <c r="O19" s="223">
        <v>0.0</v>
      </c>
      <c r="P19" s="62">
        <v>0.0</v>
      </c>
      <c r="Q19" s="62">
        <v>0.0</v>
      </c>
      <c r="R19" s="224">
        <f t="shared" si="2"/>
        <v>81554</v>
      </c>
      <c r="S19" s="24">
        <v>85072.0</v>
      </c>
      <c r="T19" s="62" t="s">
        <v>52</v>
      </c>
      <c r="U19" s="195" t="s">
        <v>756</v>
      </c>
      <c r="V19" s="195" t="s">
        <v>74</v>
      </c>
      <c r="W19" s="228"/>
      <c r="X19" s="37" t="s">
        <v>31</v>
      </c>
      <c r="Y19" s="42"/>
    </row>
    <row r="20" ht="18.75" customHeight="1">
      <c r="A20" s="251"/>
      <c r="B20" s="252"/>
      <c r="C20" s="251"/>
      <c r="D20" s="248" t="s">
        <v>54</v>
      </c>
      <c r="E20" s="249">
        <v>27190.0</v>
      </c>
      <c r="F20" s="250">
        <v>49214.0</v>
      </c>
      <c r="G20" s="249">
        <v>2719.0</v>
      </c>
      <c r="H20" s="249">
        <v>1631.0</v>
      </c>
      <c r="I20" s="249">
        <v>0.0</v>
      </c>
      <c r="J20" s="249">
        <v>0.0</v>
      </c>
      <c r="K20" s="249">
        <v>0.0</v>
      </c>
      <c r="L20" s="249">
        <v>500.0</v>
      </c>
      <c r="M20" s="249">
        <v>300.0</v>
      </c>
      <c r="N20" s="222">
        <f t="shared" si="1"/>
        <v>81554</v>
      </c>
      <c r="O20" s="223">
        <v>0.0</v>
      </c>
      <c r="P20" s="62">
        <v>0.0</v>
      </c>
      <c r="Q20" s="62">
        <v>0.0</v>
      </c>
      <c r="R20" s="224">
        <f t="shared" si="2"/>
        <v>81554</v>
      </c>
      <c r="S20" s="24">
        <v>85089.0</v>
      </c>
      <c r="T20" s="62" t="s">
        <v>52</v>
      </c>
      <c r="U20" s="195" t="s">
        <v>756</v>
      </c>
      <c r="V20" s="195" t="s">
        <v>74</v>
      </c>
      <c r="W20" s="228"/>
      <c r="X20" s="37" t="s">
        <v>31</v>
      </c>
      <c r="Y20" s="42"/>
    </row>
    <row r="21" ht="18.75" customHeight="1">
      <c r="A21" s="246">
        <v>7.0</v>
      </c>
      <c r="B21" s="247" t="s">
        <v>55</v>
      </c>
      <c r="C21" s="246">
        <v>1.1427302417E10</v>
      </c>
      <c r="D21" s="248" t="s">
        <v>56</v>
      </c>
      <c r="E21" s="249">
        <v>27190.0</v>
      </c>
      <c r="F21" s="250">
        <v>49214.0</v>
      </c>
      <c r="G21" s="249">
        <v>2719.0</v>
      </c>
      <c r="H21" s="249">
        <v>1631.0</v>
      </c>
      <c r="I21" s="249">
        <v>0.0</v>
      </c>
      <c r="J21" s="249">
        <v>1360.0</v>
      </c>
      <c r="K21" s="249">
        <v>0.0</v>
      </c>
      <c r="L21" s="249">
        <v>500.0</v>
      </c>
      <c r="M21" s="249">
        <v>300.0</v>
      </c>
      <c r="N21" s="222">
        <f t="shared" si="1"/>
        <v>82914</v>
      </c>
      <c r="O21" s="223">
        <v>1800.0</v>
      </c>
      <c r="P21" s="62">
        <v>0.0</v>
      </c>
      <c r="Q21" s="62">
        <v>0.0</v>
      </c>
      <c r="R21" s="224">
        <f t="shared" si="2"/>
        <v>81114</v>
      </c>
      <c r="S21" s="24">
        <v>85817.0</v>
      </c>
      <c r="T21" s="62" t="s">
        <v>52</v>
      </c>
      <c r="U21" s="188" t="s">
        <v>805</v>
      </c>
      <c r="V21" s="195" t="s">
        <v>74</v>
      </c>
      <c r="W21" s="225">
        <f>R21+R22+R23</f>
        <v>246942</v>
      </c>
      <c r="X21" s="124" t="s">
        <v>52</v>
      </c>
      <c r="Y21" s="184"/>
    </row>
    <row r="22" ht="18.75" customHeight="1">
      <c r="A22" s="251"/>
      <c r="B22" s="252"/>
      <c r="C22" s="251"/>
      <c r="D22" s="248" t="s">
        <v>57</v>
      </c>
      <c r="E22" s="249">
        <v>27190.0</v>
      </c>
      <c r="F22" s="250">
        <v>49214.0</v>
      </c>
      <c r="G22" s="249">
        <v>2719.0</v>
      </c>
      <c r="H22" s="249">
        <v>1631.0</v>
      </c>
      <c r="I22" s="249">
        <v>0.0</v>
      </c>
      <c r="J22" s="249">
        <v>1360.0</v>
      </c>
      <c r="K22" s="249">
        <v>0.0</v>
      </c>
      <c r="L22" s="249">
        <v>500.0</v>
      </c>
      <c r="M22" s="249">
        <v>300.0</v>
      </c>
      <c r="N22" s="222">
        <f t="shared" si="1"/>
        <v>82914</v>
      </c>
      <c r="O22" s="223">
        <v>0.0</v>
      </c>
      <c r="P22" s="62">
        <v>0.0</v>
      </c>
      <c r="Q22" s="62">
        <v>0.0</v>
      </c>
      <c r="R22" s="224">
        <f t="shared" si="2"/>
        <v>82914</v>
      </c>
      <c r="S22" s="24">
        <v>85778.0</v>
      </c>
      <c r="T22" s="62" t="s">
        <v>52</v>
      </c>
      <c r="U22" s="188" t="s">
        <v>806</v>
      </c>
      <c r="V22" s="195" t="s">
        <v>74</v>
      </c>
      <c r="W22" s="228"/>
      <c r="X22" s="37" t="s">
        <v>31</v>
      </c>
      <c r="Y22" s="27"/>
    </row>
    <row r="23" ht="18.75" customHeight="1">
      <c r="A23" s="251"/>
      <c r="B23" s="252"/>
      <c r="C23" s="251"/>
      <c r="D23" s="248" t="s">
        <v>58</v>
      </c>
      <c r="E23" s="249">
        <v>27190.0</v>
      </c>
      <c r="F23" s="250">
        <v>49214.0</v>
      </c>
      <c r="G23" s="249">
        <v>2719.0</v>
      </c>
      <c r="H23" s="249">
        <v>1631.0</v>
      </c>
      <c r="I23" s="249">
        <v>0.0</v>
      </c>
      <c r="J23" s="249">
        <v>1360.0</v>
      </c>
      <c r="K23" s="249">
        <v>0.0</v>
      </c>
      <c r="L23" s="249">
        <v>500.0</v>
      </c>
      <c r="M23" s="249">
        <v>300.0</v>
      </c>
      <c r="N23" s="222">
        <f t="shared" si="1"/>
        <v>82914</v>
      </c>
      <c r="O23" s="223">
        <v>0.0</v>
      </c>
      <c r="P23" s="62">
        <v>0.0</v>
      </c>
      <c r="Q23" s="62">
        <v>0.0</v>
      </c>
      <c r="R23" s="224">
        <f t="shared" si="2"/>
        <v>82914</v>
      </c>
      <c r="S23" s="24">
        <v>85785.0</v>
      </c>
      <c r="T23" s="62" t="s">
        <v>52</v>
      </c>
      <c r="U23" s="188" t="s">
        <v>807</v>
      </c>
      <c r="V23" s="195" t="s">
        <v>74</v>
      </c>
      <c r="W23" s="228"/>
      <c r="X23" s="37" t="s">
        <v>31</v>
      </c>
      <c r="Y23" s="27"/>
    </row>
    <row r="24" ht="18.75" customHeight="1">
      <c r="A24" s="246">
        <v>8.0</v>
      </c>
      <c r="B24" s="247" t="s">
        <v>59</v>
      </c>
      <c r="C24" s="246">
        <v>3.1959008169E10</v>
      </c>
      <c r="D24" s="248" t="s">
        <v>60</v>
      </c>
      <c r="E24" s="249">
        <v>27190.0</v>
      </c>
      <c r="F24" s="250">
        <v>49214.0</v>
      </c>
      <c r="G24" s="249">
        <v>2719.0</v>
      </c>
      <c r="H24" s="249">
        <v>1631.0</v>
      </c>
      <c r="I24" s="249">
        <v>0.0</v>
      </c>
      <c r="J24" s="249">
        <v>1360.0</v>
      </c>
      <c r="K24" s="249">
        <v>0.0</v>
      </c>
      <c r="L24" s="249">
        <v>500.0</v>
      </c>
      <c r="M24" s="249">
        <v>300.0</v>
      </c>
      <c r="N24" s="222">
        <f t="shared" si="1"/>
        <v>82914</v>
      </c>
      <c r="O24" s="223">
        <v>0.0</v>
      </c>
      <c r="P24" s="62">
        <v>0.0</v>
      </c>
      <c r="Q24" s="62">
        <v>0.0</v>
      </c>
      <c r="R24" s="224">
        <f t="shared" si="2"/>
        <v>82914</v>
      </c>
      <c r="S24" s="24">
        <v>6802.0</v>
      </c>
      <c r="T24" s="62" t="s">
        <v>28</v>
      </c>
      <c r="U24" s="195" t="s">
        <v>756</v>
      </c>
      <c r="V24" s="195" t="s">
        <v>74</v>
      </c>
      <c r="W24" s="225">
        <f>R24+R25</f>
        <v>164028</v>
      </c>
      <c r="X24" s="124" t="s">
        <v>52</v>
      </c>
      <c r="Y24" s="184"/>
    </row>
    <row r="25" ht="18.75" customHeight="1">
      <c r="A25" s="251"/>
      <c r="B25" s="252"/>
      <c r="C25" s="251"/>
      <c r="D25" s="248" t="s">
        <v>63</v>
      </c>
      <c r="E25" s="249">
        <v>27190.0</v>
      </c>
      <c r="F25" s="250">
        <v>49214.0</v>
      </c>
      <c r="G25" s="249">
        <v>2719.0</v>
      </c>
      <c r="H25" s="249">
        <v>1631.0</v>
      </c>
      <c r="I25" s="249">
        <v>0.0</v>
      </c>
      <c r="J25" s="249">
        <v>1360.0</v>
      </c>
      <c r="K25" s="249">
        <v>0.0</v>
      </c>
      <c r="L25" s="249">
        <v>500.0</v>
      </c>
      <c r="M25" s="249">
        <v>300.0</v>
      </c>
      <c r="N25" s="222">
        <f t="shared" si="1"/>
        <v>82914</v>
      </c>
      <c r="O25" s="223">
        <v>1800.0</v>
      </c>
      <c r="P25" s="62">
        <v>0.0</v>
      </c>
      <c r="Q25" s="62">
        <v>0.0</v>
      </c>
      <c r="R25" s="224">
        <f t="shared" si="2"/>
        <v>81114</v>
      </c>
      <c r="S25" s="24">
        <v>6798.0</v>
      </c>
      <c r="T25" s="62" t="s">
        <v>28</v>
      </c>
      <c r="U25" s="195" t="s">
        <v>756</v>
      </c>
      <c r="V25" s="195" t="s">
        <v>74</v>
      </c>
      <c r="W25" s="228"/>
      <c r="X25" s="37"/>
      <c r="Y25" s="42"/>
    </row>
    <row r="26" ht="18.75" customHeight="1">
      <c r="A26" s="246">
        <v>9.0</v>
      </c>
      <c r="B26" s="247" t="s">
        <v>64</v>
      </c>
      <c r="C26" s="246">
        <v>3.2591722605E10</v>
      </c>
      <c r="D26" s="248" t="s">
        <v>65</v>
      </c>
      <c r="E26" s="249">
        <v>23430.0</v>
      </c>
      <c r="F26" s="250">
        <v>42408.0</v>
      </c>
      <c r="G26" s="249">
        <v>2343.0</v>
      </c>
      <c r="H26" s="249">
        <v>1406.0</v>
      </c>
      <c r="I26" s="249">
        <v>0.0</v>
      </c>
      <c r="J26" s="249">
        <v>1172.0</v>
      </c>
      <c r="K26" s="253"/>
      <c r="L26" s="249">
        <v>500.0</v>
      </c>
      <c r="M26" s="249">
        <v>300.0</v>
      </c>
      <c r="N26" s="222">
        <f t="shared" si="1"/>
        <v>71559</v>
      </c>
      <c r="O26" s="223">
        <v>1800.0</v>
      </c>
      <c r="P26" s="62">
        <v>0.0</v>
      </c>
      <c r="Q26" s="62">
        <v>0.0</v>
      </c>
      <c r="R26" s="224">
        <f t="shared" si="2"/>
        <v>69759</v>
      </c>
      <c r="S26" s="24">
        <v>31206.0</v>
      </c>
      <c r="T26" s="62" t="s">
        <v>28</v>
      </c>
      <c r="U26" s="195" t="s">
        <v>756</v>
      </c>
      <c r="V26" s="195" t="s">
        <v>74</v>
      </c>
      <c r="W26" s="225">
        <f>R26+R27</f>
        <v>150873</v>
      </c>
      <c r="X26" s="124" t="s">
        <v>28</v>
      </c>
      <c r="Y26" s="184"/>
    </row>
    <row r="27" ht="18.75" customHeight="1">
      <c r="A27" s="251"/>
      <c r="B27" s="252"/>
      <c r="C27" s="251"/>
      <c r="D27" s="248" t="s">
        <v>67</v>
      </c>
      <c r="E27" s="249">
        <v>27190.0</v>
      </c>
      <c r="F27" s="250">
        <v>49214.0</v>
      </c>
      <c r="G27" s="249">
        <v>2719.0</v>
      </c>
      <c r="H27" s="249">
        <v>1631.0</v>
      </c>
      <c r="I27" s="249">
        <v>0.0</v>
      </c>
      <c r="J27" s="249">
        <v>1360.0</v>
      </c>
      <c r="K27" s="249">
        <v>0.0</v>
      </c>
      <c r="L27" s="249">
        <v>500.0</v>
      </c>
      <c r="M27" s="249">
        <v>300.0</v>
      </c>
      <c r="N27" s="222">
        <f t="shared" si="1"/>
        <v>82914</v>
      </c>
      <c r="O27" s="223">
        <v>1800.0</v>
      </c>
      <c r="P27" s="62">
        <v>0.0</v>
      </c>
      <c r="Q27" s="62">
        <v>0.0</v>
      </c>
      <c r="R27" s="224">
        <f t="shared" si="2"/>
        <v>81114</v>
      </c>
      <c r="S27" s="24">
        <v>20015.0</v>
      </c>
      <c r="T27" s="62" t="s">
        <v>28</v>
      </c>
      <c r="U27" s="195" t="s">
        <v>756</v>
      </c>
      <c r="V27" s="195" t="s">
        <v>74</v>
      </c>
      <c r="W27" s="228"/>
      <c r="X27" s="37"/>
      <c r="Y27" s="42"/>
    </row>
    <row r="28" ht="18.75" customHeight="1">
      <c r="A28" s="246">
        <v>10.0</v>
      </c>
      <c r="B28" s="247" t="s">
        <v>69</v>
      </c>
      <c r="C28" s="246">
        <v>3.1792384095E10</v>
      </c>
      <c r="D28" s="248" t="s">
        <v>70</v>
      </c>
      <c r="E28" s="249">
        <v>27190.0</v>
      </c>
      <c r="F28" s="250">
        <v>49214.0</v>
      </c>
      <c r="G28" s="249">
        <v>2719.0</v>
      </c>
      <c r="H28" s="249">
        <v>1631.0</v>
      </c>
      <c r="I28" s="249">
        <v>0.0</v>
      </c>
      <c r="J28" s="249">
        <v>0.0</v>
      </c>
      <c r="K28" s="249">
        <v>0.0</v>
      </c>
      <c r="L28" s="249">
        <v>500.0</v>
      </c>
      <c r="M28" s="249">
        <v>300.0</v>
      </c>
      <c r="N28" s="222">
        <f t="shared" si="1"/>
        <v>81554</v>
      </c>
      <c r="O28" s="223">
        <v>1800.0</v>
      </c>
      <c r="P28" s="62">
        <v>0.0</v>
      </c>
      <c r="Q28" s="62">
        <v>0.0</v>
      </c>
      <c r="R28" s="224">
        <f t="shared" si="2"/>
        <v>79754</v>
      </c>
      <c r="S28" s="24">
        <v>87080.0</v>
      </c>
      <c r="T28" s="62" t="s">
        <v>28</v>
      </c>
      <c r="U28" s="195" t="s">
        <v>755</v>
      </c>
      <c r="V28" s="195" t="s">
        <v>764</v>
      </c>
      <c r="W28" s="225">
        <f>R28+R29+R30+R31</f>
        <v>241062</v>
      </c>
      <c r="X28" s="195" t="s">
        <v>71</v>
      </c>
      <c r="Y28" s="184"/>
    </row>
    <row r="29" ht="18.75" customHeight="1">
      <c r="A29" s="251"/>
      <c r="B29" s="252"/>
      <c r="C29" s="251"/>
      <c r="D29" s="248" t="s">
        <v>72</v>
      </c>
      <c r="E29" s="249">
        <v>27190.0</v>
      </c>
      <c r="F29" s="250">
        <v>49214.0</v>
      </c>
      <c r="G29" s="249">
        <v>2719.0</v>
      </c>
      <c r="H29" s="249">
        <v>1631.0</v>
      </c>
      <c r="I29" s="249">
        <v>0.0</v>
      </c>
      <c r="J29" s="249">
        <v>0.0</v>
      </c>
      <c r="K29" s="249">
        <v>0.0</v>
      </c>
      <c r="L29" s="249">
        <v>500.0</v>
      </c>
      <c r="M29" s="249">
        <v>300.0</v>
      </c>
      <c r="N29" s="222">
        <f t="shared" si="1"/>
        <v>81554</v>
      </c>
      <c r="O29" s="223">
        <v>1800.0</v>
      </c>
      <c r="P29" s="62">
        <v>0.0</v>
      </c>
      <c r="Q29" s="62">
        <v>0.0</v>
      </c>
      <c r="R29" s="224">
        <f t="shared" si="2"/>
        <v>79754</v>
      </c>
      <c r="S29" s="24">
        <v>87049.0</v>
      </c>
      <c r="T29" s="62" t="s">
        <v>28</v>
      </c>
      <c r="U29" s="195" t="s">
        <v>755</v>
      </c>
      <c r="V29" s="195" t="s">
        <v>764</v>
      </c>
      <c r="W29" s="228"/>
      <c r="X29" s="37" t="s">
        <v>31</v>
      </c>
      <c r="Y29" s="42"/>
    </row>
    <row r="30" ht="18.75" customHeight="1">
      <c r="A30" s="251"/>
      <c r="B30" s="252"/>
      <c r="C30" s="251"/>
      <c r="D30" s="248" t="s">
        <v>73</v>
      </c>
      <c r="E30" s="249">
        <v>27190.0</v>
      </c>
      <c r="F30" s="250">
        <v>49214.0</v>
      </c>
      <c r="G30" s="249">
        <v>2719.0</v>
      </c>
      <c r="H30" s="249">
        <v>1631.0</v>
      </c>
      <c r="I30" s="249">
        <v>0.0</v>
      </c>
      <c r="J30" s="249">
        <v>0.0</v>
      </c>
      <c r="K30" s="249">
        <v>0.0</v>
      </c>
      <c r="L30" s="249">
        <v>500.0</v>
      </c>
      <c r="M30" s="249">
        <v>300.0</v>
      </c>
      <c r="N30" s="222">
        <f t="shared" si="1"/>
        <v>81554</v>
      </c>
      <c r="O30" s="223">
        <v>0.0</v>
      </c>
      <c r="P30" s="62">
        <v>0.0</v>
      </c>
      <c r="Q30" s="62">
        <v>0.0</v>
      </c>
      <c r="R30" s="224">
        <f t="shared" si="2"/>
        <v>81554</v>
      </c>
      <c r="S30" s="24">
        <v>87066.0</v>
      </c>
      <c r="T30" s="62" t="s">
        <v>28</v>
      </c>
      <c r="U30" s="195" t="s">
        <v>755</v>
      </c>
      <c r="V30" s="195" t="s">
        <v>808</v>
      </c>
      <c r="W30" s="228"/>
      <c r="X30" s="37" t="s">
        <v>31</v>
      </c>
      <c r="Y30" s="42"/>
    </row>
    <row r="31" ht="18.75" customHeight="1">
      <c r="A31" s="251"/>
      <c r="B31" s="252"/>
      <c r="C31" s="251"/>
      <c r="D31" s="248" t="s">
        <v>76</v>
      </c>
      <c r="E31" s="249">
        <v>0.0</v>
      </c>
      <c r="F31" s="250">
        <v>0.0</v>
      </c>
      <c r="G31" s="249">
        <v>0.0</v>
      </c>
      <c r="H31" s="249">
        <v>0.0</v>
      </c>
      <c r="I31" s="249">
        <v>0.0</v>
      </c>
      <c r="J31" s="249">
        <v>0.0</v>
      </c>
      <c r="K31" s="249">
        <v>0.0</v>
      </c>
      <c r="L31" s="249">
        <v>0.0</v>
      </c>
      <c r="M31" s="249">
        <v>0.0</v>
      </c>
      <c r="N31" s="222">
        <f t="shared" si="1"/>
        <v>0</v>
      </c>
      <c r="O31" s="223">
        <v>0.0</v>
      </c>
      <c r="P31" s="62">
        <v>0.0</v>
      </c>
      <c r="Q31" s="62">
        <v>0.0</v>
      </c>
      <c r="R31" s="224">
        <f t="shared" si="2"/>
        <v>0</v>
      </c>
      <c r="S31" s="24" t="s">
        <v>77</v>
      </c>
      <c r="T31" s="62"/>
      <c r="U31" s="195"/>
      <c r="V31" s="195"/>
      <c r="W31" s="228"/>
      <c r="X31" s="37" t="s">
        <v>31</v>
      </c>
      <c r="Y31" s="27"/>
    </row>
    <row r="32" ht="18.75" customHeight="1">
      <c r="A32" s="246">
        <v>11.0</v>
      </c>
      <c r="B32" s="247" t="s">
        <v>78</v>
      </c>
      <c r="C32" s="246">
        <v>3.1816932175E10</v>
      </c>
      <c r="D32" s="248" t="s">
        <v>79</v>
      </c>
      <c r="E32" s="249">
        <v>27190.0</v>
      </c>
      <c r="F32" s="250">
        <v>49214.0</v>
      </c>
      <c r="G32" s="249">
        <v>2719.0</v>
      </c>
      <c r="H32" s="249">
        <v>1631.0</v>
      </c>
      <c r="I32" s="249">
        <v>0.0</v>
      </c>
      <c r="J32" s="249">
        <v>0.0</v>
      </c>
      <c r="K32" s="249">
        <v>0.0</v>
      </c>
      <c r="L32" s="249">
        <v>500.0</v>
      </c>
      <c r="M32" s="249">
        <v>300.0</v>
      </c>
      <c r="N32" s="222">
        <f t="shared" si="1"/>
        <v>81554</v>
      </c>
      <c r="O32" s="223">
        <v>0.0</v>
      </c>
      <c r="P32" s="62">
        <v>0.0</v>
      </c>
      <c r="Q32" s="62">
        <v>0.0</v>
      </c>
      <c r="R32" s="224">
        <f t="shared" si="2"/>
        <v>81554</v>
      </c>
      <c r="S32" s="24">
        <v>87375.0</v>
      </c>
      <c r="T32" s="62" t="s">
        <v>52</v>
      </c>
      <c r="U32" s="195" t="s">
        <v>756</v>
      </c>
      <c r="V32" s="195" t="s">
        <v>74</v>
      </c>
      <c r="W32" s="225">
        <f>R32+R33+R34+R35</f>
        <v>324416</v>
      </c>
      <c r="X32" s="124" t="s">
        <v>52</v>
      </c>
      <c r="Y32" s="174"/>
    </row>
    <row r="33" ht="18.75" customHeight="1">
      <c r="A33" s="251"/>
      <c r="B33" s="252"/>
      <c r="C33" s="251"/>
      <c r="D33" s="248" t="s">
        <v>80</v>
      </c>
      <c r="E33" s="249">
        <v>27190.0</v>
      </c>
      <c r="F33" s="250">
        <v>49214.0</v>
      </c>
      <c r="G33" s="249">
        <v>2719.0</v>
      </c>
      <c r="H33" s="249">
        <v>1631.0</v>
      </c>
      <c r="I33" s="249">
        <v>0.0</v>
      </c>
      <c r="J33" s="249">
        <v>0.0</v>
      </c>
      <c r="K33" s="249">
        <v>0.0</v>
      </c>
      <c r="L33" s="249">
        <v>500.0</v>
      </c>
      <c r="M33" s="249">
        <v>300.0</v>
      </c>
      <c r="N33" s="222">
        <f t="shared" si="1"/>
        <v>81554</v>
      </c>
      <c r="O33" s="223">
        <v>1800.0</v>
      </c>
      <c r="P33" s="62">
        <v>0.0</v>
      </c>
      <c r="Q33" s="62">
        <v>0.0</v>
      </c>
      <c r="R33" s="224">
        <f t="shared" si="2"/>
        <v>79754</v>
      </c>
      <c r="S33" s="24">
        <v>87376.0</v>
      </c>
      <c r="T33" s="62" t="s">
        <v>52</v>
      </c>
      <c r="U33" s="195" t="s">
        <v>756</v>
      </c>
      <c r="V33" s="195" t="s">
        <v>74</v>
      </c>
      <c r="W33" s="228"/>
      <c r="X33" s="37" t="s">
        <v>31</v>
      </c>
      <c r="Y33" s="27"/>
    </row>
    <row r="34" ht="18.75" customHeight="1">
      <c r="A34" s="251"/>
      <c r="B34" s="252"/>
      <c r="C34" s="251"/>
      <c r="D34" s="248" t="s">
        <v>81</v>
      </c>
      <c r="E34" s="249">
        <v>27190.0</v>
      </c>
      <c r="F34" s="250">
        <v>49214.0</v>
      </c>
      <c r="G34" s="249">
        <v>2719.0</v>
      </c>
      <c r="H34" s="249">
        <v>1631.0</v>
      </c>
      <c r="I34" s="249">
        <v>0.0</v>
      </c>
      <c r="J34" s="249">
        <v>0.0</v>
      </c>
      <c r="K34" s="249">
        <v>0.0</v>
      </c>
      <c r="L34" s="249">
        <v>500.0</v>
      </c>
      <c r="M34" s="249">
        <v>300.0</v>
      </c>
      <c r="N34" s="222">
        <f t="shared" si="1"/>
        <v>81554</v>
      </c>
      <c r="O34" s="223">
        <v>0.0</v>
      </c>
      <c r="P34" s="62">
        <v>0.0</v>
      </c>
      <c r="Q34" s="62">
        <v>0.0</v>
      </c>
      <c r="R34" s="224">
        <f t="shared" si="2"/>
        <v>81554</v>
      </c>
      <c r="S34" s="24">
        <v>87395.0</v>
      </c>
      <c r="T34" s="62" t="s">
        <v>52</v>
      </c>
      <c r="U34" s="195" t="s">
        <v>756</v>
      </c>
      <c r="V34" s="195" t="s">
        <v>74</v>
      </c>
      <c r="W34" s="228"/>
      <c r="X34" s="37" t="s">
        <v>31</v>
      </c>
      <c r="Y34" s="27"/>
    </row>
    <row r="35" ht="18.75" customHeight="1">
      <c r="A35" s="251"/>
      <c r="B35" s="252"/>
      <c r="C35" s="251"/>
      <c r="D35" s="248" t="s">
        <v>82</v>
      </c>
      <c r="E35" s="249">
        <v>27190.0</v>
      </c>
      <c r="F35" s="250">
        <v>49214.0</v>
      </c>
      <c r="G35" s="249">
        <v>2719.0</v>
      </c>
      <c r="H35" s="249">
        <v>1631.0</v>
      </c>
      <c r="I35" s="249">
        <v>0.0</v>
      </c>
      <c r="J35" s="249">
        <v>0.0</v>
      </c>
      <c r="K35" s="249">
        <v>0.0</v>
      </c>
      <c r="L35" s="249">
        <v>500.0</v>
      </c>
      <c r="M35" s="249">
        <v>300.0</v>
      </c>
      <c r="N35" s="222">
        <f t="shared" si="1"/>
        <v>81554</v>
      </c>
      <c r="O35" s="223">
        <v>0.0</v>
      </c>
      <c r="P35" s="62">
        <v>0.0</v>
      </c>
      <c r="Q35" s="62">
        <v>0.0</v>
      </c>
      <c r="R35" s="224">
        <f t="shared" si="2"/>
        <v>81554</v>
      </c>
      <c r="S35" s="24">
        <v>87396.0</v>
      </c>
      <c r="T35" s="62" t="s">
        <v>52</v>
      </c>
      <c r="U35" s="195" t="s">
        <v>756</v>
      </c>
      <c r="V35" s="195" t="s">
        <v>74</v>
      </c>
      <c r="W35" s="228"/>
      <c r="X35" s="37"/>
      <c r="Y35" s="27"/>
    </row>
    <row r="36" ht="18.75" customHeight="1">
      <c r="A36" s="246">
        <v>12.0</v>
      </c>
      <c r="B36" s="247" t="s">
        <v>83</v>
      </c>
      <c r="C36" s="246">
        <v>3.1955074432E10</v>
      </c>
      <c r="D36" s="248" t="s">
        <v>84</v>
      </c>
      <c r="E36" s="249">
        <v>27190.0</v>
      </c>
      <c r="F36" s="250">
        <v>49214.0</v>
      </c>
      <c r="G36" s="249">
        <v>2719.0</v>
      </c>
      <c r="H36" s="249">
        <v>1631.0</v>
      </c>
      <c r="I36" s="249">
        <v>0.0</v>
      </c>
      <c r="J36" s="249">
        <v>1360.0</v>
      </c>
      <c r="K36" s="249">
        <v>0.0</v>
      </c>
      <c r="L36" s="249">
        <v>500.0</v>
      </c>
      <c r="M36" s="249">
        <v>300.0</v>
      </c>
      <c r="N36" s="222">
        <f t="shared" si="1"/>
        <v>82914</v>
      </c>
      <c r="O36" s="223">
        <v>1800.0</v>
      </c>
      <c r="P36" s="62">
        <v>0.0</v>
      </c>
      <c r="Q36" s="62">
        <v>0.0</v>
      </c>
      <c r="R36" s="224">
        <f t="shared" si="2"/>
        <v>81114</v>
      </c>
      <c r="S36" s="24">
        <v>87873.0</v>
      </c>
      <c r="T36" s="62" t="s">
        <v>52</v>
      </c>
      <c r="U36" s="195" t="s">
        <v>809</v>
      </c>
      <c r="V36" s="195" t="s">
        <v>74</v>
      </c>
      <c r="W36" s="225">
        <f>R36+R37+R38</f>
        <v>245142</v>
      </c>
      <c r="X36" s="26"/>
      <c r="Y36" s="42"/>
    </row>
    <row r="37" ht="18.75" customHeight="1">
      <c r="A37" s="251"/>
      <c r="B37" s="252"/>
      <c r="C37" s="251"/>
      <c r="D37" s="248" t="s">
        <v>54</v>
      </c>
      <c r="E37" s="249">
        <v>27190.0</v>
      </c>
      <c r="F37" s="250">
        <v>49214.0</v>
      </c>
      <c r="G37" s="249">
        <v>2719.0</v>
      </c>
      <c r="H37" s="249">
        <v>1631.0</v>
      </c>
      <c r="I37" s="249">
        <v>0.0</v>
      </c>
      <c r="J37" s="249">
        <v>1360.0</v>
      </c>
      <c r="K37" s="249">
        <v>0.0</v>
      </c>
      <c r="L37" s="249">
        <v>500.0</v>
      </c>
      <c r="M37" s="249">
        <v>300.0</v>
      </c>
      <c r="N37" s="222">
        <f t="shared" si="1"/>
        <v>82914</v>
      </c>
      <c r="O37" s="223">
        <v>1800.0</v>
      </c>
      <c r="P37" s="62">
        <v>0.0</v>
      </c>
      <c r="Q37" s="62">
        <v>0.0</v>
      </c>
      <c r="R37" s="224">
        <f t="shared" si="2"/>
        <v>81114</v>
      </c>
      <c r="S37" s="24">
        <v>87885.0</v>
      </c>
      <c r="T37" s="62" t="s">
        <v>52</v>
      </c>
      <c r="U37" s="195" t="s">
        <v>756</v>
      </c>
      <c r="V37" s="195" t="s">
        <v>74</v>
      </c>
      <c r="W37" s="228"/>
      <c r="X37" s="37" t="s">
        <v>31</v>
      </c>
      <c r="Y37" s="42"/>
    </row>
    <row r="38" ht="18.75" customHeight="1">
      <c r="A38" s="251"/>
      <c r="B38" s="252"/>
      <c r="C38" s="251"/>
      <c r="D38" s="248" t="s">
        <v>85</v>
      </c>
      <c r="E38" s="249">
        <v>27190.0</v>
      </c>
      <c r="F38" s="250">
        <v>49214.0</v>
      </c>
      <c r="G38" s="249">
        <v>2719.0</v>
      </c>
      <c r="H38" s="249">
        <v>1631.0</v>
      </c>
      <c r="I38" s="249">
        <v>0.0</v>
      </c>
      <c r="J38" s="249">
        <v>1360.0</v>
      </c>
      <c r="K38" s="249">
        <v>0.0</v>
      </c>
      <c r="L38" s="249">
        <v>500.0</v>
      </c>
      <c r="M38" s="249">
        <v>300.0</v>
      </c>
      <c r="N38" s="222">
        <f t="shared" si="1"/>
        <v>82914</v>
      </c>
      <c r="O38" s="223">
        <v>0.0</v>
      </c>
      <c r="P38" s="62">
        <v>0.0</v>
      </c>
      <c r="Q38" s="62">
        <v>0.0</v>
      </c>
      <c r="R38" s="224">
        <f t="shared" si="2"/>
        <v>82914</v>
      </c>
      <c r="S38" s="24">
        <v>87863.0</v>
      </c>
      <c r="T38" s="62" t="s">
        <v>52</v>
      </c>
      <c r="U38" s="195" t="s">
        <v>756</v>
      </c>
      <c r="V38" s="195" t="s">
        <v>74</v>
      </c>
      <c r="W38" s="228"/>
      <c r="X38" s="37" t="s">
        <v>31</v>
      </c>
      <c r="Y38" s="42"/>
    </row>
    <row r="39" ht="18.75" customHeight="1">
      <c r="A39" s="246">
        <v>13.0</v>
      </c>
      <c r="B39" s="247" t="s">
        <v>86</v>
      </c>
      <c r="C39" s="246">
        <v>3.2169244143E10</v>
      </c>
      <c r="D39" s="248" t="s">
        <v>87</v>
      </c>
      <c r="E39" s="249">
        <v>24140.0</v>
      </c>
      <c r="F39" s="250">
        <v>43693.0</v>
      </c>
      <c r="G39" s="249">
        <v>2414.0</v>
      </c>
      <c r="H39" s="249">
        <v>1448.0</v>
      </c>
      <c r="I39" s="249">
        <v>0.0</v>
      </c>
      <c r="J39" s="249">
        <v>0.0</v>
      </c>
      <c r="K39" s="249">
        <v>0.0</v>
      </c>
      <c r="L39" s="249">
        <v>500.0</v>
      </c>
      <c r="M39" s="249">
        <v>300.0</v>
      </c>
      <c r="N39" s="222">
        <f t="shared" si="1"/>
        <v>72495</v>
      </c>
      <c r="O39" s="223">
        <v>1800.0</v>
      </c>
      <c r="P39" s="62">
        <v>0.0</v>
      </c>
      <c r="Q39" s="62">
        <v>0.0</v>
      </c>
      <c r="R39" s="224">
        <f t="shared" si="2"/>
        <v>70695</v>
      </c>
      <c r="S39" s="24">
        <v>107972.0</v>
      </c>
      <c r="T39" s="62" t="s">
        <v>71</v>
      </c>
      <c r="U39" s="195" t="s">
        <v>756</v>
      </c>
      <c r="V39" s="195"/>
      <c r="W39" s="225">
        <f>R39+R40+R41</f>
        <v>220836</v>
      </c>
      <c r="X39" s="124"/>
      <c r="Y39" s="188"/>
    </row>
    <row r="40" ht="18.75" customHeight="1">
      <c r="A40" s="251"/>
      <c r="B40" s="252"/>
      <c r="C40" s="251"/>
      <c r="D40" s="248" t="s">
        <v>88</v>
      </c>
      <c r="E40" s="249">
        <v>27190.0</v>
      </c>
      <c r="F40" s="250">
        <v>49214.0</v>
      </c>
      <c r="G40" s="249">
        <v>2719.0</v>
      </c>
      <c r="H40" s="249">
        <v>1631.0</v>
      </c>
      <c r="I40" s="249">
        <v>0.0</v>
      </c>
      <c r="J40" s="249">
        <v>0.0</v>
      </c>
      <c r="K40" s="249">
        <v>0.0</v>
      </c>
      <c r="L40" s="249">
        <v>500.0</v>
      </c>
      <c r="M40" s="249">
        <v>300.0</v>
      </c>
      <c r="N40" s="222">
        <f t="shared" si="1"/>
        <v>81554</v>
      </c>
      <c r="O40" s="223">
        <v>0.0</v>
      </c>
      <c r="P40" s="62">
        <v>0.0</v>
      </c>
      <c r="Q40" s="62">
        <v>0.0</v>
      </c>
      <c r="R40" s="224">
        <f t="shared" si="2"/>
        <v>81554</v>
      </c>
      <c r="S40" s="24">
        <v>9230.0</v>
      </c>
      <c r="T40" s="62" t="s">
        <v>71</v>
      </c>
      <c r="U40" s="195" t="s">
        <v>756</v>
      </c>
      <c r="V40" s="195"/>
      <c r="W40" s="228"/>
      <c r="X40" s="37" t="s">
        <v>31</v>
      </c>
      <c r="Y40" s="50"/>
    </row>
    <row r="41" ht="18.75" customHeight="1">
      <c r="A41" s="251"/>
      <c r="B41" s="252"/>
      <c r="C41" s="251"/>
      <c r="D41" s="248" t="s">
        <v>89</v>
      </c>
      <c r="E41" s="249">
        <v>23430.0</v>
      </c>
      <c r="F41" s="250">
        <v>42408.0</v>
      </c>
      <c r="G41" s="249">
        <v>2343.0</v>
      </c>
      <c r="H41" s="249">
        <v>1406.0</v>
      </c>
      <c r="I41" s="249">
        <v>0.0</v>
      </c>
      <c r="J41" s="249">
        <v>0.0</v>
      </c>
      <c r="K41" s="249">
        <v>0.0</v>
      </c>
      <c r="L41" s="249">
        <v>500.0</v>
      </c>
      <c r="M41" s="249">
        <v>300.0</v>
      </c>
      <c r="N41" s="222">
        <f t="shared" si="1"/>
        <v>70387</v>
      </c>
      <c r="O41" s="223">
        <v>1800.0</v>
      </c>
      <c r="P41" s="62">
        <v>0.0</v>
      </c>
      <c r="Q41" s="62">
        <v>0.0</v>
      </c>
      <c r="R41" s="224">
        <f t="shared" si="2"/>
        <v>68587</v>
      </c>
      <c r="S41" s="24">
        <v>92988.0</v>
      </c>
      <c r="T41" s="62" t="s">
        <v>71</v>
      </c>
      <c r="U41" s="195" t="s">
        <v>756</v>
      </c>
      <c r="V41" s="195"/>
      <c r="W41" s="228"/>
      <c r="X41" s="37" t="s">
        <v>31</v>
      </c>
      <c r="Y41" s="50"/>
    </row>
    <row r="42" ht="18.75" customHeight="1">
      <c r="A42" s="246">
        <v>14.0</v>
      </c>
      <c r="B42" s="247" t="s">
        <v>90</v>
      </c>
      <c r="C42" s="246">
        <v>3.1921513755E10</v>
      </c>
      <c r="D42" s="248" t="s">
        <v>91</v>
      </c>
      <c r="E42" s="249">
        <v>27190.0</v>
      </c>
      <c r="F42" s="250">
        <v>49214.0</v>
      </c>
      <c r="G42" s="249">
        <v>2719.0</v>
      </c>
      <c r="H42" s="249">
        <v>1631.0</v>
      </c>
      <c r="I42" s="249">
        <v>0.0</v>
      </c>
      <c r="J42" s="249">
        <v>1360.0</v>
      </c>
      <c r="K42" s="249">
        <v>0.0</v>
      </c>
      <c r="L42" s="249">
        <v>500.0</v>
      </c>
      <c r="M42" s="249">
        <v>300.0</v>
      </c>
      <c r="N42" s="222">
        <f t="shared" si="1"/>
        <v>82914</v>
      </c>
      <c r="O42" s="223">
        <v>1800.0</v>
      </c>
      <c r="P42" s="62">
        <v>0.0</v>
      </c>
      <c r="Q42" s="62">
        <v>0.0</v>
      </c>
      <c r="R42" s="224">
        <f t="shared" si="2"/>
        <v>81114</v>
      </c>
      <c r="S42" s="24">
        <v>89097.0</v>
      </c>
      <c r="T42" s="28" t="s">
        <v>28</v>
      </c>
      <c r="U42" s="195" t="s">
        <v>755</v>
      </c>
      <c r="V42" s="195"/>
      <c r="W42" s="225">
        <f>R42+R43+R44</f>
        <v>240310</v>
      </c>
      <c r="X42" s="124"/>
      <c r="Y42" s="184"/>
    </row>
    <row r="43" ht="18.75" customHeight="1">
      <c r="A43" s="251"/>
      <c r="B43" s="252"/>
      <c r="C43" s="251"/>
      <c r="D43" s="248" t="s">
        <v>92</v>
      </c>
      <c r="E43" s="249">
        <v>26390.0</v>
      </c>
      <c r="F43" s="250">
        <v>47766.0</v>
      </c>
      <c r="G43" s="249">
        <v>2639.0</v>
      </c>
      <c r="H43" s="249">
        <v>1583.0</v>
      </c>
      <c r="I43" s="249">
        <v>0.0</v>
      </c>
      <c r="J43" s="249">
        <v>1320.0</v>
      </c>
      <c r="K43" s="249">
        <v>0.0</v>
      </c>
      <c r="L43" s="249">
        <v>500.0</v>
      </c>
      <c r="M43" s="249">
        <v>300.0</v>
      </c>
      <c r="N43" s="222">
        <f t="shared" si="1"/>
        <v>80498</v>
      </c>
      <c r="O43" s="223">
        <v>0.0</v>
      </c>
      <c r="P43" s="62">
        <v>0.0</v>
      </c>
      <c r="Q43" s="62">
        <v>0.0</v>
      </c>
      <c r="R43" s="224">
        <f t="shared" si="2"/>
        <v>80498</v>
      </c>
      <c r="S43" s="24">
        <v>89083.0</v>
      </c>
      <c r="T43" s="28" t="s">
        <v>28</v>
      </c>
      <c r="U43" s="195" t="s">
        <v>755</v>
      </c>
      <c r="V43" s="195"/>
      <c r="W43" s="228"/>
      <c r="X43" s="37" t="s">
        <v>31</v>
      </c>
      <c r="Y43" s="42"/>
    </row>
    <row r="44" ht="18.75" customHeight="1">
      <c r="A44" s="251"/>
      <c r="B44" s="252"/>
      <c r="C44" s="251"/>
      <c r="D44" s="248" t="s">
        <v>93</v>
      </c>
      <c r="E44" s="249">
        <v>26390.0</v>
      </c>
      <c r="F44" s="250">
        <v>47766.0</v>
      </c>
      <c r="G44" s="249">
        <v>2639.0</v>
      </c>
      <c r="H44" s="249">
        <v>1583.0</v>
      </c>
      <c r="I44" s="249">
        <v>0.0</v>
      </c>
      <c r="J44" s="249">
        <v>1320.0</v>
      </c>
      <c r="K44" s="249">
        <v>0.0</v>
      </c>
      <c r="L44" s="249">
        <v>500.0</v>
      </c>
      <c r="M44" s="249">
        <v>300.0</v>
      </c>
      <c r="N44" s="222">
        <f t="shared" si="1"/>
        <v>80498</v>
      </c>
      <c r="O44" s="223">
        <v>1800.0</v>
      </c>
      <c r="P44" s="62">
        <v>0.0</v>
      </c>
      <c r="Q44" s="62">
        <v>0.0</v>
      </c>
      <c r="R44" s="224">
        <f t="shared" si="2"/>
        <v>78698</v>
      </c>
      <c r="S44" s="24">
        <v>89079.0</v>
      </c>
      <c r="T44" s="28" t="s">
        <v>28</v>
      </c>
      <c r="U44" s="195" t="s">
        <v>755</v>
      </c>
      <c r="V44" s="195"/>
      <c r="W44" s="228"/>
      <c r="X44" s="37"/>
      <c r="Y44" s="42"/>
    </row>
    <row r="45" ht="18.75" customHeight="1">
      <c r="A45" s="246">
        <v>15.0</v>
      </c>
      <c r="B45" s="247" t="s">
        <v>94</v>
      </c>
      <c r="C45" s="246">
        <v>3.1799336281E10</v>
      </c>
      <c r="D45" s="248" t="s">
        <v>95</v>
      </c>
      <c r="E45" s="249">
        <v>23430.0</v>
      </c>
      <c r="F45" s="250">
        <v>42408.0</v>
      </c>
      <c r="G45" s="249">
        <v>2343.0</v>
      </c>
      <c r="H45" s="249">
        <v>1406.0</v>
      </c>
      <c r="I45" s="249">
        <v>0.0</v>
      </c>
      <c r="J45" s="249">
        <v>1172.0</v>
      </c>
      <c r="K45" s="249">
        <v>0.0</v>
      </c>
      <c r="L45" s="249">
        <v>500.0</v>
      </c>
      <c r="M45" s="249">
        <v>300.0</v>
      </c>
      <c r="N45" s="222">
        <f t="shared" si="1"/>
        <v>71559</v>
      </c>
      <c r="O45" s="223">
        <v>1800.0</v>
      </c>
      <c r="P45" s="62">
        <v>0.0</v>
      </c>
      <c r="Q45" s="62">
        <v>0.0</v>
      </c>
      <c r="R45" s="224">
        <f t="shared" si="2"/>
        <v>69759</v>
      </c>
      <c r="S45" s="24">
        <v>22324.0</v>
      </c>
      <c r="T45" s="62" t="s">
        <v>71</v>
      </c>
      <c r="U45" s="195" t="s">
        <v>96</v>
      </c>
      <c r="V45" s="195" t="s">
        <v>712</v>
      </c>
      <c r="W45" s="225">
        <f>R45+R46</f>
        <v>150873</v>
      </c>
      <c r="X45" s="124" t="s">
        <v>71</v>
      </c>
      <c r="Y45" s="189"/>
    </row>
    <row r="46" ht="18.75" customHeight="1">
      <c r="A46" s="251"/>
      <c r="B46" s="252"/>
      <c r="C46" s="251"/>
      <c r="D46" s="248" t="s">
        <v>97</v>
      </c>
      <c r="E46" s="249">
        <v>27190.0</v>
      </c>
      <c r="F46" s="250">
        <v>49214.0</v>
      </c>
      <c r="G46" s="249">
        <v>2719.0</v>
      </c>
      <c r="H46" s="249">
        <v>1631.0</v>
      </c>
      <c r="I46" s="249">
        <v>0.0</v>
      </c>
      <c r="J46" s="249">
        <v>1360.0</v>
      </c>
      <c r="K46" s="249">
        <v>0.0</v>
      </c>
      <c r="L46" s="249">
        <v>500.0</v>
      </c>
      <c r="M46" s="249">
        <v>300.0</v>
      </c>
      <c r="N46" s="222">
        <f t="shared" si="1"/>
        <v>82914</v>
      </c>
      <c r="O46" s="223">
        <v>1800.0</v>
      </c>
      <c r="P46" s="62">
        <v>0.0</v>
      </c>
      <c r="Q46" s="62">
        <v>0.0</v>
      </c>
      <c r="R46" s="224">
        <f t="shared" si="2"/>
        <v>81114</v>
      </c>
      <c r="S46" s="24">
        <v>9099.0</v>
      </c>
      <c r="T46" s="62" t="s">
        <v>71</v>
      </c>
      <c r="U46" s="195" t="s">
        <v>96</v>
      </c>
      <c r="V46" s="195" t="s">
        <v>712</v>
      </c>
      <c r="W46" s="228"/>
      <c r="X46" s="37" t="s">
        <v>31</v>
      </c>
      <c r="Y46" s="27"/>
    </row>
    <row r="47" ht="18.75" customHeight="1">
      <c r="A47" s="246">
        <v>16.0</v>
      </c>
      <c r="B47" s="247" t="s">
        <v>98</v>
      </c>
      <c r="C47" s="246">
        <v>3.1916432012E10</v>
      </c>
      <c r="D47" s="248" t="s">
        <v>99</v>
      </c>
      <c r="E47" s="249">
        <v>27190.0</v>
      </c>
      <c r="F47" s="250">
        <v>49214.0</v>
      </c>
      <c r="G47" s="249">
        <v>2719.0</v>
      </c>
      <c r="H47" s="249">
        <v>1631.0</v>
      </c>
      <c r="I47" s="249">
        <v>0.0</v>
      </c>
      <c r="J47" s="249">
        <v>0.0</v>
      </c>
      <c r="K47" s="249">
        <v>0.0</v>
      </c>
      <c r="L47" s="249">
        <v>500.0</v>
      </c>
      <c r="M47" s="249">
        <v>300.0</v>
      </c>
      <c r="N47" s="222">
        <f t="shared" si="1"/>
        <v>81554</v>
      </c>
      <c r="O47" s="223">
        <v>1800.0</v>
      </c>
      <c r="P47" s="62">
        <v>0.0</v>
      </c>
      <c r="Q47" s="62">
        <v>0.0</v>
      </c>
      <c r="R47" s="224">
        <f t="shared" si="2"/>
        <v>79754</v>
      </c>
      <c r="S47" s="24">
        <v>89428.0</v>
      </c>
      <c r="T47" s="62" t="s">
        <v>52</v>
      </c>
      <c r="U47" s="195" t="s">
        <v>810</v>
      </c>
      <c r="V47" s="195"/>
      <c r="W47" s="225">
        <f>R47+R48+R49</f>
        <v>242862</v>
      </c>
      <c r="X47" s="124" t="s">
        <v>52</v>
      </c>
      <c r="Y47" s="184"/>
    </row>
    <row r="48" ht="18.75" customHeight="1">
      <c r="A48" s="251"/>
      <c r="B48" s="252"/>
      <c r="C48" s="251"/>
      <c r="D48" s="248" t="s">
        <v>100</v>
      </c>
      <c r="E48" s="249">
        <v>27190.0</v>
      </c>
      <c r="F48" s="250">
        <v>49214.0</v>
      </c>
      <c r="G48" s="249">
        <v>2719.0</v>
      </c>
      <c r="H48" s="249">
        <v>1631.0</v>
      </c>
      <c r="I48" s="249">
        <v>0.0</v>
      </c>
      <c r="J48" s="249">
        <v>0.0</v>
      </c>
      <c r="K48" s="249">
        <v>0.0</v>
      </c>
      <c r="L48" s="249">
        <v>500.0</v>
      </c>
      <c r="M48" s="249">
        <v>300.0</v>
      </c>
      <c r="N48" s="222">
        <f t="shared" si="1"/>
        <v>81554</v>
      </c>
      <c r="O48" s="223">
        <v>0.0</v>
      </c>
      <c r="P48" s="62">
        <v>0.0</v>
      </c>
      <c r="Q48" s="62">
        <v>0.0</v>
      </c>
      <c r="R48" s="224">
        <f t="shared" si="2"/>
        <v>81554</v>
      </c>
      <c r="S48" s="24">
        <v>89421.0</v>
      </c>
      <c r="T48" s="62" t="s">
        <v>52</v>
      </c>
      <c r="U48" s="195" t="s">
        <v>809</v>
      </c>
      <c r="V48" s="195"/>
      <c r="W48" s="228"/>
      <c r="X48" s="37" t="s">
        <v>31</v>
      </c>
      <c r="Y48" s="42"/>
    </row>
    <row r="49" ht="18.75" customHeight="1">
      <c r="A49" s="251"/>
      <c r="B49" s="252"/>
      <c r="C49" s="251"/>
      <c r="D49" s="248" t="s">
        <v>101</v>
      </c>
      <c r="E49" s="249">
        <v>27190.0</v>
      </c>
      <c r="F49" s="250">
        <v>49214.0</v>
      </c>
      <c r="G49" s="249">
        <v>2719.0</v>
      </c>
      <c r="H49" s="249">
        <v>1631.0</v>
      </c>
      <c r="I49" s="249">
        <v>0.0</v>
      </c>
      <c r="J49" s="249">
        <v>0.0</v>
      </c>
      <c r="K49" s="249">
        <v>0.0</v>
      </c>
      <c r="L49" s="249">
        <v>500.0</v>
      </c>
      <c r="M49" s="249">
        <v>300.0</v>
      </c>
      <c r="N49" s="222">
        <f t="shared" si="1"/>
        <v>81554</v>
      </c>
      <c r="O49" s="223">
        <v>0.0</v>
      </c>
      <c r="P49" s="62">
        <v>0.0</v>
      </c>
      <c r="Q49" s="62">
        <v>0.0</v>
      </c>
      <c r="R49" s="224">
        <f t="shared" si="2"/>
        <v>81554</v>
      </c>
      <c r="S49" s="24">
        <v>89417.0</v>
      </c>
      <c r="T49" s="62" t="s">
        <v>52</v>
      </c>
      <c r="U49" s="195" t="s">
        <v>811</v>
      </c>
      <c r="V49" s="195"/>
      <c r="W49" s="228"/>
      <c r="X49" s="37" t="s">
        <v>31</v>
      </c>
      <c r="Y49" s="42"/>
    </row>
    <row r="50" ht="18.75" customHeight="1">
      <c r="A50" s="246">
        <v>17.0</v>
      </c>
      <c r="B50" s="247" t="s">
        <v>102</v>
      </c>
      <c r="C50" s="246">
        <v>3.2076678797E10</v>
      </c>
      <c r="D50" s="248" t="s">
        <v>103</v>
      </c>
      <c r="E50" s="249">
        <v>27190.0</v>
      </c>
      <c r="F50" s="250">
        <v>49214.0</v>
      </c>
      <c r="G50" s="249">
        <v>2719.0</v>
      </c>
      <c r="H50" s="249">
        <v>1631.0</v>
      </c>
      <c r="I50" s="249">
        <v>0.0</v>
      </c>
      <c r="J50" s="249">
        <v>1360.0</v>
      </c>
      <c r="K50" s="249">
        <v>0.0</v>
      </c>
      <c r="L50" s="249">
        <v>500.0</v>
      </c>
      <c r="M50" s="249">
        <v>300.0</v>
      </c>
      <c r="N50" s="222">
        <f t="shared" si="1"/>
        <v>82914</v>
      </c>
      <c r="O50" s="223">
        <v>1800.0</v>
      </c>
      <c r="P50" s="62">
        <v>0.0</v>
      </c>
      <c r="Q50" s="62">
        <v>0.0</v>
      </c>
      <c r="R50" s="224">
        <f t="shared" si="2"/>
        <v>81114</v>
      </c>
      <c r="S50" s="24">
        <v>90126.0</v>
      </c>
      <c r="T50" s="62" t="s">
        <v>28</v>
      </c>
      <c r="U50" s="195" t="s">
        <v>106</v>
      </c>
      <c r="V50" s="195" t="s">
        <v>74</v>
      </c>
      <c r="W50" s="225">
        <f>R50+R51+R52+R53</f>
        <v>233787</v>
      </c>
      <c r="X50" s="124"/>
      <c r="Y50" s="184"/>
    </row>
    <row r="51" ht="18.75" customHeight="1">
      <c r="A51" s="251"/>
      <c r="B51" s="252"/>
      <c r="C51" s="251"/>
      <c r="D51" s="248" t="s">
        <v>104</v>
      </c>
      <c r="E51" s="249">
        <v>0.0</v>
      </c>
      <c r="F51" s="250">
        <v>0.0</v>
      </c>
      <c r="G51" s="249">
        <v>0.0</v>
      </c>
      <c r="H51" s="249">
        <v>0.0</v>
      </c>
      <c r="I51" s="249">
        <v>0.0</v>
      </c>
      <c r="J51" s="249">
        <v>0.0</v>
      </c>
      <c r="K51" s="249">
        <v>0.0</v>
      </c>
      <c r="L51" s="249">
        <v>0.0</v>
      </c>
      <c r="M51" s="249">
        <v>0.0</v>
      </c>
      <c r="N51" s="222">
        <f t="shared" si="1"/>
        <v>0</v>
      </c>
      <c r="O51" s="223">
        <v>0.0</v>
      </c>
      <c r="P51" s="62">
        <v>0.0</v>
      </c>
      <c r="Q51" s="62">
        <v>0.0</v>
      </c>
      <c r="R51" s="224">
        <f t="shared" si="2"/>
        <v>0</v>
      </c>
      <c r="S51" s="24" t="s">
        <v>77</v>
      </c>
      <c r="T51" s="62"/>
      <c r="U51" s="195"/>
      <c r="V51" s="195"/>
      <c r="W51" s="228"/>
      <c r="X51" s="37" t="s">
        <v>31</v>
      </c>
      <c r="Y51" s="42"/>
    </row>
    <row r="52" ht="18.75" customHeight="1">
      <c r="A52" s="251"/>
      <c r="B52" s="252"/>
      <c r="C52" s="251"/>
      <c r="D52" s="248" t="s">
        <v>105</v>
      </c>
      <c r="E52" s="249">
        <v>27190.0</v>
      </c>
      <c r="F52" s="250">
        <v>49214.0</v>
      </c>
      <c r="G52" s="249">
        <v>2719.0</v>
      </c>
      <c r="H52" s="249">
        <v>1631.0</v>
      </c>
      <c r="I52" s="249">
        <v>0.0</v>
      </c>
      <c r="J52" s="249">
        <v>1360.0</v>
      </c>
      <c r="K52" s="249">
        <v>0.0</v>
      </c>
      <c r="L52" s="249">
        <v>500.0</v>
      </c>
      <c r="M52" s="249">
        <v>300.0</v>
      </c>
      <c r="N52" s="222">
        <f t="shared" si="1"/>
        <v>82914</v>
      </c>
      <c r="O52" s="223">
        <v>0.0</v>
      </c>
      <c r="P52" s="62">
        <v>0.0</v>
      </c>
      <c r="Q52" s="62">
        <v>0.0</v>
      </c>
      <c r="R52" s="224">
        <f t="shared" si="2"/>
        <v>82914</v>
      </c>
      <c r="S52" s="24">
        <v>90119.0</v>
      </c>
      <c r="T52" s="62" t="s">
        <v>28</v>
      </c>
      <c r="U52" s="195" t="s">
        <v>106</v>
      </c>
      <c r="V52" s="195" t="s">
        <v>74</v>
      </c>
      <c r="W52" s="228"/>
      <c r="X52" s="37" t="s">
        <v>31</v>
      </c>
      <c r="Y52" s="51"/>
    </row>
    <row r="53" ht="18.75" customHeight="1">
      <c r="A53" s="251"/>
      <c r="B53" s="252"/>
      <c r="C53" s="251"/>
      <c r="D53" s="248" t="s">
        <v>108</v>
      </c>
      <c r="E53" s="249">
        <v>23430.0</v>
      </c>
      <c r="F53" s="250">
        <v>42408.0</v>
      </c>
      <c r="G53" s="249">
        <v>2343.0</v>
      </c>
      <c r="H53" s="249">
        <v>1406.0</v>
      </c>
      <c r="I53" s="249">
        <v>0.0</v>
      </c>
      <c r="J53" s="249">
        <v>1172.0</v>
      </c>
      <c r="K53" s="249">
        <v>0.0</v>
      </c>
      <c r="L53" s="249">
        <v>500.0</v>
      </c>
      <c r="M53" s="249">
        <v>300.0</v>
      </c>
      <c r="N53" s="222">
        <f t="shared" si="1"/>
        <v>71559</v>
      </c>
      <c r="O53" s="223">
        <v>1800.0</v>
      </c>
      <c r="P53" s="62">
        <v>0.0</v>
      </c>
      <c r="Q53" s="62">
        <v>0.0</v>
      </c>
      <c r="R53" s="224">
        <f t="shared" si="2"/>
        <v>69759</v>
      </c>
      <c r="S53" s="24">
        <v>90123.0</v>
      </c>
      <c r="T53" s="62" t="s">
        <v>28</v>
      </c>
      <c r="U53" s="195" t="s">
        <v>106</v>
      </c>
      <c r="V53" s="195" t="s">
        <v>74</v>
      </c>
      <c r="W53" s="228"/>
      <c r="X53" s="37" t="s">
        <v>31</v>
      </c>
      <c r="Y53" s="51" t="s">
        <v>812</v>
      </c>
    </row>
    <row r="54" ht="18.75" customHeight="1">
      <c r="A54" s="246">
        <v>18.0</v>
      </c>
      <c r="B54" s="247" t="s">
        <v>110</v>
      </c>
      <c r="C54" s="246">
        <v>3.1802162541E10</v>
      </c>
      <c r="D54" s="248" t="s">
        <v>111</v>
      </c>
      <c r="E54" s="249">
        <v>27190.0</v>
      </c>
      <c r="F54" s="250">
        <v>49214.0</v>
      </c>
      <c r="G54" s="249">
        <v>2719.0</v>
      </c>
      <c r="H54" s="249">
        <v>1631.0</v>
      </c>
      <c r="I54" s="249">
        <v>0.0</v>
      </c>
      <c r="J54" s="249">
        <v>0.0</v>
      </c>
      <c r="K54" s="249">
        <v>0.0</v>
      </c>
      <c r="L54" s="249">
        <v>500.0</v>
      </c>
      <c r="M54" s="249">
        <v>300.0</v>
      </c>
      <c r="N54" s="222">
        <f t="shared" si="1"/>
        <v>81554</v>
      </c>
      <c r="O54" s="223">
        <v>0.0</v>
      </c>
      <c r="P54" s="62">
        <v>0.0</v>
      </c>
      <c r="Q54" s="62">
        <v>0.0</v>
      </c>
      <c r="R54" s="224">
        <f t="shared" si="2"/>
        <v>81554</v>
      </c>
      <c r="S54" s="24">
        <v>6171.0</v>
      </c>
      <c r="T54" s="62" t="s">
        <v>52</v>
      </c>
      <c r="U54" s="195" t="s">
        <v>106</v>
      </c>
      <c r="V54" s="195"/>
      <c r="W54" s="225">
        <f>R54+R55+R56</f>
        <v>241062</v>
      </c>
      <c r="X54" s="124" t="s">
        <v>126</v>
      </c>
      <c r="Y54" s="184"/>
    </row>
    <row r="55" ht="18.75" customHeight="1">
      <c r="A55" s="251"/>
      <c r="B55" s="252"/>
      <c r="C55" s="251"/>
      <c r="D55" s="248" t="s">
        <v>112</v>
      </c>
      <c r="E55" s="249">
        <v>27190.0</v>
      </c>
      <c r="F55" s="250">
        <v>49214.0</v>
      </c>
      <c r="G55" s="249">
        <v>2719.0</v>
      </c>
      <c r="H55" s="249">
        <v>1631.0</v>
      </c>
      <c r="I55" s="249">
        <v>0.0</v>
      </c>
      <c r="J55" s="249">
        <v>0.0</v>
      </c>
      <c r="K55" s="249">
        <v>0.0</v>
      </c>
      <c r="L55" s="249">
        <v>500.0</v>
      </c>
      <c r="M55" s="249">
        <v>300.0</v>
      </c>
      <c r="N55" s="222">
        <f t="shared" si="1"/>
        <v>81554</v>
      </c>
      <c r="O55" s="223">
        <v>1800.0</v>
      </c>
      <c r="P55" s="62">
        <v>0.0</v>
      </c>
      <c r="Q55" s="62">
        <v>0.0</v>
      </c>
      <c r="R55" s="224">
        <f t="shared" si="2"/>
        <v>79754</v>
      </c>
      <c r="S55" s="24">
        <v>91076.0</v>
      </c>
      <c r="T55" s="62" t="s">
        <v>52</v>
      </c>
      <c r="U55" s="195" t="s">
        <v>106</v>
      </c>
      <c r="V55" s="195"/>
      <c r="W55" s="228"/>
      <c r="X55" s="37" t="s">
        <v>31</v>
      </c>
      <c r="Y55" s="42"/>
    </row>
    <row r="56" ht="18.75" customHeight="1">
      <c r="A56" s="251"/>
      <c r="B56" s="252"/>
      <c r="C56" s="251"/>
      <c r="D56" s="248" t="s">
        <v>113</v>
      </c>
      <c r="E56" s="249">
        <v>27190.0</v>
      </c>
      <c r="F56" s="250">
        <v>49214.0</v>
      </c>
      <c r="G56" s="249">
        <v>2719.0</v>
      </c>
      <c r="H56" s="249">
        <v>1631.0</v>
      </c>
      <c r="I56" s="249">
        <v>0.0</v>
      </c>
      <c r="J56" s="249">
        <v>0.0</v>
      </c>
      <c r="K56" s="249">
        <v>0.0</v>
      </c>
      <c r="L56" s="249">
        <v>500.0</v>
      </c>
      <c r="M56" s="249">
        <v>300.0</v>
      </c>
      <c r="N56" s="222">
        <f t="shared" si="1"/>
        <v>81554</v>
      </c>
      <c r="O56" s="223">
        <v>1800.0</v>
      </c>
      <c r="P56" s="62">
        <v>0.0</v>
      </c>
      <c r="Q56" s="62">
        <v>0.0</v>
      </c>
      <c r="R56" s="224">
        <f t="shared" si="2"/>
        <v>79754</v>
      </c>
      <c r="S56" s="24">
        <v>91069.0</v>
      </c>
      <c r="T56" s="62" t="s">
        <v>52</v>
      </c>
      <c r="U56" s="195" t="s">
        <v>106</v>
      </c>
      <c r="V56" s="195"/>
      <c r="W56" s="228"/>
      <c r="X56" s="37" t="s">
        <v>31</v>
      </c>
      <c r="Y56" s="42"/>
    </row>
    <row r="57" ht="18.75" customHeight="1">
      <c r="A57" s="246">
        <v>19.0</v>
      </c>
      <c r="B57" s="247" t="s">
        <v>114</v>
      </c>
      <c r="C57" s="246">
        <v>3.201179042E10</v>
      </c>
      <c r="D57" s="248" t="s">
        <v>115</v>
      </c>
      <c r="E57" s="249">
        <v>27190.0</v>
      </c>
      <c r="F57" s="250">
        <v>49214.0</v>
      </c>
      <c r="G57" s="249">
        <v>2719.0</v>
      </c>
      <c r="H57" s="249">
        <v>1631.0</v>
      </c>
      <c r="I57" s="249">
        <v>0.0</v>
      </c>
      <c r="J57" s="249">
        <v>0.0</v>
      </c>
      <c r="K57" s="249">
        <v>0.0</v>
      </c>
      <c r="L57" s="249">
        <v>500.0</v>
      </c>
      <c r="M57" s="249">
        <v>300.0</v>
      </c>
      <c r="N57" s="222">
        <f t="shared" si="1"/>
        <v>81554</v>
      </c>
      <c r="O57" s="223">
        <v>0.0</v>
      </c>
      <c r="P57" s="62">
        <v>0.0</v>
      </c>
      <c r="Q57" s="62">
        <v>0.0</v>
      </c>
      <c r="R57" s="224">
        <f t="shared" si="2"/>
        <v>81554</v>
      </c>
      <c r="S57" s="24">
        <v>91767.0</v>
      </c>
      <c r="T57" s="62" t="s">
        <v>52</v>
      </c>
      <c r="U57" s="195" t="s">
        <v>106</v>
      </c>
      <c r="V57" s="195"/>
      <c r="W57" s="225">
        <f>R57+R58+R59</f>
        <v>160732</v>
      </c>
      <c r="X57" s="124" t="s">
        <v>813</v>
      </c>
      <c r="Y57" s="184"/>
    </row>
    <row r="58" ht="18.75" customHeight="1">
      <c r="A58" s="251"/>
      <c r="B58" s="252"/>
      <c r="C58" s="251"/>
      <c r="D58" s="248" t="s">
        <v>116</v>
      </c>
      <c r="E58" s="249">
        <v>26390.0</v>
      </c>
      <c r="F58" s="250">
        <v>47766.0</v>
      </c>
      <c r="G58" s="249">
        <v>2639.0</v>
      </c>
      <c r="H58" s="249">
        <v>1583.0</v>
      </c>
      <c r="I58" s="249">
        <v>0.0</v>
      </c>
      <c r="J58" s="249">
        <v>0.0</v>
      </c>
      <c r="K58" s="249">
        <v>0.0</v>
      </c>
      <c r="L58" s="249">
        <v>500.0</v>
      </c>
      <c r="M58" s="249">
        <v>300.0</v>
      </c>
      <c r="N58" s="222">
        <f t="shared" si="1"/>
        <v>79178</v>
      </c>
      <c r="O58" s="223">
        <v>0.0</v>
      </c>
      <c r="P58" s="62">
        <v>0.0</v>
      </c>
      <c r="Q58" s="62">
        <v>0.0</v>
      </c>
      <c r="R58" s="224">
        <f t="shared" si="2"/>
        <v>79178</v>
      </c>
      <c r="S58" s="24">
        <v>91772.0</v>
      </c>
      <c r="T58" s="62" t="s">
        <v>52</v>
      </c>
      <c r="U58" s="195" t="s">
        <v>106</v>
      </c>
      <c r="V58" s="195"/>
      <c r="W58" s="228"/>
      <c r="X58" s="37" t="s">
        <v>31</v>
      </c>
      <c r="Y58" s="42"/>
    </row>
    <row r="59" ht="18.75" customHeight="1">
      <c r="A59" s="251"/>
      <c r="B59" s="252"/>
      <c r="C59" s="251"/>
      <c r="D59" s="248" t="s">
        <v>117</v>
      </c>
      <c r="E59" s="249">
        <v>0.0</v>
      </c>
      <c r="F59" s="250">
        <v>0.0</v>
      </c>
      <c r="G59" s="249">
        <v>0.0</v>
      </c>
      <c r="H59" s="249">
        <v>0.0</v>
      </c>
      <c r="I59" s="249">
        <v>0.0</v>
      </c>
      <c r="J59" s="249">
        <v>0.0</v>
      </c>
      <c r="K59" s="249">
        <v>0.0</v>
      </c>
      <c r="L59" s="249">
        <v>0.0</v>
      </c>
      <c r="M59" s="249">
        <v>0.0</v>
      </c>
      <c r="N59" s="222">
        <f t="shared" si="1"/>
        <v>0</v>
      </c>
      <c r="O59" s="223">
        <v>0.0</v>
      </c>
      <c r="P59" s="62">
        <v>0.0</v>
      </c>
      <c r="Q59" s="62">
        <v>0.0</v>
      </c>
      <c r="R59" s="224">
        <f t="shared" si="2"/>
        <v>0</v>
      </c>
      <c r="S59" s="24" t="s">
        <v>77</v>
      </c>
      <c r="T59" s="62"/>
      <c r="U59" s="195"/>
      <c r="V59" s="195"/>
      <c r="W59" s="228"/>
      <c r="X59" s="37" t="s">
        <v>31</v>
      </c>
      <c r="Y59" s="27"/>
    </row>
    <row r="60" ht="18.75" customHeight="1">
      <c r="A60" s="246">
        <v>20.0</v>
      </c>
      <c r="B60" s="247" t="s">
        <v>118</v>
      </c>
      <c r="C60" s="246">
        <v>3.1858131357E10</v>
      </c>
      <c r="D60" s="248" t="s">
        <v>119</v>
      </c>
      <c r="E60" s="249">
        <v>27190.0</v>
      </c>
      <c r="F60" s="250">
        <v>49214.0</v>
      </c>
      <c r="G60" s="249">
        <v>2719.0</v>
      </c>
      <c r="H60" s="249">
        <v>1631.0</v>
      </c>
      <c r="I60" s="249">
        <v>0.0</v>
      </c>
      <c r="J60" s="249">
        <v>0.0</v>
      </c>
      <c r="K60" s="249">
        <v>0.0</v>
      </c>
      <c r="L60" s="249">
        <v>500.0</v>
      </c>
      <c r="M60" s="249">
        <v>300.0</v>
      </c>
      <c r="N60" s="222">
        <f t="shared" si="1"/>
        <v>81554</v>
      </c>
      <c r="O60" s="223">
        <v>1800.0</v>
      </c>
      <c r="P60" s="62">
        <v>0.0</v>
      </c>
      <c r="Q60" s="62">
        <v>0.0</v>
      </c>
      <c r="R60" s="224">
        <f t="shared" si="2"/>
        <v>79754</v>
      </c>
      <c r="S60" s="24">
        <v>13416.0</v>
      </c>
      <c r="T60" s="62" t="s">
        <v>126</v>
      </c>
      <c r="U60" s="195" t="s">
        <v>106</v>
      </c>
      <c r="V60" s="195"/>
      <c r="W60" s="225">
        <f>R60</f>
        <v>79754</v>
      </c>
      <c r="X60" s="124"/>
      <c r="Y60" s="184"/>
    </row>
    <row r="61" ht="18.75" customHeight="1">
      <c r="A61" s="246">
        <v>21.0</v>
      </c>
      <c r="B61" s="247" t="s">
        <v>120</v>
      </c>
      <c r="C61" s="246">
        <v>3.1820850909E10</v>
      </c>
      <c r="D61" s="248" t="s">
        <v>121</v>
      </c>
      <c r="E61" s="249">
        <v>27190.0</v>
      </c>
      <c r="F61" s="250">
        <v>49214.0</v>
      </c>
      <c r="G61" s="249">
        <v>2719.0</v>
      </c>
      <c r="H61" s="249">
        <v>1631.0</v>
      </c>
      <c r="I61" s="249">
        <v>0.0</v>
      </c>
      <c r="J61" s="249">
        <v>0.0</v>
      </c>
      <c r="K61" s="249">
        <v>0.0</v>
      </c>
      <c r="L61" s="249">
        <v>500.0</v>
      </c>
      <c r="M61" s="249">
        <v>300.0</v>
      </c>
      <c r="N61" s="222">
        <f t="shared" si="1"/>
        <v>81554</v>
      </c>
      <c r="O61" s="223">
        <v>1800.0</v>
      </c>
      <c r="P61" s="62">
        <v>0.0</v>
      </c>
      <c r="Q61" s="62">
        <v>0.0</v>
      </c>
      <c r="R61" s="224">
        <f t="shared" si="2"/>
        <v>79754</v>
      </c>
      <c r="S61" s="24">
        <v>91885.0</v>
      </c>
      <c r="T61" s="62" t="s">
        <v>28</v>
      </c>
      <c r="U61" s="195" t="s">
        <v>814</v>
      </c>
      <c r="V61" s="195"/>
      <c r="W61" s="225">
        <f>R61+R62+R63</f>
        <v>242862</v>
      </c>
      <c r="X61" s="124" t="s">
        <v>28</v>
      </c>
      <c r="Y61" s="184" t="s">
        <v>52</v>
      </c>
    </row>
    <row r="62" ht="18.75" customHeight="1">
      <c r="A62" s="251"/>
      <c r="B62" s="252"/>
      <c r="C62" s="251"/>
      <c r="D62" s="248" t="s">
        <v>122</v>
      </c>
      <c r="E62" s="249">
        <v>27190.0</v>
      </c>
      <c r="F62" s="250">
        <v>49214.0</v>
      </c>
      <c r="G62" s="249">
        <v>2719.0</v>
      </c>
      <c r="H62" s="249">
        <v>1631.0</v>
      </c>
      <c r="I62" s="249">
        <v>0.0</v>
      </c>
      <c r="J62" s="249">
        <v>0.0</v>
      </c>
      <c r="K62" s="249">
        <v>0.0</v>
      </c>
      <c r="L62" s="249">
        <v>500.0</v>
      </c>
      <c r="M62" s="249">
        <v>300.0</v>
      </c>
      <c r="N62" s="222">
        <f t="shared" si="1"/>
        <v>81554</v>
      </c>
      <c r="O62" s="223">
        <v>0.0</v>
      </c>
      <c r="P62" s="62">
        <v>0.0</v>
      </c>
      <c r="Q62" s="62">
        <v>0.0</v>
      </c>
      <c r="R62" s="224">
        <f t="shared" si="2"/>
        <v>81554</v>
      </c>
      <c r="S62" s="24">
        <v>91881.0</v>
      </c>
      <c r="T62" s="62" t="s">
        <v>28</v>
      </c>
      <c r="U62" s="195" t="s">
        <v>815</v>
      </c>
      <c r="V62" s="195"/>
      <c r="W62" s="228"/>
      <c r="X62" s="37" t="s">
        <v>31</v>
      </c>
      <c r="Y62" s="184" t="s">
        <v>52</v>
      </c>
    </row>
    <row r="63" ht="18.75" customHeight="1">
      <c r="A63" s="251"/>
      <c r="B63" s="252"/>
      <c r="C63" s="251"/>
      <c r="D63" s="248" t="s">
        <v>123</v>
      </c>
      <c r="E63" s="249">
        <v>27190.0</v>
      </c>
      <c r="F63" s="250">
        <v>49214.0</v>
      </c>
      <c r="G63" s="249">
        <v>2719.0</v>
      </c>
      <c r="H63" s="249">
        <v>1631.0</v>
      </c>
      <c r="I63" s="249">
        <v>0.0</v>
      </c>
      <c r="J63" s="249">
        <v>0.0</v>
      </c>
      <c r="K63" s="249">
        <v>0.0</v>
      </c>
      <c r="L63" s="249">
        <v>500.0</v>
      </c>
      <c r="M63" s="249">
        <v>300.0</v>
      </c>
      <c r="N63" s="222">
        <f t="shared" si="1"/>
        <v>81554</v>
      </c>
      <c r="O63" s="223">
        <v>0.0</v>
      </c>
      <c r="P63" s="62">
        <v>0.0</v>
      </c>
      <c r="Q63" s="62">
        <v>0.0</v>
      </c>
      <c r="R63" s="224">
        <f t="shared" si="2"/>
        <v>81554</v>
      </c>
      <c r="S63" s="24">
        <v>91890.0</v>
      </c>
      <c r="T63" s="62" t="s">
        <v>28</v>
      </c>
      <c r="U63" s="195" t="s">
        <v>816</v>
      </c>
      <c r="V63" s="195"/>
      <c r="W63" s="228"/>
      <c r="X63" s="37" t="s">
        <v>31</v>
      </c>
      <c r="Y63" s="184" t="s">
        <v>52</v>
      </c>
    </row>
    <row r="64" ht="18.75" customHeight="1">
      <c r="A64" s="246">
        <v>22.0</v>
      </c>
      <c r="B64" s="247" t="s">
        <v>124</v>
      </c>
      <c r="C64" s="246">
        <v>3.190128993E10</v>
      </c>
      <c r="D64" s="248" t="s">
        <v>125</v>
      </c>
      <c r="E64" s="249">
        <v>27190.0</v>
      </c>
      <c r="F64" s="250">
        <v>49214.0</v>
      </c>
      <c r="G64" s="249">
        <v>2719.0</v>
      </c>
      <c r="H64" s="249">
        <v>1631.0</v>
      </c>
      <c r="I64" s="249">
        <v>0.0</v>
      </c>
      <c r="J64" s="249">
        <v>1360.0</v>
      </c>
      <c r="K64" s="249">
        <v>0.0</v>
      </c>
      <c r="L64" s="249">
        <v>500.0</v>
      </c>
      <c r="M64" s="249">
        <v>300.0</v>
      </c>
      <c r="N64" s="222">
        <f t="shared" si="1"/>
        <v>82914</v>
      </c>
      <c r="O64" s="223">
        <v>1800.0</v>
      </c>
      <c r="P64" s="62">
        <v>0.0</v>
      </c>
      <c r="Q64" s="62">
        <v>0.0</v>
      </c>
      <c r="R64" s="224">
        <f t="shared" si="2"/>
        <v>81114</v>
      </c>
      <c r="S64" s="24">
        <v>92244.0</v>
      </c>
      <c r="T64" s="62" t="s">
        <v>126</v>
      </c>
      <c r="U64" s="195" t="s">
        <v>106</v>
      </c>
      <c r="V64" s="195"/>
      <c r="W64" s="225">
        <f>R64+R65+R66</f>
        <v>245142</v>
      </c>
      <c r="X64" s="124" t="s">
        <v>126</v>
      </c>
      <c r="Y64" s="184"/>
    </row>
    <row r="65" ht="18.75" customHeight="1">
      <c r="A65" s="251"/>
      <c r="B65" s="252"/>
      <c r="C65" s="251"/>
      <c r="D65" s="248" t="s">
        <v>128</v>
      </c>
      <c r="E65" s="249">
        <v>27190.0</v>
      </c>
      <c r="F65" s="250">
        <v>49214.0</v>
      </c>
      <c r="G65" s="249">
        <v>2719.0</v>
      </c>
      <c r="H65" s="249">
        <v>1631.0</v>
      </c>
      <c r="I65" s="249">
        <v>0.0</v>
      </c>
      <c r="J65" s="249">
        <v>1360.0</v>
      </c>
      <c r="K65" s="249">
        <v>0.0</v>
      </c>
      <c r="L65" s="249">
        <v>500.0</v>
      </c>
      <c r="M65" s="249">
        <v>300.0</v>
      </c>
      <c r="N65" s="222">
        <f t="shared" si="1"/>
        <v>82914</v>
      </c>
      <c r="O65" s="223">
        <v>1800.0</v>
      </c>
      <c r="P65" s="62">
        <v>0.0</v>
      </c>
      <c r="Q65" s="62">
        <v>0.0</v>
      </c>
      <c r="R65" s="224">
        <f t="shared" si="2"/>
        <v>81114</v>
      </c>
      <c r="S65" s="24">
        <v>92238.0</v>
      </c>
      <c r="T65" s="62" t="s">
        <v>126</v>
      </c>
      <c r="U65" s="195" t="s">
        <v>106</v>
      </c>
      <c r="V65" s="195"/>
      <c r="W65" s="228"/>
      <c r="X65" s="37" t="s">
        <v>31</v>
      </c>
      <c r="Y65" s="42"/>
    </row>
    <row r="66" ht="18.75" customHeight="1">
      <c r="A66" s="251"/>
      <c r="B66" s="252"/>
      <c r="C66" s="251"/>
      <c r="D66" s="248" t="s">
        <v>129</v>
      </c>
      <c r="E66" s="249">
        <v>27190.0</v>
      </c>
      <c r="F66" s="250">
        <v>49214.0</v>
      </c>
      <c r="G66" s="249">
        <v>2719.0</v>
      </c>
      <c r="H66" s="249">
        <v>1631.0</v>
      </c>
      <c r="I66" s="249">
        <v>0.0</v>
      </c>
      <c r="J66" s="249">
        <v>1360.0</v>
      </c>
      <c r="K66" s="249">
        <v>0.0</v>
      </c>
      <c r="L66" s="249">
        <v>500.0</v>
      </c>
      <c r="M66" s="249">
        <v>300.0</v>
      </c>
      <c r="N66" s="222">
        <f t="shared" si="1"/>
        <v>82914</v>
      </c>
      <c r="O66" s="223">
        <v>0.0</v>
      </c>
      <c r="P66" s="62">
        <v>0.0</v>
      </c>
      <c r="Q66" s="62">
        <v>0.0</v>
      </c>
      <c r="R66" s="224">
        <f t="shared" si="2"/>
        <v>82914</v>
      </c>
      <c r="S66" s="24">
        <v>92237.0</v>
      </c>
      <c r="T66" s="62" t="s">
        <v>126</v>
      </c>
      <c r="U66" s="195" t="s">
        <v>106</v>
      </c>
      <c r="V66" s="195"/>
      <c r="W66" s="228"/>
      <c r="X66" s="37" t="s">
        <v>31</v>
      </c>
      <c r="Y66" s="42"/>
    </row>
    <row r="67" ht="18.75" customHeight="1">
      <c r="A67" s="246">
        <v>23.0</v>
      </c>
      <c r="B67" s="247" t="s">
        <v>130</v>
      </c>
      <c r="C67" s="246">
        <v>3.1955166302E10</v>
      </c>
      <c r="D67" s="248" t="s">
        <v>131</v>
      </c>
      <c r="E67" s="249">
        <v>27190.0</v>
      </c>
      <c r="F67" s="250">
        <v>49214.0</v>
      </c>
      <c r="G67" s="249">
        <v>2719.0</v>
      </c>
      <c r="H67" s="249">
        <v>1631.0</v>
      </c>
      <c r="I67" s="249">
        <v>0.0</v>
      </c>
      <c r="J67" s="249">
        <v>0.0</v>
      </c>
      <c r="K67" s="249">
        <v>0.0</v>
      </c>
      <c r="L67" s="249">
        <v>500.0</v>
      </c>
      <c r="M67" s="249">
        <v>300.0</v>
      </c>
      <c r="N67" s="222">
        <f t="shared" si="1"/>
        <v>81554</v>
      </c>
      <c r="O67" s="223">
        <v>1800.0</v>
      </c>
      <c r="P67" s="62">
        <v>0.0</v>
      </c>
      <c r="Q67" s="62">
        <v>0.0</v>
      </c>
      <c r="R67" s="224">
        <f t="shared" si="2"/>
        <v>79754</v>
      </c>
      <c r="S67" s="24">
        <v>92603.0</v>
      </c>
      <c r="T67" s="62" t="s">
        <v>126</v>
      </c>
      <c r="U67" s="195" t="s">
        <v>817</v>
      </c>
      <c r="V67" s="195"/>
      <c r="W67" s="225">
        <f>R67+R68+R69+R70</f>
        <v>324416</v>
      </c>
      <c r="X67" s="195" t="s">
        <v>28</v>
      </c>
      <c r="Y67" s="184"/>
    </row>
    <row r="68" ht="18.75" customHeight="1">
      <c r="A68" s="251"/>
      <c r="B68" s="252"/>
      <c r="C68" s="251"/>
      <c r="D68" s="248" t="s">
        <v>132</v>
      </c>
      <c r="E68" s="249">
        <v>27190.0</v>
      </c>
      <c r="F68" s="250">
        <v>49214.0</v>
      </c>
      <c r="G68" s="249">
        <v>2719.0</v>
      </c>
      <c r="H68" s="249">
        <v>1631.0</v>
      </c>
      <c r="I68" s="249">
        <v>0.0</v>
      </c>
      <c r="J68" s="249">
        <v>0.0</v>
      </c>
      <c r="K68" s="249">
        <v>0.0</v>
      </c>
      <c r="L68" s="249">
        <v>500.0</v>
      </c>
      <c r="M68" s="249">
        <v>300.0</v>
      </c>
      <c r="N68" s="222">
        <f t="shared" si="1"/>
        <v>81554</v>
      </c>
      <c r="O68" s="223">
        <v>0.0</v>
      </c>
      <c r="P68" s="62">
        <v>0.0</v>
      </c>
      <c r="Q68" s="62">
        <v>0.0</v>
      </c>
      <c r="R68" s="224">
        <f t="shared" si="2"/>
        <v>81554</v>
      </c>
      <c r="S68" s="24">
        <v>116545.0</v>
      </c>
      <c r="T68" s="62" t="s">
        <v>126</v>
      </c>
      <c r="U68" s="195" t="s">
        <v>818</v>
      </c>
      <c r="V68" s="195"/>
      <c r="W68" s="228"/>
      <c r="X68" s="37" t="s">
        <v>31</v>
      </c>
      <c r="Y68" s="42"/>
    </row>
    <row r="69" ht="18.75" customHeight="1">
      <c r="A69" s="251"/>
      <c r="B69" s="252"/>
      <c r="C69" s="251"/>
      <c r="D69" s="248" t="s">
        <v>133</v>
      </c>
      <c r="E69" s="249">
        <v>27190.0</v>
      </c>
      <c r="F69" s="250">
        <v>49214.0</v>
      </c>
      <c r="G69" s="249">
        <v>2719.0</v>
      </c>
      <c r="H69" s="249">
        <v>1631.0</v>
      </c>
      <c r="I69" s="249">
        <v>0.0</v>
      </c>
      <c r="J69" s="249">
        <v>0.0</v>
      </c>
      <c r="K69" s="249">
        <v>0.0</v>
      </c>
      <c r="L69" s="249">
        <v>500.0</v>
      </c>
      <c r="M69" s="249">
        <v>300.0</v>
      </c>
      <c r="N69" s="222">
        <f t="shared" si="1"/>
        <v>81554</v>
      </c>
      <c r="O69" s="223">
        <v>0.0</v>
      </c>
      <c r="P69" s="62">
        <v>0.0</v>
      </c>
      <c r="Q69" s="62">
        <v>0.0</v>
      </c>
      <c r="R69" s="224">
        <f t="shared" si="2"/>
        <v>81554</v>
      </c>
      <c r="S69" s="24">
        <v>92574.0</v>
      </c>
      <c r="T69" s="62" t="s">
        <v>126</v>
      </c>
      <c r="U69" s="195">
        <v>0.0</v>
      </c>
      <c r="V69" s="195"/>
      <c r="W69" s="228"/>
      <c r="X69" s="37" t="s">
        <v>31</v>
      </c>
      <c r="Y69" s="42"/>
    </row>
    <row r="70" ht="18.75" customHeight="1">
      <c r="A70" s="251"/>
      <c r="B70" s="252"/>
      <c r="C70" s="251"/>
      <c r="D70" s="248" t="s">
        <v>134</v>
      </c>
      <c r="E70" s="249">
        <v>27190.0</v>
      </c>
      <c r="F70" s="250">
        <v>49214.0</v>
      </c>
      <c r="G70" s="249">
        <v>2719.0</v>
      </c>
      <c r="H70" s="249">
        <v>1631.0</v>
      </c>
      <c r="I70" s="249">
        <v>0.0</v>
      </c>
      <c r="J70" s="249">
        <v>0.0</v>
      </c>
      <c r="K70" s="249">
        <v>0.0</v>
      </c>
      <c r="L70" s="249">
        <v>500.0</v>
      </c>
      <c r="M70" s="249">
        <v>300.0</v>
      </c>
      <c r="N70" s="222">
        <f t="shared" si="1"/>
        <v>81554</v>
      </c>
      <c r="O70" s="223">
        <v>0.0</v>
      </c>
      <c r="P70" s="62">
        <v>0.0</v>
      </c>
      <c r="Q70" s="62">
        <v>0.0</v>
      </c>
      <c r="R70" s="224">
        <f t="shared" si="2"/>
        <v>81554</v>
      </c>
      <c r="S70" s="24">
        <v>110232.0</v>
      </c>
      <c r="T70" s="62" t="s">
        <v>126</v>
      </c>
      <c r="U70" s="254" t="s">
        <v>819</v>
      </c>
      <c r="V70" s="195"/>
      <c r="W70" s="228"/>
      <c r="X70" s="37" t="s">
        <v>31</v>
      </c>
      <c r="Y70" s="42"/>
    </row>
    <row r="71" ht="18.75" customHeight="1">
      <c r="A71" s="246">
        <v>24.0</v>
      </c>
      <c r="B71" s="247" t="s">
        <v>135</v>
      </c>
      <c r="C71" s="246">
        <v>1.1329285652E10</v>
      </c>
      <c r="D71" s="248" t="s">
        <v>136</v>
      </c>
      <c r="E71" s="249">
        <v>27190.0</v>
      </c>
      <c r="F71" s="250">
        <v>49214.0</v>
      </c>
      <c r="G71" s="249">
        <v>2719.0</v>
      </c>
      <c r="H71" s="249">
        <v>1631.0</v>
      </c>
      <c r="I71" s="249">
        <v>0.0</v>
      </c>
      <c r="J71" s="249">
        <v>0.0</v>
      </c>
      <c r="K71" s="249">
        <v>0.0</v>
      </c>
      <c r="L71" s="249">
        <v>500.0</v>
      </c>
      <c r="M71" s="249">
        <v>300.0</v>
      </c>
      <c r="N71" s="222">
        <f t="shared" si="1"/>
        <v>81554</v>
      </c>
      <c r="O71" s="223">
        <v>1800.0</v>
      </c>
      <c r="P71" s="62">
        <v>0.0</v>
      </c>
      <c r="Q71" s="62">
        <v>0.0</v>
      </c>
      <c r="R71" s="224">
        <f t="shared" si="2"/>
        <v>79754</v>
      </c>
      <c r="S71" s="24">
        <v>92693.0</v>
      </c>
      <c r="T71" s="62" t="s">
        <v>52</v>
      </c>
      <c r="U71" s="195" t="s">
        <v>106</v>
      </c>
      <c r="V71" s="195"/>
      <c r="W71" s="225">
        <f>R71+R72</f>
        <v>159508</v>
      </c>
      <c r="X71" s="124" t="s">
        <v>52</v>
      </c>
      <c r="Y71" s="184"/>
    </row>
    <row r="72" ht="18.75" customHeight="1">
      <c r="A72" s="251"/>
      <c r="B72" s="252"/>
      <c r="C72" s="251"/>
      <c r="D72" s="248" t="s">
        <v>137</v>
      </c>
      <c r="E72" s="249">
        <v>27190.0</v>
      </c>
      <c r="F72" s="250">
        <v>49214.0</v>
      </c>
      <c r="G72" s="249">
        <v>2719.0</v>
      </c>
      <c r="H72" s="249">
        <v>1631.0</v>
      </c>
      <c r="I72" s="249">
        <v>0.0</v>
      </c>
      <c r="J72" s="249">
        <v>0.0</v>
      </c>
      <c r="K72" s="249">
        <v>0.0</v>
      </c>
      <c r="L72" s="249">
        <v>500.0</v>
      </c>
      <c r="M72" s="249">
        <v>300.0</v>
      </c>
      <c r="N72" s="222">
        <f t="shared" si="1"/>
        <v>81554</v>
      </c>
      <c r="O72" s="223">
        <v>1800.0</v>
      </c>
      <c r="P72" s="62">
        <v>0.0</v>
      </c>
      <c r="Q72" s="62">
        <v>0.0</v>
      </c>
      <c r="R72" s="224">
        <f t="shared" si="2"/>
        <v>79754</v>
      </c>
      <c r="S72" s="24">
        <v>92694.0</v>
      </c>
      <c r="T72" s="62" t="s">
        <v>52</v>
      </c>
      <c r="U72" s="195" t="s">
        <v>106</v>
      </c>
      <c r="V72" s="195"/>
      <c r="W72" s="228"/>
      <c r="X72" s="37" t="s">
        <v>31</v>
      </c>
      <c r="Y72" s="42"/>
    </row>
    <row r="73" ht="18.75" customHeight="1">
      <c r="A73" s="246">
        <v>25.0</v>
      </c>
      <c r="B73" s="247" t="s">
        <v>138</v>
      </c>
      <c r="C73" s="246">
        <v>3.1845681443E10</v>
      </c>
      <c r="D73" s="248" t="s">
        <v>139</v>
      </c>
      <c r="E73" s="249">
        <v>27190.0</v>
      </c>
      <c r="F73" s="250">
        <v>49214.0</v>
      </c>
      <c r="G73" s="249">
        <v>5438.0</v>
      </c>
      <c r="H73" s="249">
        <v>0.0</v>
      </c>
      <c r="I73" s="249">
        <v>120.0</v>
      </c>
      <c r="J73" s="249">
        <v>0.0</v>
      </c>
      <c r="K73" s="249">
        <v>0.0</v>
      </c>
      <c r="L73" s="249">
        <v>500.0</v>
      </c>
      <c r="M73" s="249">
        <v>300.0</v>
      </c>
      <c r="N73" s="222">
        <f t="shared" si="1"/>
        <v>82762</v>
      </c>
      <c r="O73" s="223">
        <v>1800.0</v>
      </c>
      <c r="P73" s="62">
        <v>0.0</v>
      </c>
      <c r="Q73" s="62">
        <v>0.0</v>
      </c>
      <c r="R73" s="224">
        <f t="shared" si="2"/>
        <v>80962</v>
      </c>
      <c r="S73" s="24">
        <v>92813.0</v>
      </c>
      <c r="T73" s="62" t="s">
        <v>52</v>
      </c>
      <c r="U73" s="195" t="s">
        <v>106</v>
      </c>
      <c r="V73" s="195"/>
      <c r="W73" s="225">
        <f>R73+R74+R75+R76+R77+R78+R79</f>
        <v>570334</v>
      </c>
      <c r="X73" s="124" t="s">
        <v>28</v>
      </c>
      <c r="Y73" s="184"/>
    </row>
    <row r="74" ht="18.75" customHeight="1">
      <c r="A74" s="251"/>
      <c r="B74" s="252"/>
      <c r="C74" s="251"/>
      <c r="D74" s="248" t="s">
        <v>91</v>
      </c>
      <c r="E74" s="249">
        <v>27190.0</v>
      </c>
      <c r="F74" s="250">
        <v>49214.0</v>
      </c>
      <c r="G74" s="249">
        <v>5438.0</v>
      </c>
      <c r="H74" s="249">
        <v>0.0</v>
      </c>
      <c r="I74" s="249">
        <v>120.0</v>
      </c>
      <c r="J74" s="249">
        <v>0.0</v>
      </c>
      <c r="K74" s="249">
        <v>0.0</v>
      </c>
      <c r="L74" s="249">
        <v>500.0</v>
      </c>
      <c r="M74" s="249">
        <v>300.0</v>
      </c>
      <c r="N74" s="222">
        <f t="shared" si="1"/>
        <v>82762</v>
      </c>
      <c r="O74" s="223">
        <v>1800.0</v>
      </c>
      <c r="P74" s="62">
        <v>0.0</v>
      </c>
      <c r="Q74" s="62">
        <v>0.0</v>
      </c>
      <c r="R74" s="224">
        <f t="shared" si="2"/>
        <v>80962</v>
      </c>
      <c r="S74" s="24">
        <v>92775.0</v>
      </c>
      <c r="T74" s="62" t="s">
        <v>52</v>
      </c>
      <c r="U74" s="195" t="s">
        <v>106</v>
      </c>
      <c r="V74" s="195"/>
      <c r="W74" s="228"/>
      <c r="X74" s="37" t="s">
        <v>28</v>
      </c>
      <c r="Y74" s="42"/>
    </row>
    <row r="75" ht="18.75" customHeight="1">
      <c r="A75" s="251"/>
      <c r="B75" s="252"/>
      <c r="C75" s="251"/>
      <c r="D75" s="248" t="s">
        <v>140</v>
      </c>
      <c r="E75" s="249">
        <v>27190.0</v>
      </c>
      <c r="F75" s="250">
        <v>49214.0</v>
      </c>
      <c r="G75" s="249">
        <v>5438.0</v>
      </c>
      <c r="H75" s="249">
        <v>0.0</v>
      </c>
      <c r="I75" s="249">
        <v>120.0</v>
      </c>
      <c r="J75" s="249">
        <v>0.0</v>
      </c>
      <c r="K75" s="249">
        <v>0.0</v>
      </c>
      <c r="L75" s="249">
        <v>500.0</v>
      </c>
      <c r="M75" s="249">
        <v>300.0</v>
      </c>
      <c r="N75" s="222">
        <f t="shared" si="1"/>
        <v>82762</v>
      </c>
      <c r="O75" s="223">
        <v>1800.0</v>
      </c>
      <c r="P75" s="62">
        <v>0.0</v>
      </c>
      <c r="Q75" s="62">
        <v>0.0</v>
      </c>
      <c r="R75" s="224">
        <f t="shared" si="2"/>
        <v>80962</v>
      </c>
      <c r="S75" s="24">
        <v>92759.0</v>
      </c>
      <c r="T75" s="62" t="s">
        <v>52</v>
      </c>
      <c r="U75" s="195" t="s">
        <v>106</v>
      </c>
      <c r="V75" s="195"/>
      <c r="W75" s="228"/>
      <c r="X75" s="37" t="s">
        <v>28</v>
      </c>
      <c r="Y75" s="42"/>
    </row>
    <row r="76" ht="18.75" customHeight="1">
      <c r="A76" s="251"/>
      <c r="B76" s="252"/>
      <c r="C76" s="251"/>
      <c r="D76" s="248" t="s">
        <v>141</v>
      </c>
      <c r="E76" s="249">
        <v>27190.0</v>
      </c>
      <c r="F76" s="250">
        <v>49214.0</v>
      </c>
      <c r="G76" s="249">
        <v>5438.0</v>
      </c>
      <c r="H76" s="249">
        <v>0.0</v>
      </c>
      <c r="I76" s="249">
        <v>120.0</v>
      </c>
      <c r="J76" s="249">
        <v>0.0</v>
      </c>
      <c r="K76" s="249">
        <v>0.0</v>
      </c>
      <c r="L76" s="249">
        <v>500.0</v>
      </c>
      <c r="M76" s="249">
        <v>300.0</v>
      </c>
      <c r="N76" s="222">
        <f t="shared" si="1"/>
        <v>82762</v>
      </c>
      <c r="O76" s="223">
        <v>1800.0</v>
      </c>
      <c r="P76" s="62">
        <v>0.0</v>
      </c>
      <c r="Q76" s="62">
        <v>0.0</v>
      </c>
      <c r="R76" s="224">
        <f t="shared" si="2"/>
        <v>80962</v>
      </c>
      <c r="S76" s="24">
        <v>92767.0</v>
      </c>
      <c r="T76" s="62" t="s">
        <v>52</v>
      </c>
      <c r="U76" s="195" t="s">
        <v>106</v>
      </c>
      <c r="V76" s="195"/>
      <c r="W76" s="228"/>
      <c r="X76" s="37" t="s">
        <v>28</v>
      </c>
      <c r="Y76" s="42"/>
    </row>
    <row r="77" ht="18.75" customHeight="1">
      <c r="A77" s="251"/>
      <c r="B77" s="252"/>
      <c r="C77" s="251"/>
      <c r="D77" s="248" t="s">
        <v>142</v>
      </c>
      <c r="E77" s="249">
        <v>27190.0</v>
      </c>
      <c r="F77" s="250">
        <v>49214.0</v>
      </c>
      <c r="G77" s="249">
        <v>5438.0</v>
      </c>
      <c r="H77" s="249">
        <v>0.0</v>
      </c>
      <c r="I77" s="249">
        <v>120.0</v>
      </c>
      <c r="J77" s="249">
        <v>0.0</v>
      </c>
      <c r="K77" s="249">
        <v>0.0</v>
      </c>
      <c r="L77" s="249">
        <v>500.0</v>
      </c>
      <c r="M77" s="249">
        <v>300.0</v>
      </c>
      <c r="N77" s="222">
        <f t="shared" si="1"/>
        <v>82762</v>
      </c>
      <c r="O77" s="223">
        <v>1800.0</v>
      </c>
      <c r="P77" s="62">
        <v>0.0</v>
      </c>
      <c r="Q77" s="62">
        <v>0.0</v>
      </c>
      <c r="R77" s="224">
        <f t="shared" si="2"/>
        <v>80962</v>
      </c>
      <c r="S77" s="24">
        <v>93747.0</v>
      </c>
      <c r="T77" s="62" t="s">
        <v>52</v>
      </c>
      <c r="U77" s="195" t="s">
        <v>106</v>
      </c>
      <c r="V77" s="195"/>
      <c r="W77" s="228"/>
      <c r="X77" s="37" t="s">
        <v>28</v>
      </c>
      <c r="Y77" s="42"/>
    </row>
    <row r="78" ht="18.75" customHeight="1">
      <c r="A78" s="251"/>
      <c r="B78" s="252"/>
      <c r="C78" s="251"/>
      <c r="D78" s="248" t="s">
        <v>143</v>
      </c>
      <c r="E78" s="249">
        <v>27190.0</v>
      </c>
      <c r="F78" s="250">
        <v>49214.0</v>
      </c>
      <c r="G78" s="249">
        <v>5438.0</v>
      </c>
      <c r="H78" s="249">
        <v>0.0</v>
      </c>
      <c r="I78" s="249">
        <v>120.0</v>
      </c>
      <c r="J78" s="249">
        <v>0.0</v>
      </c>
      <c r="K78" s="249">
        <v>0.0</v>
      </c>
      <c r="L78" s="249">
        <v>500.0</v>
      </c>
      <c r="M78" s="249">
        <v>300.0</v>
      </c>
      <c r="N78" s="222">
        <f t="shared" si="1"/>
        <v>82762</v>
      </c>
      <c r="O78" s="223">
        <v>0.0</v>
      </c>
      <c r="P78" s="62">
        <v>0.0</v>
      </c>
      <c r="Q78" s="62">
        <v>0.0</v>
      </c>
      <c r="R78" s="224">
        <f t="shared" si="2"/>
        <v>82762</v>
      </c>
      <c r="S78" s="24">
        <v>96575.0</v>
      </c>
      <c r="T78" s="62" t="s">
        <v>52</v>
      </c>
      <c r="U78" s="195" t="s">
        <v>106</v>
      </c>
      <c r="V78" s="195"/>
      <c r="W78" s="228"/>
      <c r="X78" s="37" t="s">
        <v>28</v>
      </c>
      <c r="Y78" s="42"/>
    </row>
    <row r="79" ht="18.75" customHeight="1">
      <c r="A79" s="251"/>
      <c r="B79" s="252"/>
      <c r="C79" s="251"/>
      <c r="D79" s="248" t="s">
        <v>48</v>
      </c>
      <c r="E79" s="249">
        <v>27190.0</v>
      </c>
      <c r="F79" s="250">
        <v>49214.0</v>
      </c>
      <c r="G79" s="249">
        <v>5438.0</v>
      </c>
      <c r="H79" s="249">
        <v>0.0</v>
      </c>
      <c r="I79" s="249">
        <v>120.0</v>
      </c>
      <c r="J79" s="249">
        <v>0.0</v>
      </c>
      <c r="K79" s="249">
        <v>0.0</v>
      </c>
      <c r="L79" s="249">
        <v>500.0</v>
      </c>
      <c r="M79" s="249">
        <v>300.0</v>
      </c>
      <c r="N79" s="222">
        <f t="shared" si="1"/>
        <v>82762</v>
      </c>
      <c r="O79" s="223">
        <v>0.0</v>
      </c>
      <c r="P79" s="62">
        <v>0.0</v>
      </c>
      <c r="Q79" s="62">
        <v>0.0</v>
      </c>
      <c r="R79" s="224">
        <f t="shared" si="2"/>
        <v>82762</v>
      </c>
      <c r="S79" s="24">
        <v>92733.0</v>
      </c>
      <c r="T79" s="62" t="s">
        <v>52</v>
      </c>
      <c r="U79" s="195" t="s">
        <v>106</v>
      </c>
      <c r="V79" s="195"/>
      <c r="W79" s="228"/>
      <c r="X79" s="37" t="s">
        <v>28</v>
      </c>
      <c r="Y79" s="42"/>
    </row>
    <row r="80" ht="18.75" customHeight="1">
      <c r="A80" s="246">
        <v>26.0</v>
      </c>
      <c r="B80" s="247" t="s">
        <v>144</v>
      </c>
      <c r="C80" s="246">
        <v>3.1817070403E10</v>
      </c>
      <c r="D80" s="248" t="s">
        <v>145</v>
      </c>
      <c r="E80" s="249">
        <v>27190.0</v>
      </c>
      <c r="F80" s="250">
        <v>49214.0</v>
      </c>
      <c r="G80" s="249">
        <v>5438.0</v>
      </c>
      <c r="H80" s="249">
        <v>0.0</v>
      </c>
      <c r="I80" s="249">
        <v>120.0</v>
      </c>
      <c r="J80" s="249">
        <v>0.0</v>
      </c>
      <c r="K80" s="249">
        <v>0.0</v>
      </c>
      <c r="L80" s="249">
        <v>500.0</v>
      </c>
      <c r="M80" s="249">
        <v>300.0</v>
      </c>
      <c r="N80" s="222">
        <f t="shared" si="1"/>
        <v>82762</v>
      </c>
      <c r="O80" s="223">
        <v>1800.0</v>
      </c>
      <c r="P80" s="62">
        <v>0.0</v>
      </c>
      <c r="Q80" s="62">
        <v>0.0</v>
      </c>
      <c r="R80" s="224">
        <f t="shared" si="2"/>
        <v>80962</v>
      </c>
      <c r="S80" s="24">
        <v>93580.0</v>
      </c>
      <c r="T80" s="62" t="s">
        <v>52</v>
      </c>
      <c r="U80" s="195" t="s">
        <v>106</v>
      </c>
      <c r="V80" s="195" t="s">
        <v>74</v>
      </c>
      <c r="W80" s="225">
        <f>R80+R81+R82</f>
        <v>242278</v>
      </c>
      <c r="X80" s="124"/>
      <c r="Y80" s="184"/>
    </row>
    <row r="81" ht="18.75" customHeight="1">
      <c r="A81" s="251"/>
      <c r="B81" s="252"/>
      <c r="C81" s="251"/>
      <c r="D81" s="248" t="s">
        <v>146</v>
      </c>
      <c r="E81" s="249">
        <v>27190.0</v>
      </c>
      <c r="F81" s="250">
        <v>49214.0</v>
      </c>
      <c r="G81" s="249">
        <v>5438.0</v>
      </c>
      <c r="H81" s="249">
        <v>0.0</v>
      </c>
      <c r="I81" s="249">
        <v>120.0</v>
      </c>
      <c r="J81" s="249">
        <v>0.0</v>
      </c>
      <c r="K81" s="249">
        <v>0.0</v>
      </c>
      <c r="L81" s="249">
        <v>500.0</v>
      </c>
      <c r="M81" s="249">
        <v>300.0</v>
      </c>
      <c r="N81" s="222">
        <f t="shared" si="1"/>
        <v>82762</v>
      </c>
      <c r="O81" s="223">
        <v>1800.0</v>
      </c>
      <c r="P81" s="62">
        <v>0.0</v>
      </c>
      <c r="Q81" s="62">
        <v>0.0</v>
      </c>
      <c r="R81" s="224">
        <f t="shared" si="2"/>
        <v>80962</v>
      </c>
      <c r="S81" s="24">
        <v>93577.0</v>
      </c>
      <c r="T81" s="62" t="s">
        <v>28</v>
      </c>
      <c r="U81" s="195" t="s">
        <v>820</v>
      </c>
      <c r="V81" s="195" t="s">
        <v>74</v>
      </c>
      <c r="W81" s="228"/>
      <c r="X81" s="37" t="s">
        <v>31</v>
      </c>
      <c r="Y81" s="42"/>
    </row>
    <row r="82" ht="18.75" customHeight="1">
      <c r="A82" s="251"/>
      <c r="B82" s="252"/>
      <c r="C82" s="251"/>
      <c r="D82" s="248" t="s">
        <v>147</v>
      </c>
      <c r="E82" s="249">
        <v>26390.0</v>
      </c>
      <c r="F82" s="250">
        <v>47766.0</v>
      </c>
      <c r="G82" s="249">
        <v>5278.0</v>
      </c>
      <c r="H82" s="249">
        <v>0.0</v>
      </c>
      <c r="I82" s="249">
        <v>120.0</v>
      </c>
      <c r="J82" s="249">
        <v>0.0</v>
      </c>
      <c r="K82" s="249">
        <v>0.0</v>
      </c>
      <c r="L82" s="249">
        <v>500.0</v>
      </c>
      <c r="M82" s="249">
        <v>300.0</v>
      </c>
      <c r="N82" s="222">
        <f t="shared" si="1"/>
        <v>80354</v>
      </c>
      <c r="O82" s="223">
        <v>0.0</v>
      </c>
      <c r="P82" s="62">
        <v>0.0</v>
      </c>
      <c r="Q82" s="62">
        <v>0.0</v>
      </c>
      <c r="R82" s="224">
        <f t="shared" si="2"/>
        <v>80354</v>
      </c>
      <c r="S82" s="24">
        <v>93588.0</v>
      </c>
      <c r="T82" s="62" t="s">
        <v>28</v>
      </c>
      <c r="U82" s="195" t="s">
        <v>797</v>
      </c>
      <c r="V82" s="195"/>
      <c r="W82" s="228"/>
      <c r="X82" s="37" t="s">
        <v>31</v>
      </c>
      <c r="Y82" s="42"/>
    </row>
    <row r="83" ht="18.75" customHeight="1">
      <c r="A83" s="246">
        <v>27.0</v>
      </c>
      <c r="B83" s="247" t="s">
        <v>148</v>
      </c>
      <c r="C83" s="246">
        <v>3.1953719805E10</v>
      </c>
      <c r="D83" s="248" t="s">
        <v>149</v>
      </c>
      <c r="E83" s="249">
        <v>27190.0</v>
      </c>
      <c r="F83" s="250">
        <v>49214.0</v>
      </c>
      <c r="G83" s="249">
        <v>2719.0</v>
      </c>
      <c r="H83" s="249">
        <v>1631.0</v>
      </c>
      <c r="I83" s="249">
        <v>0.0</v>
      </c>
      <c r="J83" s="249">
        <v>0.0</v>
      </c>
      <c r="K83" s="249">
        <v>0.0</v>
      </c>
      <c r="L83" s="249">
        <v>500.0</v>
      </c>
      <c r="M83" s="249">
        <v>300.0</v>
      </c>
      <c r="N83" s="222">
        <f t="shared" si="1"/>
        <v>81554</v>
      </c>
      <c r="O83" s="223">
        <v>1800.0</v>
      </c>
      <c r="P83" s="62">
        <v>0.0</v>
      </c>
      <c r="Q83" s="62">
        <v>0.0</v>
      </c>
      <c r="R83" s="224">
        <f t="shared" si="2"/>
        <v>79754</v>
      </c>
      <c r="S83" s="24">
        <v>93966.0</v>
      </c>
      <c r="T83" s="62" t="s">
        <v>52</v>
      </c>
      <c r="U83" s="195" t="s">
        <v>821</v>
      </c>
      <c r="V83" s="195" t="s">
        <v>74</v>
      </c>
      <c r="W83" s="225">
        <f>R83+R84</f>
        <v>161308</v>
      </c>
      <c r="X83" s="124" t="s">
        <v>52</v>
      </c>
      <c r="Y83" s="184"/>
    </row>
    <row r="84" ht="18.75" customHeight="1">
      <c r="A84" s="251"/>
      <c r="B84" s="252"/>
      <c r="C84" s="251"/>
      <c r="D84" s="248" t="s">
        <v>150</v>
      </c>
      <c r="E84" s="249">
        <v>27190.0</v>
      </c>
      <c r="F84" s="250">
        <v>49214.0</v>
      </c>
      <c r="G84" s="249">
        <v>2719.0</v>
      </c>
      <c r="H84" s="249">
        <v>1631.0</v>
      </c>
      <c r="I84" s="249">
        <v>0.0</v>
      </c>
      <c r="J84" s="249">
        <v>0.0</v>
      </c>
      <c r="K84" s="249">
        <v>0.0</v>
      </c>
      <c r="L84" s="249">
        <v>500.0</v>
      </c>
      <c r="M84" s="249">
        <v>300.0</v>
      </c>
      <c r="N84" s="222">
        <f t="shared" si="1"/>
        <v>81554</v>
      </c>
      <c r="O84" s="223">
        <v>0.0</v>
      </c>
      <c r="P84" s="62">
        <v>0.0</v>
      </c>
      <c r="Q84" s="62">
        <v>0.0</v>
      </c>
      <c r="R84" s="224">
        <f t="shared" si="2"/>
        <v>81554</v>
      </c>
      <c r="S84" s="24">
        <v>93959.0</v>
      </c>
      <c r="T84" s="62" t="s">
        <v>52</v>
      </c>
      <c r="U84" s="195" t="s">
        <v>822</v>
      </c>
      <c r="V84" s="195" t="s">
        <v>74</v>
      </c>
      <c r="W84" s="228"/>
      <c r="X84" s="37" t="s">
        <v>31</v>
      </c>
      <c r="Y84" s="109"/>
    </row>
    <row r="85" ht="18.75" customHeight="1">
      <c r="A85" s="246">
        <v>28.0</v>
      </c>
      <c r="B85" s="247" t="s">
        <v>151</v>
      </c>
      <c r="C85" s="246">
        <v>3.1889860612E10</v>
      </c>
      <c r="D85" s="248" t="s">
        <v>152</v>
      </c>
      <c r="E85" s="249">
        <v>27190.0</v>
      </c>
      <c r="F85" s="250">
        <v>49214.0</v>
      </c>
      <c r="G85" s="249">
        <v>5438.0</v>
      </c>
      <c r="H85" s="249">
        <v>0.0</v>
      </c>
      <c r="I85" s="249">
        <v>120.0</v>
      </c>
      <c r="J85" s="249">
        <v>0.0</v>
      </c>
      <c r="K85" s="249">
        <v>0.0</v>
      </c>
      <c r="L85" s="249">
        <v>500.0</v>
      </c>
      <c r="M85" s="249">
        <v>300.0</v>
      </c>
      <c r="N85" s="222">
        <f t="shared" si="1"/>
        <v>82762</v>
      </c>
      <c r="O85" s="223">
        <v>1800.0</v>
      </c>
      <c r="P85" s="62">
        <v>0.0</v>
      </c>
      <c r="Q85" s="62">
        <v>0.0</v>
      </c>
      <c r="R85" s="224">
        <f t="shared" si="2"/>
        <v>80962</v>
      </c>
      <c r="S85" s="24">
        <v>94970.0</v>
      </c>
      <c r="T85" s="62" t="s">
        <v>52</v>
      </c>
      <c r="U85" s="195" t="s">
        <v>176</v>
      </c>
      <c r="V85" s="195" t="s">
        <v>808</v>
      </c>
      <c r="W85" s="225">
        <f>R85+R86+R87</f>
        <v>244686</v>
      </c>
      <c r="X85" s="124" t="s">
        <v>52</v>
      </c>
      <c r="Y85" s="184"/>
      <c r="Z85" s="61"/>
    </row>
    <row r="86" ht="18.75" customHeight="1">
      <c r="A86" s="251"/>
      <c r="B86" s="252"/>
      <c r="C86" s="251"/>
      <c r="D86" s="248" t="s">
        <v>155</v>
      </c>
      <c r="E86" s="249">
        <v>27190.0</v>
      </c>
      <c r="F86" s="250">
        <v>49214.0</v>
      </c>
      <c r="G86" s="249">
        <v>5438.0</v>
      </c>
      <c r="H86" s="249">
        <v>0.0</v>
      </c>
      <c r="I86" s="249">
        <v>120.0</v>
      </c>
      <c r="J86" s="249">
        <v>0.0</v>
      </c>
      <c r="K86" s="249">
        <v>0.0</v>
      </c>
      <c r="L86" s="249">
        <v>500.0</v>
      </c>
      <c r="M86" s="249">
        <v>300.0</v>
      </c>
      <c r="N86" s="222">
        <f t="shared" si="1"/>
        <v>82762</v>
      </c>
      <c r="O86" s="223">
        <v>1800.0</v>
      </c>
      <c r="P86" s="62">
        <v>0.0</v>
      </c>
      <c r="Q86" s="62">
        <v>0.0</v>
      </c>
      <c r="R86" s="224">
        <f t="shared" si="2"/>
        <v>80962</v>
      </c>
      <c r="S86" s="24">
        <v>94993.0</v>
      </c>
      <c r="T86" s="62" t="s">
        <v>52</v>
      </c>
      <c r="U86" s="195" t="s">
        <v>822</v>
      </c>
      <c r="V86" s="195" t="s">
        <v>808</v>
      </c>
      <c r="W86" s="228"/>
      <c r="X86" s="37" t="s">
        <v>31</v>
      </c>
      <c r="Y86" s="42"/>
      <c r="Z86" s="61"/>
    </row>
    <row r="87" ht="18.75" customHeight="1">
      <c r="A87" s="251"/>
      <c r="B87" s="252"/>
      <c r="C87" s="251"/>
      <c r="D87" s="248" t="s">
        <v>156</v>
      </c>
      <c r="E87" s="249">
        <v>27190.0</v>
      </c>
      <c r="F87" s="250">
        <v>49214.0</v>
      </c>
      <c r="G87" s="249">
        <v>5438.0</v>
      </c>
      <c r="H87" s="249">
        <v>0.0</v>
      </c>
      <c r="I87" s="249">
        <v>120.0</v>
      </c>
      <c r="J87" s="249">
        <v>0.0</v>
      </c>
      <c r="K87" s="249">
        <v>0.0</v>
      </c>
      <c r="L87" s="249">
        <v>500.0</v>
      </c>
      <c r="M87" s="249">
        <v>300.0</v>
      </c>
      <c r="N87" s="222">
        <f t="shared" si="1"/>
        <v>82762</v>
      </c>
      <c r="O87" s="223">
        <v>0.0</v>
      </c>
      <c r="P87" s="62">
        <v>0.0</v>
      </c>
      <c r="Q87" s="62">
        <v>0.0</v>
      </c>
      <c r="R87" s="224">
        <f t="shared" si="2"/>
        <v>82762</v>
      </c>
      <c r="S87" s="24">
        <v>94984.0</v>
      </c>
      <c r="T87" s="62" t="s">
        <v>52</v>
      </c>
      <c r="U87" s="195" t="s">
        <v>823</v>
      </c>
      <c r="V87" s="195" t="s">
        <v>808</v>
      </c>
      <c r="W87" s="228"/>
      <c r="X87" s="37" t="s">
        <v>31</v>
      </c>
      <c r="Y87" s="42"/>
      <c r="Z87" s="61"/>
    </row>
    <row r="88" ht="18.75" customHeight="1">
      <c r="A88" s="246">
        <v>29.0</v>
      </c>
      <c r="B88" s="247" t="s">
        <v>157</v>
      </c>
      <c r="C88" s="246">
        <v>3.2032154821E10</v>
      </c>
      <c r="D88" s="248" t="s">
        <v>158</v>
      </c>
      <c r="E88" s="249">
        <v>27190.0</v>
      </c>
      <c r="F88" s="250">
        <v>49214.0</v>
      </c>
      <c r="G88" s="249">
        <v>2719.0</v>
      </c>
      <c r="H88" s="249">
        <v>1631.0</v>
      </c>
      <c r="I88" s="249">
        <v>0.0</v>
      </c>
      <c r="J88" s="249">
        <v>0.0</v>
      </c>
      <c r="K88" s="249">
        <v>0.0</v>
      </c>
      <c r="L88" s="249">
        <v>500.0</v>
      </c>
      <c r="M88" s="249">
        <v>300.0</v>
      </c>
      <c r="N88" s="222">
        <f t="shared" si="1"/>
        <v>81554</v>
      </c>
      <c r="O88" s="223">
        <v>0.0</v>
      </c>
      <c r="P88" s="62">
        <v>0.0</v>
      </c>
      <c r="Q88" s="62">
        <v>0.0</v>
      </c>
      <c r="R88" s="224">
        <f t="shared" si="2"/>
        <v>81554</v>
      </c>
      <c r="S88" s="24">
        <v>95453.0</v>
      </c>
      <c r="T88" s="62" t="s">
        <v>28</v>
      </c>
      <c r="U88" s="195" t="s">
        <v>176</v>
      </c>
      <c r="V88" s="195"/>
      <c r="W88" s="225">
        <f>R88+R89+R90</f>
        <v>245662</v>
      </c>
      <c r="X88" s="124" t="s">
        <v>28</v>
      </c>
      <c r="Y88" s="184"/>
    </row>
    <row r="89" ht="18.75" customHeight="1">
      <c r="A89" s="251"/>
      <c r="B89" s="252"/>
      <c r="C89" s="251"/>
      <c r="D89" s="248" t="s">
        <v>160</v>
      </c>
      <c r="E89" s="249">
        <v>27190.0</v>
      </c>
      <c r="F89" s="250">
        <v>49214.0</v>
      </c>
      <c r="G89" s="249">
        <v>2719.0</v>
      </c>
      <c r="H89" s="249">
        <v>1631.0</v>
      </c>
      <c r="I89" s="249">
        <v>0.0</v>
      </c>
      <c r="J89" s="249">
        <v>0.0</v>
      </c>
      <c r="K89" s="249">
        <v>0.0</v>
      </c>
      <c r="L89" s="249">
        <v>500.0</v>
      </c>
      <c r="M89" s="249">
        <v>300.0</v>
      </c>
      <c r="N89" s="222">
        <f t="shared" si="1"/>
        <v>81554</v>
      </c>
      <c r="O89" s="223">
        <v>0.0</v>
      </c>
      <c r="P89" s="62">
        <v>0.0</v>
      </c>
      <c r="Q89" s="62">
        <v>0.0</v>
      </c>
      <c r="R89" s="224">
        <f t="shared" si="2"/>
        <v>81554</v>
      </c>
      <c r="S89" s="24">
        <v>95461.0</v>
      </c>
      <c r="T89" s="62" t="s">
        <v>28</v>
      </c>
      <c r="U89" s="195" t="s">
        <v>176</v>
      </c>
      <c r="V89" s="195"/>
      <c r="W89" s="228"/>
      <c r="X89" s="37" t="s">
        <v>31</v>
      </c>
      <c r="Y89" s="27"/>
    </row>
    <row r="90" ht="18.75" customHeight="1">
      <c r="A90" s="251"/>
      <c r="B90" s="252"/>
      <c r="C90" s="251"/>
      <c r="D90" s="248" t="s">
        <v>161</v>
      </c>
      <c r="E90" s="249">
        <v>27190.0</v>
      </c>
      <c r="F90" s="250">
        <v>49214.0</v>
      </c>
      <c r="G90" s="249">
        <v>2719.0</v>
      </c>
      <c r="H90" s="249">
        <v>1631.0</v>
      </c>
      <c r="I90" s="249">
        <v>0.0</v>
      </c>
      <c r="J90" s="249">
        <v>0.0</v>
      </c>
      <c r="K90" s="249">
        <v>1000.0</v>
      </c>
      <c r="L90" s="249">
        <v>500.0</v>
      </c>
      <c r="M90" s="249">
        <v>300.0</v>
      </c>
      <c r="N90" s="222">
        <f t="shared" si="1"/>
        <v>82554</v>
      </c>
      <c r="O90" s="223">
        <v>0.0</v>
      </c>
      <c r="P90" s="62">
        <v>0.0</v>
      </c>
      <c r="Q90" s="62">
        <v>0.0</v>
      </c>
      <c r="R90" s="224">
        <f t="shared" si="2"/>
        <v>82554</v>
      </c>
      <c r="S90" s="24">
        <v>95463.0</v>
      </c>
      <c r="T90" s="62" t="s">
        <v>28</v>
      </c>
      <c r="U90" s="195" t="s">
        <v>176</v>
      </c>
      <c r="V90" s="195"/>
      <c r="W90" s="228"/>
      <c r="X90" s="37" t="s">
        <v>31</v>
      </c>
      <c r="Y90" s="27"/>
    </row>
    <row r="91" ht="18.75" customHeight="1">
      <c r="A91" s="246">
        <v>30.0</v>
      </c>
      <c r="B91" s="247" t="s">
        <v>162</v>
      </c>
      <c r="C91" s="246">
        <v>3.1790815503E10</v>
      </c>
      <c r="D91" s="248" t="s">
        <v>163</v>
      </c>
      <c r="E91" s="249">
        <v>27190.0</v>
      </c>
      <c r="F91" s="250">
        <v>49214.0</v>
      </c>
      <c r="G91" s="249">
        <v>2719.0</v>
      </c>
      <c r="H91" s="249">
        <v>1631.0</v>
      </c>
      <c r="I91" s="249">
        <v>0.0</v>
      </c>
      <c r="J91" s="249">
        <v>0.0</v>
      </c>
      <c r="K91" s="249">
        <v>0.0</v>
      </c>
      <c r="L91" s="249">
        <v>500.0</v>
      </c>
      <c r="M91" s="249">
        <v>300.0</v>
      </c>
      <c r="N91" s="222">
        <f t="shared" si="1"/>
        <v>81554</v>
      </c>
      <c r="O91" s="223">
        <v>1800.0</v>
      </c>
      <c r="P91" s="62">
        <v>0.0</v>
      </c>
      <c r="Q91" s="62">
        <v>0.0</v>
      </c>
      <c r="R91" s="224">
        <f t="shared" si="2"/>
        <v>79754</v>
      </c>
      <c r="S91" s="24">
        <v>96563.0</v>
      </c>
      <c r="T91" s="62" t="s">
        <v>28</v>
      </c>
      <c r="U91" s="195" t="s">
        <v>824</v>
      </c>
      <c r="V91" s="195"/>
      <c r="W91" s="225">
        <f>R91+R92+R93</f>
        <v>241062</v>
      </c>
      <c r="X91" s="124"/>
      <c r="Y91" s="184"/>
    </row>
    <row r="92" ht="18.75" customHeight="1">
      <c r="A92" s="251"/>
      <c r="B92" s="252"/>
      <c r="C92" s="251"/>
      <c r="D92" s="248" t="s">
        <v>164</v>
      </c>
      <c r="E92" s="249">
        <v>27190.0</v>
      </c>
      <c r="F92" s="250">
        <v>49214.0</v>
      </c>
      <c r="G92" s="249">
        <v>2719.0</v>
      </c>
      <c r="H92" s="249">
        <v>1631.0</v>
      </c>
      <c r="I92" s="249">
        <v>0.0</v>
      </c>
      <c r="J92" s="249">
        <v>0.0</v>
      </c>
      <c r="K92" s="249">
        <v>0.0</v>
      </c>
      <c r="L92" s="249">
        <v>500.0</v>
      </c>
      <c r="M92" s="249">
        <v>300.0</v>
      </c>
      <c r="N92" s="222">
        <f t="shared" si="1"/>
        <v>81554</v>
      </c>
      <c r="O92" s="223">
        <v>0.0</v>
      </c>
      <c r="P92" s="62">
        <v>0.0</v>
      </c>
      <c r="Q92" s="62">
        <v>0.0</v>
      </c>
      <c r="R92" s="224">
        <f t="shared" si="2"/>
        <v>81554</v>
      </c>
      <c r="S92" s="24">
        <v>96560.0</v>
      </c>
      <c r="T92" s="62" t="s">
        <v>28</v>
      </c>
      <c r="U92" s="195" t="s">
        <v>825</v>
      </c>
      <c r="V92" s="195"/>
      <c r="W92" s="228"/>
      <c r="X92" s="37" t="s">
        <v>31</v>
      </c>
      <c r="Y92" s="27"/>
    </row>
    <row r="93" ht="18.75" customHeight="1">
      <c r="A93" s="251"/>
      <c r="B93" s="252"/>
      <c r="C93" s="251"/>
      <c r="D93" s="248" t="s">
        <v>145</v>
      </c>
      <c r="E93" s="249">
        <v>27190.0</v>
      </c>
      <c r="F93" s="250">
        <v>49214.0</v>
      </c>
      <c r="G93" s="249">
        <v>2719.0</v>
      </c>
      <c r="H93" s="249">
        <v>1631.0</v>
      </c>
      <c r="I93" s="249">
        <v>0.0</v>
      </c>
      <c r="J93" s="249">
        <v>0.0</v>
      </c>
      <c r="K93" s="249">
        <v>0.0</v>
      </c>
      <c r="L93" s="249">
        <v>500.0</v>
      </c>
      <c r="M93" s="249">
        <v>300.0</v>
      </c>
      <c r="N93" s="222">
        <f t="shared" si="1"/>
        <v>81554</v>
      </c>
      <c r="O93" s="223">
        <v>1800.0</v>
      </c>
      <c r="P93" s="62">
        <v>0.0</v>
      </c>
      <c r="Q93" s="62">
        <v>0.0</v>
      </c>
      <c r="R93" s="224">
        <f t="shared" si="2"/>
        <v>79754</v>
      </c>
      <c r="S93" s="24">
        <v>97605.0</v>
      </c>
      <c r="T93" s="62" t="s">
        <v>28</v>
      </c>
      <c r="U93" s="195" t="s">
        <v>826</v>
      </c>
      <c r="V93" s="195"/>
      <c r="W93" s="228"/>
      <c r="X93" s="37" t="s">
        <v>31</v>
      </c>
      <c r="Y93" s="27"/>
    </row>
    <row r="94" ht="18.75" customHeight="1">
      <c r="A94" s="246">
        <v>31.0</v>
      </c>
      <c r="B94" s="247" t="s">
        <v>165</v>
      </c>
      <c r="C94" s="246">
        <v>3.1099251029E10</v>
      </c>
      <c r="D94" s="248" t="s">
        <v>166</v>
      </c>
      <c r="E94" s="249">
        <v>27190.0</v>
      </c>
      <c r="F94" s="250">
        <v>49214.0</v>
      </c>
      <c r="G94" s="249">
        <v>2719.0</v>
      </c>
      <c r="H94" s="249">
        <v>1631.0</v>
      </c>
      <c r="I94" s="249">
        <v>0.0</v>
      </c>
      <c r="J94" s="249">
        <v>0.0</v>
      </c>
      <c r="K94" s="249">
        <v>0.0</v>
      </c>
      <c r="L94" s="249">
        <v>500.0</v>
      </c>
      <c r="M94" s="249">
        <v>300.0</v>
      </c>
      <c r="N94" s="222">
        <f t="shared" si="1"/>
        <v>81554</v>
      </c>
      <c r="O94" s="223">
        <v>1800.0</v>
      </c>
      <c r="P94" s="62">
        <v>0.0</v>
      </c>
      <c r="Q94" s="62">
        <v>0.0</v>
      </c>
      <c r="R94" s="224">
        <f t="shared" si="2"/>
        <v>79754</v>
      </c>
      <c r="S94" s="24">
        <v>14634.0</v>
      </c>
      <c r="T94" s="62" t="s">
        <v>52</v>
      </c>
      <c r="U94" s="195" t="s">
        <v>756</v>
      </c>
      <c r="V94" s="195"/>
      <c r="W94" s="225">
        <f>R94+R95</f>
        <v>161308</v>
      </c>
      <c r="X94" s="124" t="s">
        <v>52</v>
      </c>
      <c r="Y94" s="184"/>
    </row>
    <row r="95" ht="18.75" customHeight="1">
      <c r="A95" s="251"/>
      <c r="B95" s="252"/>
      <c r="C95" s="251"/>
      <c r="D95" s="248" t="s">
        <v>167</v>
      </c>
      <c r="E95" s="249">
        <v>27190.0</v>
      </c>
      <c r="F95" s="250">
        <v>49214.0</v>
      </c>
      <c r="G95" s="249">
        <v>2719.0</v>
      </c>
      <c r="H95" s="249">
        <v>1631.0</v>
      </c>
      <c r="I95" s="249">
        <v>0.0</v>
      </c>
      <c r="J95" s="249">
        <v>0.0</v>
      </c>
      <c r="K95" s="249">
        <v>0.0</v>
      </c>
      <c r="L95" s="249">
        <v>500.0</v>
      </c>
      <c r="M95" s="249">
        <v>300.0</v>
      </c>
      <c r="N95" s="222">
        <f t="shared" si="1"/>
        <v>81554</v>
      </c>
      <c r="O95" s="223">
        <v>0.0</v>
      </c>
      <c r="P95" s="62">
        <v>0.0</v>
      </c>
      <c r="Q95" s="62">
        <v>0.0</v>
      </c>
      <c r="R95" s="224">
        <f t="shared" si="2"/>
        <v>81554</v>
      </c>
      <c r="S95" s="24">
        <v>14626.0</v>
      </c>
      <c r="T95" s="62"/>
      <c r="U95" s="195"/>
      <c r="V95" s="195"/>
      <c r="W95" s="228"/>
      <c r="X95" s="37" t="s">
        <v>31</v>
      </c>
      <c r="Y95" s="27"/>
      <c r="Z95" s="61" t="s">
        <v>827</v>
      </c>
    </row>
    <row r="96" ht="18.75" customHeight="1">
      <c r="A96" s="246">
        <v>32.0</v>
      </c>
      <c r="B96" s="247" t="s">
        <v>168</v>
      </c>
      <c r="C96" s="246">
        <v>3.0746430498E10</v>
      </c>
      <c r="D96" s="248" t="s">
        <v>169</v>
      </c>
      <c r="E96" s="249">
        <v>27190.0</v>
      </c>
      <c r="F96" s="250">
        <v>49214.0</v>
      </c>
      <c r="G96" s="249">
        <v>2719.0</v>
      </c>
      <c r="H96" s="249">
        <v>1631.0</v>
      </c>
      <c r="I96" s="249">
        <v>0.0</v>
      </c>
      <c r="J96" s="249">
        <v>1360.0</v>
      </c>
      <c r="K96" s="249">
        <v>0.0</v>
      </c>
      <c r="L96" s="249">
        <v>500.0</v>
      </c>
      <c r="M96" s="249">
        <v>300.0</v>
      </c>
      <c r="N96" s="222">
        <f t="shared" si="1"/>
        <v>82914</v>
      </c>
      <c r="O96" s="223">
        <v>1800.0</v>
      </c>
      <c r="P96" s="62">
        <v>0.0</v>
      </c>
      <c r="Q96" s="62">
        <v>0.0</v>
      </c>
      <c r="R96" s="224">
        <f t="shared" si="2"/>
        <v>81114</v>
      </c>
      <c r="S96" s="24">
        <v>23583.0</v>
      </c>
      <c r="T96" s="62" t="s">
        <v>28</v>
      </c>
      <c r="U96" s="195" t="s">
        <v>828</v>
      </c>
      <c r="V96" s="195" t="s">
        <v>829</v>
      </c>
      <c r="W96" s="225">
        <f>R96+R97+R98</f>
        <v>245142</v>
      </c>
      <c r="X96" s="184" t="s">
        <v>52</v>
      </c>
      <c r="Y96" s="230"/>
    </row>
    <row r="97" ht="18.75" customHeight="1">
      <c r="A97" s="251"/>
      <c r="B97" s="252"/>
      <c r="C97" s="251"/>
      <c r="D97" s="248" t="s">
        <v>170</v>
      </c>
      <c r="E97" s="249">
        <v>27190.0</v>
      </c>
      <c r="F97" s="250">
        <v>49214.0</v>
      </c>
      <c r="G97" s="249">
        <v>2719.0</v>
      </c>
      <c r="H97" s="249">
        <v>1631.0</v>
      </c>
      <c r="I97" s="249">
        <v>0.0</v>
      </c>
      <c r="J97" s="249">
        <v>1360.0</v>
      </c>
      <c r="K97" s="249">
        <v>0.0</v>
      </c>
      <c r="L97" s="249">
        <v>500.0</v>
      </c>
      <c r="M97" s="249">
        <v>300.0</v>
      </c>
      <c r="N97" s="222">
        <f t="shared" si="1"/>
        <v>82914</v>
      </c>
      <c r="O97" s="223">
        <v>1800.0</v>
      </c>
      <c r="P97" s="62">
        <v>0.0</v>
      </c>
      <c r="Q97" s="62">
        <v>0.0</v>
      </c>
      <c r="R97" s="224">
        <f t="shared" si="2"/>
        <v>81114</v>
      </c>
      <c r="S97" s="24">
        <v>96868.0</v>
      </c>
      <c r="T97" s="62" t="s">
        <v>28</v>
      </c>
      <c r="U97" s="195" t="s">
        <v>828</v>
      </c>
      <c r="V97" s="195" t="s">
        <v>830</v>
      </c>
      <c r="W97" s="228"/>
      <c r="X97" s="37" t="s">
        <v>31</v>
      </c>
      <c r="Y97" s="231"/>
    </row>
    <row r="98" ht="18.75" customHeight="1">
      <c r="A98" s="251"/>
      <c r="B98" s="252"/>
      <c r="C98" s="251"/>
      <c r="D98" s="248" t="s">
        <v>171</v>
      </c>
      <c r="E98" s="249">
        <v>27190.0</v>
      </c>
      <c r="F98" s="250">
        <v>49214.0</v>
      </c>
      <c r="G98" s="249">
        <v>2719.0</v>
      </c>
      <c r="H98" s="249">
        <v>1631.0</v>
      </c>
      <c r="I98" s="249">
        <v>0.0</v>
      </c>
      <c r="J98" s="249">
        <v>1360.0</v>
      </c>
      <c r="K98" s="249">
        <v>0.0</v>
      </c>
      <c r="L98" s="249">
        <v>500.0</v>
      </c>
      <c r="M98" s="249">
        <v>300.0</v>
      </c>
      <c r="N98" s="222">
        <f t="shared" si="1"/>
        <v>82914</v>
      </c>
      <c r="O98" s="223">
        <v>0.0</v>
      </c>
      <c r="P98" s="62">
        <v>0.0</v>
      </c>
      <c r="Q98" s="62">
        <v>0.0</v>
      </c>
      <c r="R98" s="224">
        <f t="shared" si="2"/>
        <v>82914</v>
      </c>
      <c r="S98" s="24">
        <v>96881.0</v>
      </c>
      <c r="T98" s="62" t="s">
        <v>28</v>
      </c>
      <c r="U98" s="195" t="s">
        <v>756</v>
      </c>
      <c r="V98" s="195"/>
      <c r="W98" s="228"/>
      <c r="X98" s="37" t="s">
        <v>31</v>
      </c>
      <c r="Y98" s="231"/>
    </row>
    <row r="99" ht="18.75" customHeight="1">
      <c r="A99" s="246">
        <v>33.0</v>
      </c>
      <c r="B99" s="247" t="s">
        <v>172</v>
      </c>
      <c r="C99" s="246">
        <v>3.1992456087E10</v>
      </c>
      <c r="D99" s="248" t="s">
        <v>173</v>
      </c>
      <c r="E99" s="249">
        <v>27190.0</v>
      </c>
      <c r="F99" s="250">
        <v>49214.0</v>
      </c>
      <c r="G99" s="249">
        <v>2719.0</v>
      </c>
      <c r="H99" s="249">
        <v>1631.0</v>
      </c>
      <c r="I99" s="249">
        <v>0.0</v>
      </c>
      <c r="J99" s="249">
        <v>0.0</v>
      </c>
      <c r="K99" s="249">
        <v>0.0</v>
      </c>
      <c r="L99" s="249">
        <v>500.0</v>
      </c>
      <c r="M99" s="249">
        <v>300.0</v>
      </c>
      <c r="N99" s="222">
        <f t="shared" si="1"/>
        <v>81554</v>
      </c>
      <c r="O99" s="223">
        <v>0.0</v>
      </c>
      <c r="P99" s="62">
        <v>0.0</v>
      </c>
      <c r="Q99" s="62">
        <v>0.0</v>
      </c>
      <c r="R99" s="224">
        <f t="shared" si="2"/>
        <v>81554</v>
      </c>
      <c r="S99" s="24">
        <v>14999.0</v>
      </c>
      <c r="T99" s="62" t="s">
        <v>28</v>
      </c>
      <c r="U99" s="195"/>
      <c r="V99" s="195"/>
      <c r="W99" s="225">
        <f>R99+R100+R101</f>
        <v>233803</v>
      </c>
      <c r="X99" s="124"/>
      <c r="Y99" s="184"/>
    </row>
    <row r="100" ht="18.75" customHeight="1">
      <c r="A100" s="251"/>
      <c r="B100" s="252"/>
      <c r="C100" s="251"/>
      <c r="D100" s="248" t="s">
        <v>174</v>
      </c>
      <c r="E100" s="249">
        <v>27190.0</v>
      </c>
      <c r="F100" s="250">
        <v>49214.0</v>
      </c>
      <c r="G100" s="249">
        <v>2719.0</v>
      </c>
      <c r="H100" s="249">
        <v>1631.0</v>
      </c>
      <c r="I100" s="249">
        <v>0.0</v>
      </c>
      <c r="J100" s="249">
        <v>0.0</v>
      </c>
      <c r="K100" s="249">
        <v>0.0</v>
      </c>
      <c r="L100" s="249">
        <v>500.0</v>
      </c>
      <c r="M100" s="249">
        <v>300.0</v>
      </c>
      <c r="N100" s="222">
        <f t="shared" si="1"/>
        <v>81554</v>
      </c>
      <c r="O100" s="223">
        <v>0.0</v>
      </c>
      <c r="P100" s="62">
        <v>0.0</v>
      </c>
      <c r="Q100" s="62">
        <v>0.0</v>
      </c>
      <c r="R100" s="224">
        <f t="shared" si="2"/>
        <v>81554</v>
      </c>
      <c r="S100" s="24">
        <v>15004.0</v>
      </c>
      <c r="T100" s="62" t="s">
        <v>28</v>
      </c>
      <c r="U100" s="195"/>
      <c r="V100" s="195"/>
      <c r="W100" s="228"/>
      <c r="X100" s="37" t="s">
        <v>31</v>
      </c>
      <c r="Y100" s="42"/>
    </row>
    <row r="101" ht="18.75" customHeight="1">
      <c r="A101" s="251"/>
      <c r="B101" s="252"/>
      <c r="C101" s="251"/>
      <c r="D101" s="248" t="s">
        <v>175</v>
      </c>
      <c r="E101" s="249">
        <v>24140.0</v>
      </c>
      <c r="F101" s="250">
        <v>43693.0</v>
      </c>
      <c r="G101" s="249">
        <v>2414.0</v>
      </c>
      <c r="H101" s="249">
        <v>1448.0</v>
      </c>
      <c r="I101" s="249">
        <v>0.0</v>
      </c>
      <c r="J101" s="249">
        <v>0.0</v>
      </c>
      <c r="K101" s="249">
        <v>0.0</v>
      </c>
      <c r="L101" s="249">
        <v>500.0</v>
      </c>
      <c r="M101" s="249">
        <v>300.0</v>
      </c>
      <c r="N101" s="222">
        <f t="shared" si="1"/>
        <v>72495</v>
      </c>
      <c r="O101" s="223">
        <v>1800.0</v>
      </c>
      <c r="P101" s="62">
        <v>0.0</v>
      </c>
      <c r="Q101" s="62">
        <v>0.0</v>
      </c>
      <c r="R101" s="224">
        <f t="shared" si="2"/>
        <v>70695</v>
      </c>
      <c r="S101" s="24">
        <v>102775.0</v>
      </c>
      <c r="T101" s="62" t="s">
        <v>28</v>
      </c>
      <c r="U101" s="195"/>
      <c r="V101" s="195"/>
      <c r="W101" s="228"/>
      <c r="X101" s="37" t="s">
        <v>31</v>
      </c>
      <c r="Y101" s="42"/>
    </row>
    <row r="102" ht="18.75" customHeight="1">
      <c r="A102" s="246">
        <v>34.0</v>
      </c>
      <c r="B102" s="247" t="s">
        <v>177</v>
      </c>
      <c r="C102" s="246">
        <v>3.1985250697E10</v>
      </c>
      <c r="D102" s="248" t="s">
        <v>178</v>
      </c>
      <c r="E102" s="249">
        <v>27190.0</v>
      </c>
      <c r="F102" s="250">
        <v>49214.0</v>
      </c>
      <c r="G102" s="249">
        <v>5438.0</v>
      </c>
      <c r="H102" s="249">
        <v>0.0</v>
      </c>
      <c r="I102" s="249">
        <v>120.0</v>
      </c>
      <c r="J102" s="249">
        <v>0.0</v>
      </c>
      <c r="K102" s="249">
        <v>0.0</v>
      </c>
      <c r="L102" s="249">
        <v>500.0</v>
      </c>
      <c r="M102" s="249">
        <v>300.0</v>
      </c>
      <c r="N102" s="222">
        <f t="shared" si="1"/>
        <v>82762</v>
      </c>
      <c r="O102" s="223">
        <v>1800.0</v>
      </c>
      <c r="P102" s="62">
        <v>0.0</v>
      </c>
      <c r="Q102" s="62">
        <v>0.0</v>
      </c>
      <c r="R102" s="224">
        <f t="shared" si="2"/>
        <v>80962</v>
      </c>
      <c r="S102" s="24">
        <v>97596.0</v>
      </c>
      <c r="T102" s="62" t="s">
        <v>52</v>
      </c>
      <c r="U102" s="195" t="s">
        <v>756</v>
      </c>
      <c r="V102" s="195"/>
      <c r="W102" s="225">
        <f>R102+R103+R104</f>
        <v>233705</v>
      </c>
      <c r="X102" s="124" t="s">
        <v>52</v>
      </c>
      <c r="Y102" s="184"/>
    </row>
    <row r="103" ht="18.75" customHeight="1">
      <c r="A103" s="251"/>
      <c r="B103" s="252"/>
      <c r="C103" s="251"/>
      <c r="D103" s="248" t="s">
        <v>180</v>
      </c>
      <c r="E103" s="249">
        <v>24140.0</v>
      </c>
      <c r="F103" s="250">
        <v>43693.0</v>
      </c>
      <c r="G103" s="249">
        <v>4828.0</v>
      </c>
      <c r="H103" s="249">
        <v>0.0</v>
      </c>
      <c r="I103" s="249">
        <v>120.0</v>
      </c>
      <c r="J103" s="249">
        <v>0.0</v>
      </c>
      <c r="K103" s="249">
        <v>0.0</v>
      </c>
      <c r="L103" s="249">
        <v>500.0</v>
      </c>
      <c r="M103" s="249">
        <v>300.0</v>
      </c>
      <c r="N103" s="222">
        <f t="shared" si="1"/>
        <v>73581</v>
      </c>
      <c r="O103" s="223">
        <v>1800.0</v>
      </c>
      <c r="P103" s="62">
        <v>0.0</v>
      </c>
      <c r="Q103" s="62">
        <v>0.0</v>
      </c>
      <c r="R103" s="224">
        <f t="shared" si="2"/>
        <v>71781</v>
      </c>
      <c r="S103" s="24">
        <v>114241.0</v>
      </c>
      <c r="T103" s="62" t="s">
        <v>52</v>
      </c>
      <c r="U103" s="195" t="s">
        <v>831</v>
      </c>
      <c r="V103" s="195"/>
      <c r="W103" s="228"/>
      <c r="X103" s="37" t="s">
        <v>31</v>
      </c>
      <c r="Y103" s="42"/>
    </row>
    <row r="104" ht="18.75" customHeight="1">
      <c r="A104" s="251"/>
      <c r="B104" s="252"/>
      <c r="C104" s="251"/>
      <c r="D104" s="248" t="s">
        <v>181</v>
      </c>
      <c r="E104" s="249">
        <v>27190.0</v>
      </c>
      <c r="F104" s="250">
        <v>49214.0</v>
      </c>
      <c r="G104" s="249">
        <v>5438.0</v>
      </c>
      <c r="H104" s="249">
        <v>0.0</v>
      </c>
      <c r="I104" s="249">
        <v>120.0</v>
      </c>
      <c r="J104" s="249">
        <v>0.0</v>
      </c>
      <c r="K104" s="249">
        <v>0.0</v>
      </c>
      <c r="L104" s="249">
        <v>500.0</v>
      </c>
      <c r="M104" s="249">
        <v>300.0</v>
      </c>
      <c r="N104" s="222">
        <f t="shared" si="1"/>
        <v>82762</v>
      </c>
      <c r="O104" s="223">
        <v>1800.0</v>
      </c>
      <c r="P104" s="62">
        <v>0.0</v>
      </c>
      <c r="Q104" s="62">
        <v>0.0</v>
      </c>
      <c r="R104" s="224">
        <f t="shared" si="2"/>
        <v>80962</v>
      </c>
      <c r="S104" s="24">
        <v>97588.0</v>
      </c>
      <c r="T104" s="62" t="s">
        <v>52</v>
      </c>
      <c r="U104" s="195" t="s">
        <v>832</v>
      </c>
      <c r="V104" s="195"/>
      <c r="W104" s="228"/>
      <c r="X104" s="37" t="s">
        <v>31</v>
      </c>
      <c r="Y104" s="42"/>
    </row>
    <row r="105" ht="18.75" customHeight="1">
      <c r="A105" s="246">
        <v>35.0</v>
      </c>
      <c r="B105" s="247" t="s">
        <v>182</v>
      </c>
      <c r="C105" s="246">
        <v>3.1941160555E10</v>
      </c>
      <c r="D105" s="248" t="s">
        <v>57</v>
      </c>
      <c r="E105" s="249">
        <v>27190.0</v>
      </c>
      <c r="F105" s="250">
        <v>49214.0</v>
      </c>
      <c r="G105" s="249">
        <v>2719.0</v>
      </c>
      <c r="H105" s="249">
        <v>1631.0</v>
      </c>
      <c r="I105" s="249">
        <v>0.0</v>
      </c>
      <c r="J105" s="249">
        <v>1360.0</v>
      </c>
      <c r="K105" s="249">
        <v>0.0</v>
      </c>
      <c r="L105" s="249">
        <v>500.0</v>
      </c>
      <c r="M105" s="249">
        <v>300.0</v>
      </c>
      <c r="N105" s="222">
        <f t="shared" si="1"/>
        <v>82914</v>
      </c>
      <c r="O105" s="223">
        <v>1800.0</v>
      </c>
      <c r="P105" s="62">
        <v>0.0</v>
      </c>
      <c r="Q105" s="62">
        <v>0.0</v>
      </c>
      <c r="R105" s="224">
        <f t="shared" si="2"/>
        <v>81114</v>
      </c>
      <c r="S105" s="24">
        <v>15182.0</v>
      </c>
      <c r="T105" s="62" t="s">
        <v>28</v>
      </c>
      <c r="U105" s="195"/>
      <c r="V105" s="195"/>
      <c r="W105" s="225">
        <f>R105+R106+R107</f>
        <v>246942</v>
      </c>
      <c r="X105" s="124" t="s">
        <v>28</v>
      </c>
      <c r="Y105" s="195"/>
      <c r="Z105" s="61" t="s">
        <v>833</v>
      </c>
    </row>
    <row r="106" ht="18.75" customHeight="1">
      <c r="A106" s="251"/>
      <c r="B106" s="252"/>
      <c r="C106" s="251"/>
      <c r="D106" s="248" t="s">
        <v>184</v>
      </c>
      <c r="E106" s="249">
        <v>27190.0</v>
      </c>
      <c r="F106" s="250">
        <v>49214.0</v>
      </c>
      <c r="G106" s="249">
        <v>2719.0</v>
      </c>
      <c r="H106" s="249">
        <v>1631.0</v>
      </c>
      <c r="I106" s="249">
        <v>0.0</v>
      </c>
      <c r="J106" s="249">
        <v>1360.0</v>
      </c>
      <c r="K106" s="249">
        <v>0.0</v>
      </c>
      <c r="L106" s="249">
        <v>500.0</v>
      </c>
      <c r="M106" s="249">
        <v>300.0</v>
      </c>
      <c r="N106" s="222">
        <f t="shared" si="1"/>
        <v>82914</v>
      </c>
      <c r="O106" s="223">
        <v>0.0</v>
      </c>
      <c r="P106" s="62">
        <v>0.0</v>
      </c>
      <c r="Q106" s="62">
        <v>0.0</v>
      </c>
      <c r="R106" s="224">
        <f t="shared" si="2"/>
        <v>82914</v>
      </c>
      <c r="S106" s="24">
        <v>15175.0</v>
      </c>
      <c r="T106" s="62" t="s">
        <v>28</v>
      </c>
      <c r="U106" s="195"/>
      <c r="V106" s="195"/>
      <c r="W106" s="228"/>
      <c r="X106" s="37" t="s">
        <v>31</v>
      </c>
      <c r="Y106" s="42"/>
      <c r="Z106" s="61" t="s">
        <v>833</v>
      </c>
    </row>
    <row r="107" ht="18.75" customHeight="1">
      <c r="A107" s="251"/>
      <c r="B107" s="252"/>
      <c r="C107" s="251"/>
      <c r="D107" s="248" t="s">
        <v>185</v>
      </c>
      <c r="E107" s="249">
        <v>27190.0</v>
      </c>
      <c r="F107" s="250">
        <v>49214.0</v>
      </c>
      <c r="G107" s="249">
        <v>2719.0</v>
      </c>
      <c r="H107" s="249">
        <v>1631.0</v>
      </c>
      <c r="I107" s="249">
        <v>0.0</v>
      </c>
      <c r="J107" s="249">
        <v>1360.0</v>
      </c>
      <c r="K107" s="249">
        <v>0.0</v>
      </c>
      <c r="L107" s="249">
        <v>500.0</v>
      </c>
      <c r="M107" s="249">
        <v>300.0</v>
      </c>
      <c r="N107" s="222">
        <f t="shared" si="1"/>
        <v>82914</v>
      </c>
      <c r="O107" s="223">
        <v>0.0</v>
      </c>
      <c r="P107" s="62">
        <v>0.0</v>
      </c>
      <c r="Q107" s="62">
        <v>0.0</v>
      </c>
      <c r="R107" s="224">
        <f t="shared" si="2"/>
        <v>82914</v>
      </c>
      <c r="S107" s="24">
        <v>15187.0</v>
      </c>
      <c r="T107" s="62" t="s">
        <v>28</v>
      </c>
      <c r="U107" s="195"/>
      <c r="V107" s="195"/>
      <c r="W107" s="228"/>
      <c r="X107" s="37" t="s">
        <v>31</v>
      </c>
      <c r="Y107" s="42"/>
      <c r="Z107" s="61" t="s">
        <v>833</v>
      </c>
    </row>
    <row r="108" ht="18.75" customHeight="1">
      <c r="A108" s="246">
        <v>36.0</v>
      </c>
      <c r="B108" s="247" t="s">
        <v>186</v>
      </c>
      <c r="C108" s="246">
        <v>3.229845755E10</v>
      </c>
      <c r="D108" s="248" t="s">
        <v>187</v>
      </c>
      <c r="E108" s="249">
        <v>27190.0</v>
      </c>
      <c r="F108" s="250">
        <v>49214.0</v>
      </c>
      <c r="G108" s="249">
        <v>2719.0</v>
      </c>
      <c r="H108" s="249">
        <v>1631.0</v>
      </c>
      <c r="I108" s="249">
        <v>0.0</v>
      </c>
      <c r="J108" s="249">
        <v>1360.0</v>
      </c>
      <c r="K108" s="249">
        <v>0.0</v>
      </c>
      <c r="L108" s="249">
        <v>500.0</v>
      </c>
      <c r="M108" s="249">
        <v>300.0</v>
      </c>
      <c r="N108" s="222">
        <f t="shared" si="1"/>
        <v>82914</v>
      </c>
      <c r="O108" s="223">
        <v>0.0</v>
      </c>
      <c r="P108" s="62">
        <v>0.0</v>
      </c>
      <c r="Q108" s="62">
        <v>0.0</v>
      </c>
      <c r="R108" s="224">
        <f t="shared" si="2"/>
        <v>82914</v>
      </c>
      <c r="S108" s="24">
        <v>99326.0</v>
      </c>
      <c r="T108" s="62" t="s">
        <v>28</v>
      </c>
      <c r="U108" s="195" t="s">
        <v>779</v>
      </c>
      <c r="V108" s="195"/>
      <c r="W108" s="225">
        <f>R108+R109+R110</f>
        <v>246942</v>
      </c>
      <c r="X108" s="124"/>
      <c r="Y108" s="42"/>
    </row>
    <row r="109" ht="18.75" customHeight="1">
      <c r="A109" s="251"/>
      <c r="B109" s="252"/>
      <c r="C109" s="251"/>
      <c r="D109" s="248" t="s">
        <v>189</v>
      </c>
      <c r="E109" s="249">
        <v>27190.0</v>
      </c>
      <c r="F109" s="250">
        <v>49214.0</v>
      </c>
      <c r="G109" s="249">
        <v>2719.0</v>
      </c>
      <c r="H109" s="249">
        <v>1631.0</v>
      </c>
      <c r="I109" s="249">
        <v>0.0</v>
      </c>
      <c r="J109" s="249">
        <v>1360.0</v>
      </c>
      <c r="K109" s="249">
        <v>0.0</v>
      </c>
      <c r="L109" s="249">
        <v>500.0</v>
      </c>
      <c r="M109" s="249">
        <v>300.0</v>
      </c>
      <c r="N109" s="222">
        <f t="shared" si="1"/>
        <v>82914</v>
      </c>
      <c r="O109" s="223">
        <v>1800.0</v>
      </c>
      <c r="P109" s="62">
        <v>0.0</v>
      </c>
      <c r="Q109" s="62">
        <v>0.0</v>
      </c>
      <c r="R109" s="224">
        <f t="shared" si="2"/>
        <v>81114</v>
      </c>
      <c r="S109" s="24">
        <v>99320.0</v>
      </c>
      <c r="T109" s="62" t="s">
        <v>28</v>
      </c>
      <c r="U109" s="195" t="s">
        <v>779</v>
      </c>
      <c r="V109" s="195"/>
      <c r="W109" s="228"/>
      <c r="X109" s="37" t="s">
        <v>31</v>
      </c>
      <c r="Y109" s="42"/>
    </row>
    <row r="110" ht="18.75" customHeight="1">
      <c r="A110" s="251"/>
      <c r="B110" s="252"/>
      <c r="C110" s="251"/>
      <c r="D110" s="248" t="s">
        <v>190</v>
      </c>
      <c r="E110" s="249">
        <v>27190.0</v>
      </c>
      <c r="F110" s="250">
        <v>49214.0</v>
      </c>
      <c r="G110" s="249">
        <v>2719.0</v>
      </c>
      <c r="H110" s="249">
        <v>1631.0</v>
      </c>
      <c r="I110" s="249">
        <v>0.0</v>
      </c>
      <c r="J110" s="249">
        <v>1360.0</v>
      </c>
      <c r="K110" s="249">
        <v>0.0</v>
      </c>
      <c r="L110" s="249">
        <v>500.0</v>
      </c>
      <c r="M110" s="249">
        <v>300.0</v>
      </c>
      <c r="N110" s="222">
        <f t="shared" si="1"/>
        <v>82914</v>
      </c>
      <c r="O110" s="223">
        <v>0.0</v>
      </c>
      <c r="P110" s="62">
        <v>0.0</v>
      </c>
      <c r="Q110" s="62">
        <v>0.0</v>
      </c>
      <c r="R110" s="224">
        <f t="shared" si="2"/>
        <v>82914</v>
      </c>
      <c r="S110" s="24">
        <v>99342.0</v>
      </c>
      <c r="T110" s="62" t="s">
        <v>28</v>
      </c>
      <c r="U110" s="195" t="s">
        <v>779</v>
      </c>
      <c r="V110" s="195"/>
      <c r="W110" s="228"/>
      <c r="X110" s="37" t="s">
        <v>31</v>
      </c>
      <c r="Y110" s="42"/>
    </row>
    <row r="111" ht="18.75" customHeight="1">
      <c r="A111" s="246">
        <v>37.0</v>
      </c>
      <c r="B111" s="247" t="s">
        <v>191</v>
      </c>
      <c r="C111" s="246">
        <v>3.1845933082E10</v>
      </c>
      <c r="D111" s="248" t="s">
        <v>192</v>
      </c>
      <c r="E111" s="249">
        <v>27190.0</v>
      </c>
      <c r="F111" s="250">
        <v>49214.0</v>
      </c>
      <c r="G111" s="249">
        <v>2719.0</v>
      </c>
      <c r="H111" s="249">
        <v>1631.0</v>
      </c>
      <c r="I111" s="249">
        <v>0.0</v>
      </c>
      <c r="J111" s="249">
        <v>0.0</v>
      </c>
      <c r="K111" s="249">
        <v>0.0</v>
      </c>
      <c r="L111" s="249">
        <v>500.0</v>
      </c>
      <c r="M111" s="249">
        <v>300.0</v>
      </c>
      <c r="N111" s="222">
        <f t="shared" si="1"/>
        <v>81554</v>
      </c>
      <c r="O111" s="223">
        <v>1800.0</v>
      </c>
      <c r="P111" s="62">
        <v>0.0</v>
      </c>
      <c r="Q111" s="62">
        <v>0.0</v>
      </c>
      <c r="R111" s="224">
        <f t="shared" si="2"/>
        <v>79754</v>
      </c>
      <c r="S111" s="24">
        <v>100204.0</v>
      </c>
      <c r="T111" s="62" t="s">
        <v>28</v>
      </c>
      <c r="U111" s="195"/>
      <c r="V111" s="195"/>
      <c r="W111" s="225">
        <f>R111+R112+R113</f>
        <v>242862</v>
      </c>
      <c r="X111" s="124" t="s">
        <v>28</v>
      </c>
      <c r="Y111" s="184"/>
    </row>
    <row r="112" ht="18.75" customHeight="1">
      <c r="A112" s="251"/>
      <c r="B112" s="252"/>
      <c r="C112" s="251"/>
      <c r="D112" s="248" t="s">
        <v>91</v>
      </c>
      <c r="E112" s="249">
        <v>27190.0</v>
      </c>
      <c r="F112" s="250">
        <v>49214.0</v>
      </c>
      <c r="G112" s="249">
        <v>2719.0</v>
      </c>
      <c r="H112" s="249">
        <v>1631.0</v>
      </c>
      <c r="I112" s="249">
        <v>0.0</v>
      </c>
      <c r="J112" s="249">
        <v>0.0</v>
      </c>
      <c r="K112" s="249">
        <v>0.0</v>
      </c>
      <c r="L112" s="249">
        <v>500.0</v>
      </c>
      <c r="M112" s="249">
        <v>300.0</v>
      </c>
      <c r="N112" s="222">
        <f t="shared" si="1"/>
        <v>81554</v>
      </c>
      <c r="O112" s="223">
        <v>0.0</v>
      </c>
      <c r="P112" s="62">
        <v>0.0</v>
      </c>
      <c r="Q112" s="62">
        <v>0.0</v>
      </c>
      <c r="R112" s="224">
        <f t="shared" si="2"/>
        <v>81554</v>
      </c>
      <c r="S112" s="24">
        <v>100220.0</v>
      </c>
      <c r="T112" s="62" t="s">
        <v>28</v>
      </c>
      <c r="U112" s="195" t="s">
        <v>779</v>
      </c>
      <c r="V112" s="195"/>
      <c r="W112" s="228"/>
      <c r="X112" s="124" t="s">
        <v>28</v>
      </c>
      <c r="Y112" s="184"/>
    </row>
    <row r="113" ht="18.75" customHeight="1">
      <c r="A113" s="251"/>
      <c r="B113" s="252"/>
      <c r="C113" s="251"/>
      <c r="D113" s="248" t="s">
        <v>194</v>
      </c>
      <c r="E113" s="249">
        <v>27190.0</v>
      </c>
      <c r="F113" s="250">
        <v>49214.0</v>
      </c>
      <c r="G113" s="249">
        <v>2719.0</v>
      </c>
      <c r="H113" s="249">
        <v>1631.0</v>
      </c>
      <c r="I113" s="249">
        <v>0.0</v>
      </c>
      <c r="J113" s="249">
        <v>0.0</v>
      </c>
      <c r="K113" s="249">
        <v>0.0</v>
      </c>
      <c r="L113" s="249">
        <v>500.0</v>
      </c>
      <c r="M113" s="249">
        <v>300.0</v>
      </c>
      <c r="N113" s="222">
        <f t="shared" si="1"/>
        <v>81554</v>
      </c>
      <c r="O113" s="223">
        <v>0.0</v>
      </c>
      <c r="P113" s="62">
        <v>0.0</v>
      </c>
      <c r="Q113" s="62">
        <v>0.0</v>
      </c>
      <c r="R113" s="224">
        <f t="shared" si="2"/>
        <v>81554</v>
      </c>
      <c r="S113" s="24">
        <v>100238.0</v>
      </c>
      <c r="T113" s="62" t="s">
        <v>28</v>
      </c>
      <c r="U113" s="195"/>
      <c r="V113" s="195"/>
      <c r="W113" s="228"/>
      <c r="X113" s="124" t="s">
        <v>28</v>
      </c>
      <c r="Y113" s="184"/>
    </row>
    <row r="114" ht="18.75" customHeight="1">
      <c r="A114" s="246">
        <v>38.0</v>
      </c>
      <c r="B114" s="247" t="s">
        <v>195</v>
      </c>
      <c r="C114" s="246">
        <v>1.0495332164E10</v>
      </c>
      <c r="D114" s="248" t="s">
        <v>196</v>
      </c>
      <c r="E114" s="249">
        <v>27190.0</v>
      </c>
      <c r="F114" s="250">
        <v>49214.0</v>
      </c>
      <c r="G114" s="249">
        <v>2719.0</v>
      </c>
      <c r="H114" s="249">
        <v>1631.0</v>
      </c>
      <c r="I114" s="249">
        <v>0.0</v>
      </c>
      <c r="J114" s="249">
        <v>0.0</v>
      </c>
      <c r="K114" s="249">
        <v>0.0</v>
      </c>
      <c r="L114" s="249">
        <v>500.0</v>
      </c>
      <c r="M114" s="249">
        <v>300.0</v>
      </c>
      <c r="N114" s="222">
        <f t="shared" si="1"/>
        <v>81554</v>
      </c>
      <c r="O114" s="223">
        <v>1800.0</v>
      </c>
      <c r="P114" s="62">
        <v>0.0</v>
      </c>
      <c r="Q114" s="62">
        <v>0.0</v>
      </c>
      <c r="R114" s="224">
        <f t="shared" si="2"/>
        <v>79754</v>
      </c>
      <c r="S114" s="24">
        <v>100387.0</v>
      </c>
      <c r="T114" s="62" t="s">
        <v>28</v>
      </c>
      <c r="U114" s="195" t="s">
        <v>779</v>
      </c>
      <c r="V114" s="195" t="s">
        <v>779</v>
      </c>
      <c r="W114" s="225">
        <f>R114+R115+R116</f>
        <v>236543</v>
      </c>
      <c r="X114" s="124" t="s">
        <v>28</v>
      </c>
      <c r="Y114" s="184"/>
    </row>
    <row r="115" ht="18.75" customHeight="1">
      <c r="A115" s="251"/>
      <c r="B115" s="252"/>
      <c r="C115" s="251"/>
      <c r="D115" s="248" t="s">
        <v>198</v>
      </c>
      <c r="E115" s="249">
        <v>27190.0</v>
      </c>
      <c r="F115" s="250">
        <v>49214.0</v>
      </c>
      <c r="G115" s="249">
        <v>2719.0</v>
      </c>
      <c r="H115" s="249">
        <v>1631.0</v>
      </c>
      <c r="I115" s="249">
        <v>0.0</v>
      </c>
      <c r="J115" s="249">
        <v>0.0</v>
      </c>
      <c r="K115" s="249">
        <v>0.0</v>
      </c>
      <c r="L115" s="249">
        <v>500.0</v>
      </c>
      <c r="M115" s="249">
        <v>300.0</v>
      </c>
      <c r="N115" s="222">
        <f t="shared" si="1"/>
        <v>81554</v>
      </c>
      <c r="O115" s="223">
        <v>1800.0</v>
      </c>
      <c r="P115" s="62">
        <v>0.0</v>
      </c>
      <c r="Q115" s="62">
        <v>0.0</v>
      </c>
      <c r="R115" s="224">
        <f t="shared" si="2"/>
        <v>79754</v>
      </c>
      <c r="S115" s="24">
        <v>22614.0</v>
      </c>
      <c r="T115" s="62" t="s">
        <v>28</v>
      </c>
      <c r="U115" s="195" t="s">
        <v>779</v>
      </c>
      <c r="V115" s="195" t="s">
        <v>779</v>
      </c>
      <c r="W115" s="228"/>
      <c r="X115" s="37" t="s">
        <v>31</v>
      </c>
      <c r="Y115" s="42"/>
    </row>
    <row r="116" ht="18.75" customHeight="1">
      <c r="A116" s="251"/>
      <c r="B116" s="252"/>
      <c r="C116" s="251"/>
      <c r="D116" s="248" t="s">
        <v>199</v>
      </c>
      <c r="E116" s="249">
        <v>27190.0</v>
      </c>
      <c r="F116" s="250">
        <v>49214.0</v>
      </c>
      <c r="G116" s="249">
        <v>0.0</v>
      </c>
      <c r="H116" s="249">
        <v>1631.0</v>
      </c>
      <c r="I116" s="249">
        <v>0.0</v>
      </c>
      <c r="J116" s="249">
        <v>0.0</v>
      </c>
      <c r="K116" s="249">
        <v>0.0</v>
      </c>
      <c r="L116" s="249">
        <v>500.0</v>
      </c>
      <c r="M116" s="249">
        <v>300.0</v>
      </c>
      <c r="N116" s="222">
        <f t="shared" si="1"/>
        <v>78835</v>
      </c>
      <c r="O116" s="223">
        <v>1800.0</v>
      </c>
      <c r="P116" s="62">
        <v>0.0</v>
      </c>
      <c r="Q116" s="62">
        <v>0.0</v>
      </c>
      <c r="R116" s="224">
        <f t="shared" si="2"/>
        <v>77035</v>
      </c>
      <c r="S116" s="24">
        <v>16023.0</v>
      </c>
      <c r="T116" s="62" t="s">
        <v>28</v>
      </c>
      <c r="U116" s="195" t="s">
        <v>779</v>
      </c>
      <c r="V116" s="195" t="s">
        <v>779</v>
      </c>
      <c r="W116" s="228"/>
      <c r="X116" s="37" t="s">
        <v>31</v>
      </c>
      <c r="Y116" s="42"/>
    </row>
    <row r="117" ht="18.75" customHeight="1">
      <c r="A117" s="246">
        <v>39.0</v>
      </c>
      <c r="B117" s="247" t="s">
        <v>200</v>
      </c>
      <c r="C117" s="246">
        <v>3.0345895712E10</v>
      </c>
      <c r="D117" s="248" t="s">
        <v>201</v>
      </c>
      <c r="E117" s="249">
        <v>27190.0</v>
      </c>
      <c r="F117" s="250">
        <v>49214.0</v>
      </c>
      <c r="G117" s="249">
        <v>2719.0</v>
      </c>
      <c r="H117" s="249">
        <v>1631.0</v>
      </c>
      <c r="I117" s="249">
        <v>0.0</v>
      </c>
      <c r="J117" s="249">
        <v>0.0</v>
      </c>
      <c r="K117" s="249">
        <v>0.0</v>
      </c>
      <c r="L117" s="249">
        <v>500.0</v>
      </c>
      <c r="M117" s="249">
        <v>300.0</v>
      </c>
      <c r="N117" s="222">
        <f t="shared" si="1"/>
        <v>81554</v>
      </c>
      <c r="O117" s="223">
        <v>1800.0</v>
      </c>
      <c r="P117" s="62">
        <v>0.0</v>
      </c>
      <c r="Q117" s="62">
        <v>0.0</v>
      </c>
      <c r="R117" s="224">
        <f t="shared" si="2"/>
        <v>79754</v>
      </c>
      <c r="S117" s="24">
        <v>16787.0</v>
      </c>
      <c r="T117" s="62"/>
      <c r="U117" s="195"/>
      <c r="V117" s="195"/>
      <c r="W117" s="225">
        <f>R117+R118</f>
        <v>161308</v>
      </c>
      <c r="X117" s="124" t="s">
        <v>71</v>
      </c>
      <c r="Y117" s="184"/>
      <c r="Z117" s="61" t="s">
        <v>833</v>
      </c>
    </row>
    <row r="118" ht="18.75" customHeight="1">
      <c r="A118" s="251"/>
      <c r="B118" s="252"/>
      <c r="C118" s="251"/>
      <c r="D118" s="248" t="s">
        <v>202</v>
      </c>
      <c r="E118" s="249">
        <v>27190.0</v>
      </c>
      <c r="F118" s="250">
        <v>49214.0</v>
      </c>
      <c r="G118" s="249">
        <v>2719.0</v>
      </c>
      <c r="H118" s="249">
        <v>1631.0</v>
      </c>
      <c r="I118" s="249">
        <v>0.0</v>
      </c>
      <c r="J118" s="249">
        <v>0.0</v>
      </c>
      <c r="K118" s="249">
        <v>0.0</v>
      </c>
      <c r="L118" s="249">
        <v>500.0</v>
      </c>
      <c r="M118" s="249">
        <v>300.0</v>
      </c>
      <c r="N118" s="222">
        <f t="shared" si="1"/>
        <v>81554</v>
      </c>
      <c r="O118" s="223">
        <v>0.0</v>
      </c>
      <c r="P118" s="62">
        <v>0.0</v>
      </c>
      <c r="Q118" s="62">
        <v>0.0</v>
      </c>
      <c r="R118" s="224">
        <f t="shared" si="2"/>
        <v>81554</v>
      </c>
      <c r="S118" s="24">
        <v>16786.0</v>
      </c>
      <c r="T118" s="62"/>
      <c r="U118" s="195"/>
      <c r="V118" s="195"/>
      <c r="W118" s="228"/>
      <c r="X118" s="37" t="s">
        <v>31</v>
      </c>
      <c r="Y118" s="42"/>
      <c r="Z118" s="61" t="s">
        <v>833</v>
      </c>
    </row>
    <row r="119" ht="18.75" customHeight="1">
      <c r="A119" s="246">
        <v>40.0</v>
      </c>
      <c r="B119" s="247" t="s">
        <v>203</v>
      </c>
      <c r="C119" s="246">
        <v>3.204175249E10</v>
      </c>
      <c r="D119" s="248" t="s">
        <v>204</v>
      </c>
      <c r="E119" s="249">
        <v>27190.0</v>
      </c>
      <c r="F119" s="250">
        <v>49214.0</v>
      </c>
      <c r="G119" s="249">
        <v>2719.0</v>
      </c>
      <c r="H119" s="249">
        <v>0.0</v>
      </c>
      <c r="I119" s="249">
        <v>0.0</v>
      </c>
      <c r="J119" s="249">
        <v>0.0</v>
      </c>
      <c r="K119" s="249">
        <v>0.0</v>
      </c>
      <c r="L119" s="249">
        <v>500.0</v>
      </c>
      <c r="M119" s="249">
        <v>300.0</v>
      </c>
      <c r="N119" s="222">
        <f t="shared" si="1"/>
        <v>79923</v>
      </c>
      <c r="O119" s="223">
        <v>1800.0</v>
      </c>
      <c r="P119" s="62">
        <v>0.0</v>
      </c>
      <c r="Q119" s="62">
        <v>0.0</v>
      </c>
      <c r="R119" s="224">
        <f t="shared" si="2"/>
        <v>78123</v>
      </c>
      <c r="S119" s="24">
        <v>101391.0</v>
      </c>
      <c r="T119" s="62" t="s">
        <v>71</v>
      </c>
      <c r="U119" s="195" t="s">
        <v>758</v>
      </c>
      <c r="V119" s="195" t="s">
        <v>74</v>
      </c>
      <c r="W119" s="225">
        <f>R119+R120+R121+R122</f>
        <v>310164</v>
      </c>
      <c r="X119" s="124" t="s">
        <v>71</v>
      </c>
      <c r="Y119" s="184"/>
    </row>
    <row r="120" ht="18.75" customHeight="1">
      <c r="A120" s="251"/>
      <c r="B120" s="252"/>
      <c r="C120" s="251"/>
      <c r="D120" s="248" t="s">
        <v>206</v>
      </c>
      <c r="E120" s="249">
        <v>27190.0</v>
      </c>
      <c r="F120" s="250">
        <v>49214.0</v>
      </c>
      <c r="G120" s="249">
        <v>2719.0</v>
      </c>
      <c r="H120" s="249">
        <v>0.0</v>
      </c>
      <c r="I120" s="249">
        <v>0.0</v>
      </c>
      <c r="J120" s="249">
        <v>0.0</v>
      </c>
      <c r="K120" s="249">
        <v>0.0</v>
      </c>
      <c r="L120" s="249">
        <v>500.0</v>
      </c>
      <c r="M120" s="249">
        <v>300.0</v>
      </c>
      <c r="N120" s="222">
        <f t="shared" si="1"/>
        <v>79923</v>
      </c>
      <c r="O120" s="223">
        <v>1800.0</v>
      </c>
      <c r="P120" s="62">
        <v>0.0</v>
      </c>
      <c r="Q120" s="62">
        <v>0.0</v>
      </c>
      <c r="R120" s="224">
        <f t="shared" si="2"/>
        <v>78123</v>
      </c>
      <c r="S120" s="24">
        <v>101383.0</v>
      </c>
      <c r="T120" s="62" t="s">
        <v>71</v>
      </c>
      <c r="U120" s="195" t="s">
        <v>758</v>
      </c>
      <c r="V120" s="195" t="s">
        <v>74</v>
      </c>
      <c r="W120" s="228"/>
      <c r="X120" s="26"/>
      <c r="Y120" s="42"/>
    </row>
    <row r="121" ht="18.75" customHeight="1">
      <c r="A121" s="251"/>
      <c r="B121" s="252"/>
      <c r="C121" s="251"/>
      <c r="D121" s="255" t="s">
        <v>207</v>
      </c>
      <c r="E121" s="256">
        <v>26390.0</v>
      </c>
      <c r="F121" s="250">
        <v>47766.0</v>
      </c>
      <c r="G121" s="249">
        <v>2639.0</v>
      </c>
      <c r="H121" s="249">
        <v>0.0</v>
      </c>
      <c r="I121" s="249">
        <v>0.0</v>
      </c>
      <c r="J121" s="249">
        <v>0.0</v>
      </c>
      <c r="K121" s="249">
        <v>0.0</v>
      </c>
      <c r="L121" s="249">
        <v>500.0</v>
      </c>
      <c r="M121" s="249">
        <v>300.0</v>
      </c>
      <c r="N121" s="222">
        <f t="shared" si="1"/>
        <v>77595</v>
      </c>
      <c r="O121" s="223">
        <v>1800.0</v>
      </c>
      <c r="P121" s="62">
        <v>0.0</v>
      </c>
      <c r="Q121" s="62">
        <v>0.0</v>
      </c>
      <c r="R121" s="224">
        <f t="shared" si="2"/>
        <v>75795</v>
      </c>
      <c r="S121" s="24">
        <v>101378.0</v>
      </c>
      <c r="T121" s="62" t="s">
        <v>71</v>
      </c>
      <c r="U121" s="195" t="s">
        <v>758</v>
      </c>
      <c r="V121" s="195" t="s">
        <v>74</v>
      </c>
      <c r="W121" s="228"/>
      <c r="X121" s="26"/>
      <c r="Y121" s="42"/>
    </row>
    <row r="122" ht="18.75" customHeight="1">
      <c r="A122" s="251"/>
      <c r="B122" s="252"/>
      <c r="C122" s="251"/>
      <c r="D122" s="248" t="s">
        <v>208</v>
      </c>
      <c r="E122" s="249">
        <v>27190.0</v>
      </c>
      <c r="F122" s="250">
        <v>49214.0</v>
      </c>
      <c r="G122" s="249">
        <v>2719.0</v>
      </c>
      <c r="H122" s="249">
        <v>0.0</v>
      </c>
      <c r="I122" s="249">
        <v>0.0</v>
      </c>
      <c r="J122" s="249">
        <v>0.0</v>
      </c>
      <c r="K122" s="249">
        <v>0.0</v>
      </c>
      <c r="L122" s="249">
        <v>500.0</v>
      </c>
      <c r="M122" s="249">
        <v>300.0</v>
      </c>
      <c r="N122" s="222">
        <f t="shared" si="1"/>
        <v>79923</v>
      </c>
      <c r="O122" s="223">
        <v>1800.0</v>
      </c>
      <c r="P122" s="62">
        <v>0.0</v>
      </c>
      <c r="Q122" s="62">
        <v>0.0</v>
      </c>
      <c r="R122" s="224">
        <f t="shared" si="2"/>
        <v>78123</v>
      </c>
      <c r="S122" s="24">
        <v>101359.0</v>
      </c>
      <c r="T122" s="62" t="s">
        <v>71</v>
      </c>
      <c r="U122" s="195" t="s">
        <v>758</v>
      </c>
      <c r="V122" s="195" t="s">
        <v>74</v>
      </c>
      <c r="W122" s="228"/>
      <c r="X122" s="26"/>
      <c r="Y122" s="42"/>
    </row>
    <row r="123" ht="18.75" customHeight="1">
      <c r="A123" s="246">
        <v>41.0</v>
      </c>
      <c r="B123" s="247" t="s">
        <v>209</v>
      </c>
      <c r="C123" s="246">
        <v>3.1792289645E10</v>
      </c>
      <c r="D123" s="257" t="s">
        <v>210</v>
      </c>
      <c r="E123" s="258">
        <v>27190.0</v>
      </c>
      <c r="F123" s="250">
        <v>49214.0</v>
      </c>
      <c r="G123" s="249">
        <v>2719.0</v>
      </c>
      <c r="H123" s="249">
        <v>0.0</v>
      </c>
      <c r="I123" s="249">
        <v>0.0</v>
      </c>
      <c r="J123" s="249">
        <v>0.0</v>
      </c>
      <c r="K123" s="249">
        <v>0.0</v>
      </c>
      <c r="L123" s="249">
        <v>500.0</v>
      </c>
      <c r="M123" s="249">
        <v>300.0</v>
      </c>
      <c r="N123" s="222">
        <f t="shared" si="1"/>
        <v>79923</v>
      </c>
      <c r="O123" s="223">
        <v>1800.0</v>
      </c>
      <c r="P123" s="62">
        <v>0.0</v>
      </c>
      <c r="Q123" s="62">
        <v>0.0</v>
      </c>
      <c r="R123" s="224">
        <f t="shared" si="2"/>
        <v>78123</v>
      </c>
      <c r="S123" s="24">
        <v>101435.0</v>
      </c>
      <c r="T123" s="28" t="s">
        <v>71</v>
      </c>
      <c r="U123" s="195" t="s">
        <v>758</v>
      </c>
      <c r="V123" s="195" t="s">
        <v>74</v>
      </c>
      <c r="W123" s="225">
        <f>R123+R124+R125+R126+R127</f>
        <v>394215</v>
      </c>
      <c r="X123" s="259" t="s">
        <v>71</v>
      </c>
      <c r="Y123" s="184"/>
    </row>
    <row r="124" ht="18.75" customHeight="1">
      <c r="A124" s="251"/>
      <c r="B124" s="252"/>
      <c r="C124" s="251"/>
      <c r="D124" s="248" t="s">
        <v>211</v>
      </c>
      <c r="E124" s="249">
        <v>27190.0</v>
      </c>
      <c r="F124" s="250">
        <v>49214.0</v>
      </c>
      <c r="G124" s="249">
        <v>2719.0</v>
      </c>
      <c r="H124" s="249">
        <v>0.0</v>
      </c>
      <c r="I124" s="249">
        <v>0.0</v>
      </c>
      <c r="J124" s="249">
        <v>0.0</v>
      </c>
      <c r="K124" s="249">
        <v>0.0</v>
      </c>
      <c r="L124" s="249">
        <v>500.0</v>
      </c>
      <c r="M124" s="249">
        <v>300.0</v>
      </c>
      <c r="N124" s="222">
        <f t="shared" si="1"/>
        <v>79923</v>
      </c>
      <c r="O124" s="223">
        <v>1800.0</v>
      </c>
      <c r="P124" s="62">
        <v>0.0</v>
      </c>
      <c r="Q124" s="62">
        <v>0.0</v>
      </c>
      <c r="R124" s="224">
        <f t="shared" si="2"/>
        <v>78123</v>
      </c>
      <c r="S124" s="24">
        <v>101398.0</v>
      </c>
      <c r="T124" s="28" t="s">
        <v>71</v>
      </c>
      <c r="U124" s="195" t="s">
        <v>758</v>
      </c>
      <c r="V124" s="195" t="s">
        <v>74</v>
      </c>
      <c r="W124" s="228"/>
      <c r="X124" s="37" t="s">
        <v>31</v>
      </c>
      <c r="Y124" s="27"/>
    </row>
    <row r="125" ht="18.75" customHeight="1">
      <c r="A125" s="251"/>
      <c r="B125" s="252"/>
      <c r="C125" s="251"/>
      <c r="D125" s="248" t="s">
        <v>212</v>
      </c>
      <c r="E125" s="249">
        <v>27190.0</v>
      </c>
      <c r="F125" s="250">
        <v>49214.0</v>
      </c>
      <c r="G125" s="249">
        <v>2719.0</v>
      </c>
      <c r="H125" s="249">
        <v>0.0</v>
      </c>
      <c r="I125" s="249">
        <v>0.0</v>
      </c>
      <c r="J125" s="249">
        <v>0.0</v>
      </c>
      <c r="K125" s="249">
        <v>0.0</v>
      </c>
      <c r="L125" s="249">
        <v>500.0</v>
      </c>
      <c r="M125" s="249">
        <v>300.0</v>
      </c>
      <c r="N125" s="222">
        <f t="shared" si="1"/>
        <v>79923</v>
      </c>
      <c r="O125" s="223">
        <v>0.0</v>
      </c>
      <c r="P125" s="62">
        <v>0.0</v>
      </c>
      <c r="Q125" s="62">
        <v>0.0</v>
      </c>
      <c r="R125" s="224">
        <f t="shared" si="2"/>
        <v>79923</v>
      </c>
      <c r="S125" s="24">
        <v>101424.0</v>
      </c>
      <c r="T125" s="61" t="s">
        <v>71</v>
      </c>
      <c r="U125" s="195" t="s">
        <v>758</v>
      </c>
      <c r="V125" s="195" t="s">
        <v>74</v>
      </c>
      <c r="W125" s="228"/>
      <c r="X125" s="37" t="s">
        <v>31</v>
      </c>
      <c r="Y125" s="27"/>
    </row>
    <row r="126" ht="18.75" customHeight="1">
      <c r="A126" s="251"/>
      <c r="B126" s="252"/>
      <c r="C126" s="251"/>
      <c r="D126" s="248" t="s">
        <v>213</v>
      </c>
      <c r="E126" s="249">
        <v>27190.0</v>
      </c>
      <c r="F126" s="250">
        <v>49214.0</v>
      </c>
      <c r="G126" s="249">
        <v>2719.0</v>
      </c>
      <c r="H126" s="249">
        <v>0.0</v>
      </c>
      <c r="I126" s="249">
        <v>0.0</v>
      </c>
      <c r="J126" s="249">
        <v>0.0</v>
      </c>
      <c r="K126" s="249">
        <v>0.0</v>
      </c>
      <c r="L126" s="249">
        <v>500.0</v>
      </c>
      <c r="M126" s="249">
        <v>300.0</v>
      </c>
      <c r="N126" s="222">
        <f t="shared" si="1"/>
        <v>79923</v>
      </c>
      <c r="O126" s="223">
        <v>1800.0</v>
      </c>
      <c r="P126" s="62">
        <v>0.0</v>
      </c>
      <c r="Q126" s="62">
        <v>0.0</v>
      </c>
      <c r="R126" s="224">
        <f t="shared" si="2"/>
        <v>78123</v>
      </c>
      <c r="S126" s="24">
        <v>101433.0</v>
      </c>
      <c r="T126" s="28" t="s">
        <v>71</v>
      </c>
      <c r="U126" s="195" t="s">
        <v>758</v>
      </c>
      <c r="V126" s="195" t="s">
        <v>74</v>
      </c>
      <c r="W126" s="228"/>
      <c r="X126" s="37" t="s">
        <v>31</v>
      </c>
      <c r="Y126" s="27"/>
    </row>
    <row r="127" ht="18.75" customHeight="1">
      <c r="A127" s="251"/>
      <c r="B127" s="252"/>
      <c r="C127" s="251"/>
      <c r="D127" s="248" t="s">
        <v>214</v>
      </c>
      <c r="E127" s="249">
        <v>27190.0</v>
      </c>
      <c r="F127" s="250">
        <v>49214.0</v>
      </c>
      <c r="G127" s="249">
        <v>2719.0</v>
      </c>
      <c r="H127" s="249">
        <v>0.0</v>
      </c>
      <c r="I127" s="249">
        <v>0.0</v>
      </c>
      <c r="J127" s="249">
        <v>0.0</v>
      </c>
      <c r="K127" s="249">
        <v>0.0</v>
      </c>
      <c r="L127" s="249">
        <v>500.0</v>
      </c>
      <c r="M127" s="249">
        <v>300.0</v>
      </c>
      <c r="N127" s="222">
        <f t="shared" si="1"/>
        <v>79923</v>
      </c>
      <c r="O127" s="223">
        <v>0.0</v>
      </c>
      <c r="P127" s="62">
        <v>0.0</v>
      </c>
      <c r="Q127" s="62">
        <v>0.0</v>
      </c>
      <c r="R127" s="224">
        <f t="shared" si="2"/>
        <v>79923</v>
      </c>
      <c r="S127" s="24">
        <v>123510.0</v>
      </c>
      <c r="T127" s="28" t="s">
        <v>71</v>
      </c>
      <c r="U127" s="195" t="s">
        <v>758</v>
      </c>
      <c r="V127" s="195" t="s">
        <v>74</v>
      </c>
      <c r="W127" s="228"/>
      <c r="X127" s="37" t="s">
        <v>31</v>
      </c>
      <c r="Y127" s="27"/>
    </row>
    <row r="128" ht="18.75" customHeight="1">
      <c r="A128" s="246">
        <v>42.0</v>
      </c>
      <c r="B128" s="247" t="s">
        <v>215</v>
      </c>
      <c r="C128" s="246">
        <v>1.1329286236E10</v>
      </c>
      <c r="D128" s="248" t="s">
        <v>216</v>
      </c>
      <c r="E128" s="249">
        <v>27190.0</v>
      </c>
      <c r="F128" s="250">
        <v>49214.0</v>
      </c>
      <c r="G128" s="249">
        <v>2719.0</v>
      </c>
      <c r="H128" s="249">
        <v>1631.0</v>
      </c>
      <c r="I128" s="249">
        <v>0.0</v>
      </c>
      <c r="J128" s="249">
        <v>0.0</v>
      </c>
      <c r="K128" s="249">
        <v>0.0</v>
      </c>
      <c r="L128" s="249">
        <v>500.0</v>
      </c>
      <c r="M128" s="249">
        <v>300.0</v>
      </c>
      <c r="N128" s="222">
        <f t="shared" si="1"/>
        <v>81554</v>
      </c>
      <c r="O128" s="223">
        <v>1800.0</v>
      </c>
      <c r="P128" s="62">
        <v>0.0</v>
      </c>
      <c r="Q128" s="62">
        <v>0.0</v>
      </c>
      <c r="R128" s="224">
        <f t="shared" si="2"/>
        <v>79754</v>
      </c>
      <c r="S128" s="24">
        <v>100700.0</v>
      </c>
      <c r="T128" s="62" t="s">
        <v>71</v>
      </c>
      <c r="U128" s="195" t="s">
        <v>758</v>
      </c>
      <c r="V128" s="195" t="s">
        <v>74</v>
      </c>
      <c r="W128" s="225">
        <f>R128+R129</f>
        <v>161308</v>
      </c>
      <c r="X128" s="124"/>
      <c r="Y128" s="184"/>
    </row>
    <row r="129" ht="18.75" customHeight="1">
      <c r="A129" s="251"/>
      <c r="B129" s="252"/>
      <c r="C129" s="251"/>
      <c r="D129" s="248" t="s">
        <v>217</v>
      </c>
      <c r="E129" s="249">
        <v>27190.0</v>
      </c>
      <c r="F129" s="250">
        <v>49214.0</v>
      </c>
      <c r="G129" s="249">
        <v>2719.0</v>
      </c>
      <c r="H129" s="249">
        <v>1631.0</v>
      </c>
      <c r="I129" s="249">
        <v>0.0</v>
      </c>
      <c r="J129" s="249">
        <v>0.0</v>
      </c>
      <c r="K129" s="249">
        <v>0.0</v>
      </c>
      <c r="L129" s="249">
        <v>500.0</v>
      </c>
      <c r="M129" s="249">
        <v>300.0</v>
      </c>
      <c r="N129" s="222">
        <f t="shared" si="1"/>
        <v>81554</v>
      </c>
      <c r="O129" s="223">
        <v>0.0</v>
      </c>
      <c r="P129" s="62">
        <v>0.0</v>
      </c>
      <c r="Q129" s="62">
        <v>0.0</v>
      </c>
      <c r="R129" s="224">
        <f t="shared" si="2"/>
        <v>81554</v>
      </c>
      <c r="S129" s="24">
        <v>96357.0</v>
      </c>
      <c r="T129" s="62" t="s">
        <v>71</v>
      </c>
      <c r="U129" s="195" t="s">
        <v>758</v>
      </c>
      <c r="V129" s="195" t="s">
        <v>74</v>
      </c>
      <c r="W129" s="228"/>
      <c r="X129" s="37" t="s">
        <v>31</v>
      </c>
      <c r="Y129" s="42"/>
    </row>
    <row r="130" ht="18.75" customHeight="1">
      <c r="A130" s="246">
        <v>43.0</v>
      </c>
      <c r="B130" s="247" t="s">
        <v>218</v>
      </c>
      <c r="C130" s="246">
        <v>3.1863798201E10</v>
      </c>
      <c r="D130" s="248" t="s">
        <v>219</v>
      </c>
      <c r="E130" s="249">
        <v>27190.0</v>
      </c>
      <c r="F130" s="250">
        <v>49214.0</v>
      </c>
      <c r="G130" s="249">
        <v>2719.0</v>
      </c>
      <c r="H130" s="249">
        <v>1631.0</v>
      </c>
      <c r="I130" s="249">
        <v>0.0</v>
      </c>
      <c r="J130" s="249">
        <v>0.0</v>
      </c>
      <c r="K130" s="249">
        <v>0.0</v>
      </c>
      <c r="L130" s="249">
        <v>500.0</v>
      </c>
      <c r="M130" s="249">
        <v>300.0</v>
      </c>
      <c r="N130" s="222">
        <f t="shared" si="1"/>
        <v>81554</v>
      </c>
      <c r="O130" s="223">
        <v>1800.0</v>
      </c>
      <c r="P130" s="62">
        <v>0.0</v>
      </c>
      <c r="Q130" s="62">
        <v>0.0</v>
      </c>
      <c r="R130" s="224">
        <f t="shared" si="2"/>
        <v>79754</v>
      </c>
      <c r="S130" s="24">
        <v>100779.0</v>
      </c>
      <c r="T130" s="62" t="s">
        <v>52</v>
      </c>
      <c r="U130" s="195" t="s">
        <v>756</v>
      </c>
      <c r="V130" s="195" t="s">
        <v>74</v>
      </c>
      <c r="W130" s="225">
        <f>R130+R131+R132</f>
        <v>241062</v>
      </c>
      <c r="X130" s="124" t="s">
        <v>52</v>
      </c>
      <c r="Y130" s="184" t="s">
        <v>74</v>
      </c>
    </row>
    <row r="131" ht="18.75" customHeight="1">
      <c r="A131" s="251"/>
      <c r="B131" s="252"/>
      <c r="C131" s="251"/>
      <c r="D131" s="248" t="s">
        <v>56</v>
      </c>
      <c r="E131" s="249">
        <v>27190.0</v>
      </c>
      <c r="F131" s="250">
        <v>49214.0</v>
      </c>
      <c r="G131" s="249">
        <v>2719.0</v>
      </c>
      <c r="H131" s="249">
        <v>1631.0</v>
      </c>
      <c r="I131" s="249">
        <v>0.0</v>
      </c>
      <c r="J131" s="249">
        <v>0.0</v>
      </c>
      <c r="K131" s="249">
        <v>0.0</v>
      </c>
      <c r="L131" s="249">
        <v>500.0</v>
      </c>
      <c r="M131" s="249">
        <v>300.0</v>
      </c>
      <c r="N131" s="222">
        <f t="shared" si="1"/>
        <v>81554</v>
      </c>
      <c r="O131" s="223">
        <v>1800.0</v>
      </c>
      <c r="P131" s="62">
        <v>0.0</v>
      </c>
      <c r="Q131" s="62">
        <v>0.0</v>
      </c>
      <c r="R131" s="224">
        <f t="shared" si="2"/>
        <v>79754</v>
      </c>
      <c r="S131" s="24">
        <v>100784.0</v>
      </c>
      <c r="T131" s="62" t="s">
        <v>52</v>
      </c>
      <c r="U131" s="195" t="s">
        <v>756</v>
      </c>
      <c r="V131" s="195" t="s">
        <v>74</v>
      </c>
      <c r="W131" s="228"/>
      <c r="X131" s="37" t="s">
        <v>31</v>
      </c>
      <c r="Y131" s="42" t="s">
        <v>74</v>
      </c>
    </row>
    <row r="132" ht="18.75" customHeight="1">
      <c r="A132" s="251"/>
      <c r="B132" s="252"/>
      <c r="C132" s="251"/>
      <c r="D132" s="248" t="s">
        <v>220</v>
      </c>
      <c r="E132" s="249">
        <v>27190.0</v>
      </c>
      <c r="F132" s="250">
        <v>49214.0</v>
      </c>
      <c r="G132" s="249">
        <v>2719.0</v>
      </c>
      <c r="H132" s="249">
        <v>1631.0</v>
      </c>
      <c r="I132" s="249">
        <v>0.0</v>
      </c>
      <c r="J132" s="249">
        <v>0.0</v>
      </c>
      <c r="K132" s="249">
        <v>0.0</v>
      </c>
      <c r="L132" s="249">
        <v>500.0</v>
      </c>
      <c r="M132" s="249">
        <v>300.0</v>
      </c>
      <c r="N132" s="222">
        <f t="shared" si="1"/>
        <v>81554</v>
      </c>
      <c r="O132" s="223">
        <v>0.0</v>
      </c>
      <c r="P132" s="62">
        <v>0.0</v>
      </c>
      <c r="Q132" s="62">
        <v>0.0</v>
      </c>
      <c r="R132" s="224">
        <f t="shared" si="2"/>
        <v>81554</v>
      </c>
      <c r="S132" s="24">
        <v>100767.0</v>
      </c>
      <c r="T132" s="62" t="s">
        <v>52</v>
      </c>
      <c r="U132" s="195" t="s">
        <v>756</v>
      </c>
      <c r="V132" s="195" t="s">
        <v>74</v>
      </c>
      <c r="W132" s="228"/>
      <c r="X132" s="37" t="s">
        <v>31</v>
      </c>
      <c r="Y132" s="42" t="s">
        <v>74</v>
      </c>
    </row>
    <row r="133" ht="18.75" customHeight="1">
      <c r="A133" s="246">
        <v>44.0</v>
      </c>
      <c r="B133" s="247" t="s">
        <v>221</v>
      </c>
      <c r="C133" s="246">
        <v>1.0734672894E10</v>
      </c>
      <c r="D133" s="248" t="s">
        <v>222</v>
      </c>
      <c r="E133" s="249">
        <v>27190.0</v>
      </c>
      <c r="F133" s="250">
        <v>49214.0</v>
      </c>
      <c r="G133" s="249">
        <v>2719.0</v>
      </c>
      <c r="H133" s="249">
        <v>1631.0</v>
      </c>
      <c r="I133" s="249">
        <v>0.0</v>
      </c>
      <c r="J133" s="249">
        <v>1360.0</v>
      </c>
      <c r="K133" s="249">
        <v>0.0</v>
      </c>
      <c r="L133" s="249">
        <v>500.0</v>
      </c>
      <c r="M133" s="249">
        <v>300.0</v>
      </c>
      <c r="N133" s="222">
        <f t="shared" si="1"/>
        <v>82914</v>
      </c>
      <c r="O133" s="223">
        <v>1800.0</v>
      </c>
      <c r="P133" s="62">
        <v>0.0</v>
      </c>
      <c r="Q133" s="62">
        <v>0.0</v>
      </c>
      <c r="R133" s="224">
        <f t="shared" si="2"/>
        <v>81114</v>
      </c>
      <c r="S133" s="24">
        <v>16946.0</v>
      </c>
      <c r="T133" s="62" t="s">
        <v>52</v>
      </c>
      <c r="U133" s="195" t="s">
        <v>834</v>
      </c>
      <c r="V133" s="195" t="s">
        <v>74</v>
      </c>
      <c r="W133" s="225">
        <f>R133+R134+R135+R136</f>
        <v>328056</v>
      </c>
      <c r="X133" s="124" t="s">
        <v>52</v>
      </c>
      <c r="Y133" s="184"/>
    </row>
    <row r="134" ht="18.75" customHeight="1">
      <c r="A134" s="251"/>
      <c r="B134" s="252"/>
      <c r="C134" s="251"/>
      <c r="D134" s="248" t="s">
        <v>223</v>
      </c>
      <c r="E134" s="249">
        <v>27190.0</v>
      </c>
      <c r="F134" s="250">
        <v>49214.0</v>
      </c>
      <c r="G134" s="249">
        <v>2719.0</v>
      </c>
      <c r="H134" s="249">
        <v>1631.0</v>
      </c>
      <c r="I134" s="249">
        <v>0.0</v>
      </c>
      <c r="J134" s="249">
        <v>1360.0</v>
      </c>
      <c r="K134" s="249">
        <v>0.0</v>
      </c>
      <c r="L134" s="249">
        <v>500.0</v>
      </c>
      <c r="M134" s="249">
        <v>300.0</v>
      </c>
      <c r="N134" s="222">
        <f t="shared" si="1"/>
        <v>82914</v>
      </c>
      <c r="O134" s="223">
        <v>1800.0</v>
      </c>
      <c r="P134" s="62">
        <v>0.0</v>
      </c>
      <c r="Q134" s="62">
        <v>0.0</v>
      </c>
      <c r="R134" s="224">
        <f t="shared" si="2"/>
        <v>81114</v>
      </c>
      <c r="S134" s="24">
        <v>16941.0</v>
      </c>
      <c r="T134" s="62" t="s">
        <v>52</v>
      </c>
      <c r="U134" s="195" t="s">
        <v>758</v>
      </c>
      <c r="V134" s="195" t="s">
        <v>74</v>
      </c>
      <c r="W134" s="228"/>
      <c r="X134" s="37" t="s">
        <v>31</v>
      </c>
      <c r="Y134" s="27"/>
    </row>
    <row r="135" ht="18.75" customHeight="1">
      <c r="A135" s="251"/>
      <c r="B135" s="252"/>
      <c r="C135" s="251"/>
      <c r="D135" s="248" t="s">
        <v>224</v>
      </c>
      <c r="E135" s="249">
        <v>27190.0</v>
      </c>
      <c r="F135" s="250">
        <v>49214.0</v>
      </c>
      <c r="G135" s="249">
        <v>2719.0</v>
      </c>
      <c r="H135" s="249">
        <v>1631.0</v>
      </c>
      <c r="I135" s="249">
        <v>0.0</v>
      </c>
      <c r="J135" s="249">
        <v>1360.0</v>
      </c>
      <c r="K135" s="249">
        <v>0.0</v>
      </c>
      <c r="L135" s="249">
        <v>500.0</v>
      </c>
      <c r="M135" s="249">
        <v>300.0</v>
      </c>
      <c r="N135" s="222">
        <f t="shared" si="1"/>
        <v>82914</v>
      </c>
      <c r="O135" s="223">
        <v>0.0</v>
      </c>
      <c r="P135" s="62">
        <v>0.0</v>
      </c>
      <c r="Q135" s="62">
        <v>0.0</v>
      </c>
      <c r="R135" s="224">
        <f t="shared" si="2"/>
        <v>82914</v>
      </c>
      <c r="S135" s="24">
        <v>16945.0</v>
      </c>
      <c r="T135" s="62" t="s">
        <v>52</v>
      </c>
      <c r="U135" s="195" t="s">
        <v>834</v>
      </c>
      <c r="V135" s="195" t="s">
        <v>74</v>
      </c>
      <c r="W135" s="228"/>
      <c r="X135" s="37" t="s">
        <v>31</v>
      </c>
      <c r="Y135" s="51"/>
    </row>
    <row r="136" ht="18.75" customHeight="1">
      <c r="A136" s="251"/>
      <c r="B136" s="252"/>
      <c r="C136" s="251"/>
      <c r="D136" s="248" t="s">
        <v>226</v>
      </c>
      <c r="E136" s="249">
        <v>27190.0</v>
      </c>
      <c r="F136" s="250">
        <v>49214.0</v>
      </c>
      <c r="G136" s="249">
        <v>2719.0</v>
      </c>
      <c r="H136" s="249">
        <v>1631.0</v>
      </c>
      <c r="I136" s="249">
        <v>0.0</v>
      </c>
      <c r="J136" s="249">
        <v>1360.0</v>
      </c>
      <c r="K136" s="249">
        <v>0.0</v>
      </c>
      <c r="L136" s="249">
        <v>500.0</v>
      </c>
      <c r="M136" s="249">
        <v>300.0</v>
      </c>
      <c r="N136" s="222">
        <f t="shared" si="1"/>
        <v>82914</v>
      </c>
      <c r="O136" s="223">
        <v>0.0</v>
      </c>
      <c r="P136" s="62">
        <v>0.0</v>
      </c>
      <c r="Q136" s="62">
        <v>0.0</v>
      </c>
      <c r="R136" s="224">
        <f t="shared" si="2"/>
        <v>82914</v>
      </c>
      <c r="S136" s="24">
        <v>96500.0</v>
      </c>
      <c r="T136" s="62" t="s">
        <v>52</v>
      </c>
      <c r="U136" s="195" t="s">
        <v>835</v>
      </c>
      <c r="V136" s="195" t="s">
        <v>74</v>
      </c>
      <c r="W136" s="228"/>
      <c r="X136" s="37" t="s">
        <v>31</v>
      </c>
      <c r="Y136" s="27"/>
    </row>
    <row r="137" ht="18.75" customHeight="1">
      <c r="A137" s="246">
        <v>45.0</v>
      </c>
      <c r="B137" s="247" t="s">
        <v>227</v>
      </c>
      <c r="C137" s="246">
        <v>3.1972358302E10</v>
      </c>
      <c r="D137" s="248" t="s">
        <v>228</v>
      </c>
      <c r="E137" s="249">
        <v>27190.0</v>
      </c>
      <c r="F137" s="250">
        <v>49214.0</v>
      </c>
      <c r="G137" s="249">
        <v>2719.0</v>
      </c>
      <c r="H137" s="249">
        <v>1631.0</v>
      </c>
      <c r="I137" s="249">
        <v>0.0</v>
      </c>
      <c r="J137" s="249">
        <v>1360.0</v>
      </c>
      <c r="K137" s="249">
        <v>0.0</v>
      </c>
      <c r="L137" s="249">
        <v>500.0</v>
      </c>
      <c r="M137" s="249">
        <v>300.0</v>
      </c>
      <c r="N137" s="222">
        <f t="shared" si="1"/>
        <v>82914</v>
      </c>
      <c r="O137" s="223">
        <v>1800.0</v>
      </c>
      <c r="P137" s="62">
        <v>0.0</v>
      </c>
      <c r="Q137" s="62">
        <v>0.0</v>
      </c>
      <c r="R137" s="224">
        <f t="shared" si="2"/>
        <v>81114</v>
      </c>
      <c r="S137" s="24">
        <v>17478.0</v>
      </c>
      <c r="T137" s="62" t="s">
        <v>28</v>
      </c>
      <c r="U137" s="195" t="s">
        <v>835</v>
      </c>
      <c r="V137" s="195"/>
      <c r="W137" s="225">
        <f>R137+R138+R139+R140</f>
        <v>231188</v>
      </c>
      <c r="X137" s="195" t="s">
        <v>28</v>
      </c>
      <c r="Y137" s="174"/>
    </row>
    <row r="138" ht="18.75" customHeight="1">
      <c r="A138" s="251"/>
      <c r="B138" s="252"/>
      <c r="C138" s="251"/>
      <c r="D138" s="248" t="s">
        <v>229</v>
      </c>
      <c r="E138" s="249">
        <v>25620.0</v>
      </c>
      <c r="F138" s="250">
        <v>46372.0</v>
      </c>
      <c r="G138" s="249">
        <v>2562.0</v>
      </c>
      <c r="H138" s="249">
        <v>1537.0</v>
      </c>
      <c r="I138" s="249">
        <v>0.0</v>
      </c>
      <c r="J138" s="249">
        <v>1281.0</v>
      </c>
      <c r="K138" s="249">
        <v>0.0</v>
      </c>
      <c r="L138" s="249">
        <v>500.0</v>
      </c>
      <c r="M138" s="249">
        <v>300.0</v>
      </c>
      <c r="N138" s="222">
        <f t="shared" si="1"/>
        <v>78172</v>
      </c>
      <c r="O138" s="223">
        <v>0.0</v>
      </c>
      <c r="P138" s="62">
        <v>0.0</v>
      </c>
      <c r="Q138" s="62">
        <v>0.0</v>
      </c>
      <c r="R138" s="224">
        <f t="shared" si="2"/>
        <v>78172</v>
      </c>
      <c r="S138" s="24">
        <v>17477.0</v>
      </c>
      <c r="T138" s="62" t="s">
        <v>28</v>
      </c>
      <c r="U138" s="195" t="s">
        <v>836</v>
      </c>
      <c r="V138" s="195"/>
      <c r="W138" s="228"/>
      <c r="X138" s="37" t="s">
        <v>31</v>
      </c>
      <c r="Y138" s="42"/>
    </row>
    <row r="139" ht="18.75" customHeight="1">
      <c r="A139" s="251"/>
      <c r="B139" s="252"/>
      <c r="C139" s="251"/>
      <c r="D139" s="248" t="s">
        <v>231</v>
      </c>
      <c r="E139" s="249">
        <v>24140.0</v>
      </c>
      <c r="F139" s="250">
        <v>43693.0</v>
      </c>
      <c r="G139" s="249">
        <v>2414.0</v>
      </c>
      <c r="H139" s="249">
        <v>1448.0</v>
      </c>
      <c r="I139" s="249">
        <v>0.0</v>
      </c>
      <c r="J139" s="249">
        <v>1207.0</v>
      </c>
      <c r="K139" s="249">
        <v>0.0</v>
      </c>
      <c r="L139" s="249">
        <v>500.0</v>
      </c>
      <c r="M139" s="249">
        <v>300.0</v>
      </c>
      <c r="N139" s="222">
        <f t="shared" si="1"/>
        <v>73702</v>
      </c>
      <c r="O139" s="223">
        <v>1800.0</v>
      </c>
      <c r="P139" s="62">
        <v>0.0</v>
      </c>
      <c r="Q139" s="62">
        <v>0.0</v>
      </c>
      <c r="R139" s="224">
        <f t="shared" si="2"/>
        <v>71902</v>
      </c>
      <c r="S139" s="24">
        <v>17474.0</v>
      </c>
      <c r="T139" s="62" t="s">
        <v>28</v>
      </c>
      <c r="U139" s="195" t="s">
        <v>755</v>
      </c>
      <c r="V139" s="195"/>
      <c r="W139" s="228"/>
      <c r="X139" s="37" t="s">
        <v>31</v>
      </c>
      <c r="Y139" s="42"/>
    </row>
    <row r="140" ht="18.75" customHeight="1">
      <c r="A140" s="251"/>
      <c r="B140" s="252"/>
      <c r="C140" s="251"/>
      <c r="D140" s="248" t="s">
        <v>837</v>
      </c>
      <c r="E140" s="249">
        <v>0.0</v>
      </c>
      <c r="F140" s="250">
        <v>0.0</v>
      </c>
      <c r="G140" s="249">
        <v>0.0</v>
      </c>
      <c r="H140" s="249">
        <v>0.0</v>
      </c>
      <c r="I140" s="249">
        <v>0.0</v>
      </c>
      <c r="J140" s="249">
        <v>0.0</v>
      </c>
      <c r="K140" s="249">
        <v>0.0</v>
      </c>
      <c r="L140" s="249">
        <v>0.0</v>
      </c>
      <c r="M140" s="249">
        <v>0.0</v>
      </c>
      <c r="N140" s="222">
        <f t="shared" si="1"/>
        <v>0</v>
      </c>
      <c r="O140" s="223">
        <v>0.0</v>
      </c>
      <c r="P140" s="62">
        <v>0.0</v>
      </c>
      <c r="Q140" s="62">
        <v>0.0</v>
      </c>
      <c r="R140" s="224">
        <f t="shared" si="2"/>
        <v>0</v>
      </c>
      <c r="S140" s="24">
        <v>17466.0</v>
      </c>
      <c r="T140" s="62"/>
      <c r="U140" s="195"/>
      <c r="V140" s="195"/>
      <c r="W140" s="228"/>
      <c r="X140" s="37" t="s">
        <v>31</v>
      </c>
      <c r="Y140" s="42"/>
    </row>
    <row r="141" ht="18.75" customHeight="1">
      <c r="A141" s="246">
        <v>46.0</v>
      </c>
      <c r="B141" s="247" t="s">
        <v>234</v>
      </c>
      <c r="C141" s="246">
        <v>1.1408780666E10</v>
      </c>
      <c r="D141" s="248" t="s">
        <v>235</v>
      </c>
      <c r="E141" s="249">
        <v>27190.0</v>
      </c>
      <c r="F141" s="250">
        <v>49214.0</v>
      </c>
      <c r="G141" s="249">
        <v>2719.0</v>
      </c>
      <c r="H141" s="249">
        <v>1631.0</v>
      </c>
      <c r="I141" s="249">
        <v>0.0</v>
      </c>
      <c r="J141" s="249">
        <v>0.0</v>
      </c>
      <c r="K141" s="249">
        <v>0.0</v>
      </c>
      <c r="L141" s="249">
        <v>500.0</v>
      </c>
      <c r="M141" s="249">
        <v>300.0</v>
      </c>
      <c r="N141" s="222">
        <f t="shared" si="1"/>
        <v>81554</v>
      </c>
      <c r="O141" s="223">
        <v>1800.0</v>
      </c>
      <c r="P141" s="62">
        <v>0.0</v>
      </c>
      <c r="Q141" s="62">
        <v>0.0</v>
      </c>
      <c r="R141" s="224">
        <f t="shared" si="2"/>
        <v>79754</v>
      </c>
      <c r="S141" s="24">
        <v>101812.0</v>
      </c>
      <c r="T141" s="62" t="s">
        <v>52</v>
      </c>
      <c r="U141" s="195" t="s">
        <v>106</v>
      </c>
      <c r="V141" s="195" t="s">
        <v>74</v>
      </c>
      <c r="W141" s="225">
        <f>R141+R142+R143</f>
        <v>239262</v>
      </c>
      <c r="X141" s="215" t="s">
        <v>52</v>
      </c>
      <c r="Y141" s="174"/>
    </row>
    <row r="142" ht="18.75" customHeight="1">
      <c r="A142" s="251"/>
      <c r="B142" s="252"/>
      <c r="C142" s="251"/>
      <c r="D142" s="248" t="s">
        <v>236</v>
      </c>
      <c r="E142" s="249">
        <v>27190.0</v>
      </c>
      <c r="F142" s="250">
        <v>49214.0</v>
      </c>
      <c r="G142" s="249">
        <v>2719.0</v>
      </c>
      <c r="H142" s="249">
        <v>1631.0</v>
      </c>
      <c r="I142" s="249">
        <v>0.0</v>
      </c>
      <c r="J142" s="249">
        <v>0.0</v>
      </c>
      <c r="K142" s="249">
        <v>0.0</v>
      </c>
      <c r="L142" s="249">
        <v>500.0</v>
      </c>
      <c r="M142" s="249">
        <v>300.0</v>
      </c>
      <c r="N142" s="222">
        <f t="shared" si="1"/>
        <v>81554</v>
      </c>
      <c r="O142" s="223">
        <v>1800.0</v>
      </c>
      <c r="P142" s="62">
        <v>0.0</v>
      </c>
      <c r="Q142" s="62">
        <v>0.0</v>
      </c>
      <c r="R142" s="224">
        <f t="shared" si="2"/>
        <v>79754</v>
      </c>
      <c r="S142" s="24">
        <v>101805.0</v>
      </c>
      <c r="T142" s="62" t="s">
        <v>52</v>
      </c>
      <c r="U142" s="195" t="s">
        <v>106</v>
      </c>
      <c r="V142" s="195" t="s">
        <v>74</v>
      </c>
      <c r="W142" s="228"/>
      <c r="X142" s="37" t="s">
        <v>31</v>
      </c>
      <c r="Y142" s="27"/>
    </row>
    <row r="143" ht="18.75" customHeight="1">
      <c r="A143" s="251"/>
      <c r="B143" s="252"/>
      <c r="C143" s="251"/>
      <c r="D143" s="248" t="s">
        <v>237</v>
      </c>
      <c r="E143" s="249">
        <v>27190.0</v>
      </c>
      <c r="F143" s="250">
        <v>49214.0</v>
      </c>
      <c r="G143" s="249">
        <v>2719.0</v>
      </c>
      <c r="H143" s="249">
        <v>1631.0</v>
      </c>
      <c r="I143" s="249">
        <v>0.0</v>
      </c>
      <c r="J143" s="249">
        <v>0.0</v>
      </c>
      <c r="K143" s="249">
        <v>0.0</v>
      </c>
      <c r="L143" s="249">
        <v>500.0</v>
      </c>
      <c r="M143" s="249">
        <v>300.0</v>
      </c>
      <c r="N143" s="222">
        <f t="shared" si="1"/>
        <v>81554</v>
      </c>
      <c r="O143" s="223">
        <v>1800.0</v>
      </c>
      <c r="P143" s="62">
        <v>0.0</v>
      </c>
      <c r="Q143" s="62">
        <v>0.0</v>
      </c>
      <c r="R143" s="224">
        <f t="shared" si="2"/>
        <v>79754</v>
      </c>
      <c r="S143" s="24">
        <v>101791.0</v>
      </c>
      <c r="T143" s="62" t="s">
        <v>52</v>
      </c>
      <c r="U143" s="195" t="s">
        <v>106</v>
      </c>
      <c r="V143" s="195" t="s">
        <v>74</v>
      </c>
      <c r="W143" s="228"/>
      <c r="X143" s="37" t="s">
        <v>31</v>
      </c>
      <c r="Y143" s="27"/>
    </row>
    <row r="144" ht="18.75" customHeight="1">
      <c r="A144" s="246">
        <v>47.0</v>
      </c>
      <c r="B144" s="247" t="s">
        <v>238</v>
      </c>
      <c r="C144" s="246">
        <v>3.2175058498E10</v>
      </c>
      <c r="D144" s="248" t="s">
        <v>57</v>
      </c>
      <c r="E144" s="249">
        <v>27190.0</v>
      </c>
      <c r="F144" s="250">
        <v>49214.0</v>
      </c>
      <c r="G144" s="249">
        <v>2719.0</v>
      </c>
      <c r="H144" s="249">
        <v>1631.0</v>
      </c>
      <c r="I144" s="249">
        <v>0.0</v>
      </c>
      <c r="J144" s="249">
        <v>1360.0</v>
      </c>
      <c r="K144" s="249">
        <v>0.0</v>
      </c>
      <c r="L144" s="249">
        <v>500.0</v>
      </c>
      <c r="M144" s="249">
        <v>300.0</v>
      </c>
      <c r="N144" s="222">
        <f t="shared" si="1"/>
        <v>82914</v>
      </c>
      <c r="O144" s="223">
        <v>1800.0</v>
      </c>
      <c r="P144" s="62">
        <v>0.0</v>
      </c>
      <c r="Q144" s="62">
        <v>0.0</v>
      </c>
      <c r="R144" s="224">
        <f t="shared" si="2"/>
        <v>81114</v>
      </c>
      <c r="S144" s="24">
        <v>18115.0</v>
      </c>
      <c r="T144" s="62" t="s">
        <v>52</v>
      </c>
      <c r="U144" s="195" t="s">
        <v>106</v>
      </c>
      <c r="V144" s="195" t="s">
        <v>74</v>
      </c>
      <c r="W144" s="225">
        <f>R144+R145</f>
        <v>162228</v>
      </c>
      <c r="X144" s="124" t="s">
        <v>28</v>
      </c>
      <c r="Y144" s="184"/>
    </row>
    <row r="145" ht="18.75" customHeight="1">
      <c r="A145" s="251"/>
      <c r="B145" s="252"/>
      <c r="C145" s="251"/>
      <c r="D145" s="248" t="s">
        <v>239</v>
      </c>
      <c r="E145" s="249">
        <v>27190.0</v>
      </c>
      <c r="F145" s="250">
        <v>49214.0</v>
      </c>
      <c r="G145" s="249">
        <v>2719.0</v>
      </c>
      <c r="H145" s="249">
        <v>1631.0</v>
      </c>
      <c r="I145" s="249">
        <v>0.0</v>
      </c>
      <c r="J145" s="249">
        <v>1360.0</v>
      </c>
      <c r="K145" s="249">
        <v>0.0</v>
      </c>
      <c r="L145" s="249">
        <v>500.0</v>
      </c>
      <c r="M145" s="249">
        <v>300.0</v>
      </c>
      <c r="N145" s="222">
        <f t="shared" si="1"/>
        <v>82914</v>
      </c>
      <c r="O145" s="223">
        <v>1800.0</v>
      </c>
      <c r="P145" s="62">
        <v>0.0</v>
      </c>
      <c r="Q145" s="62">
        <v>0.0</v>
      </c>
      <c r="R145" s="224">
        <f t="shared" si="2"/>
        <v>81114</v>
      </c>
      <c r="S145" s="24">
        <v>18120.0</v>
      </c>
      <c r="T145" s="62" t="s">
        <v>52</v>
      </c>
      <c r="U145" s="195" t="s">
        <v>106</v>
      </c>
      <c r="V145" s="195" t="s">
        <v>74</v>
      </c>
      <c r="W145" s="228"/>
      <c r="X145" s="37" t="s">
        <v>31</v>
      </c>
      <c r="Y145" s="42"/>
    </row>
    <row r="146" ht="18.75" customHeight="1">
      <c r="A146" s="246">
        <v>48.0</v>
      </c>
      <c r="B146" s="247" t="s">
        <v>240</v>
      </c>
      <c r="C146" s="246">
        <v>3.1848504072E10</v>
      </c>
      <c r="D146" s="248" t="s">
        <v>241</v>
      </c>
      <c r="E146" s="249">
        <v>27190.0</v>
      </c>
      <c r="F146" s="250">
        <v>49214.0</v>
      </c>
      <c r="G146" s="249">
        <v>2719.0</v>
      </c>
      <c r="H146" s="249">
        <v>1631.0</v>
      </c>
      <c r="I146" s="249">
        <v>0.0</v>
      </c>
      <c r="J146" s="249">
        <v>0.0</v>
      </c>
      <c r="K146" s="249">
        <v>0.0</v>
      </c>
      <c r="L146" s="249">
        <v>500.0</v>
      </c>
      <c r="M146" s="249">
        <v>300.0</v>
      </c>
      <c r="N146" s="222">
        <f t="shared" si="1"/>
        <v>81554</v>
      </c>
      <c r="O146" s="223">
        <v>1800.0</v>
      </c>
      <c r="P146" s="62">
        <v>0.0</v>
      </c>
      <c r="Q146" s="62">
        <v>0.0</v>
      </c>
      <c r="R146" s="224">
        <f t="shared" si="2"/>
        <v>79754</v>
      </c>
      <c r="S146" s="24">
        <v>18482.0</v>
      </c>
      <c r="T146" s="62"/>
      <c r="U146" s="195"/>
      <c r="V146" s="195"/>
      <c r="W146" s="225">
        <f>R146+R147</f>
        <v>159508</v>
      </c>
      <c r="X146" s="124"/>
      <c r="Y146" s="184"/>
      <c r="Z146" s="61" t="s">
        <v>827</v>
      </c>
    </row>
    <row r="147" ht="18.75" customHeight="1">
      <c r="A147" s="251"/>
      <c r="B147" s="252"/>
      <c r="C147" s="251"/>
      <c r="D147" s="248" t="s">
        <v>242</v>
      </c>
      <c r="E147" s="249">
        <v>27190.0</v>
      </c>
      <c r="F147" s="250">
        <v>49214.0</v>
      </c>
      <c r="G147" s="249">
        <v>2719.0</v>
      </c>
      <c r="H147" s="249">
        <v>1631.0</v>
      </c>
      <c r="I147" s="249">
        <v>0.0</v>
      </c>
      <c r="J147" s="249">
        <v>0.0</v>
      </c>
      <c r="K147" s="249">
        <v>0.0</v>
      </c>
      <c r="L147" s="249">
        <v>500.0</v>
      </c>
      <c r="M147" s="249">
        <v>300.0</v>
      </c>
      <c r="N147" s="222">
        <f t="shared" si="1"/>
        <v>81554</v>
      </c>
      <c r="O147" s="223">
        <v>1800.0</v>
      </c>
      <c r="P147" s="62">
        <v>0.0</v>
      </c>
      <c r="Q147" s="62">
        <v>0.0</v>
      </c>
      <c r="R147" s="224">
        <f t="shared" si="2"/>
        <v>79754</v>
      </c>
      <c r="S147" s="24">
        <v>18489.0</v>
      </c>
      <c r="T147" s="62"/>
      <c r="U147" s="195"/>
      <c r="V147" s="195"/>
      <c r="W147" s="228"/>
      <c r="X147" s="37" t="s">
        <v>31</v>
      </c>
      <c r="Y147" s="42"/>
      <c r="Z147" s="61" t="s">
        <v>827</v>
      </c>
    </row>
    <row r="148" ht="18.75" customHeight="1">
      <c r="A148" s="246">
        <v>49.0</v>
      </c>
      <c r="B148" s="247" t="s">
        <v>243</v>
      </c>
      <c r="C148" s="246">
        <v>3.2228220216E10</v>
      </c>
      <c r="D148" s="248" t="s">
        <v>244</v>
      </c>
      <c r="E148" s="249">
        <v>27190.0</v>
      </c>
      <c r="F148" s="250">
        <v>49214.0</v>
      </c>
      <c r="G148" s="249">
        <v>5438.0</v>
      </c>
      <c r="H148" s="249">
        <v>0.0</v>
      </c>
      <c r="I148" s="249">
        <v>120.0</v>
      </c>
      <c r="J148" s="249">
        <v>0.0</v>
      </c>
      <c r="K148" s="249">
        <v>0.0</v>
      </c>
      <c r="L148" s="249">
        <v>500.0</v>
      </c>
      <c r="M148" s="249">
        <v>300.0</v>
      </c>
      <c r="N148" s="222">
        <f t="shared" si="1"/>
        <v>82762</v>
      </c>
      <c r="O148" s="223">
        <v>0.0</v>
      </c>
      <c r="P148" s="62">
        <v>0.0</v>
      </c>
      <c r="Q148" s="62">
        <v>0.0</v>
      </c>
      <c r="R148" s="224">
        <f t="shared" si="2"/>
        <v>82762</v>
      </c>
      <c r="S148" s="24">
        <v>19019.0</v>
      </c>
      <c r="T148" s="62" t="s">
        <v>28</v>
      </c>
      <c r="U148" s="195" t="s">
        <v>838</v>
      </c>
      <c r="V148" s="195" t="s">
        <v>74</v>
      </c>
      <c r="W148" s="225">
        <f>R148+R149+R150</f>
        <v>248286</v>
      </c>
      <c r="X148" s="124" t="s">
        <v>52</v>
      </c>
      <c r="Y148" s="184" t="s">
        <v>61</v>
      </c>
      <c r="Z148" s="61"/>
    </row>
    <row r="149" ht="18.75" customHeight="1">
      <c r="A149" s="251"/>
      <c r="B149" s="252"/>
      <c r="C149" s="251"/>
      <c r="D149" s="248" t="s">
        <v>245</v>
      </c>
      <c r="E149" s="249">
        <v>27190.0</v>
      </c>
      <c r="F149" s="250">
        <v>49214.0</v>
      </c>
      <c r="G149" s="249">
        <v>5438.0</v>
      </c>
      <c r="H149" s="249">
        <v>0.0</v>
      </c>
      <c r="I149" s="249">
        <v>120.0</v>
      </c>
      <c r="J149" s="249">
        <v>0.0</v>
      </c>
      <c r="K149" s="249">
        <v>0.0</v>
      </c>
      <c r="L149" s="249">
        <v>500.0</v>
      </c>
      <c r="M149" s="249">
        <v>300.0</v>
      </c>
      <c r="N149" s="222">
        <f t="shared" si="1"/>
        <v>82762</v>
      </c>
      <c r="O149" s="223">
        <v>0.0</v>
      </c>
      <c r="P149" s="62">
        <v>0.0</v>
      </c>
      <c r="Q149" s="62">
        <v>0.0</v>
      </c>
      <c r="R149" s="224">
        <f t="shared" si="2"/>
        <v>82762</v>
      </c>
      <c r="S149" s="24">
        <v>35633.0</v>
      </c>
      <c r="T149" s="62" t="s">
        <v>28</v>
      </c>
      <c r="U149" s="195" t="s">
        <v>838</v>
      </c>
      <c r="V149" s="195" t="s">
        <v>74</v>
      </c>
      <c r="W149" s="228"/>
      <c r="X149" s="37" t="s">
        <v>31</v>
      </c>
      <c r="Y149" s="42"/>
      <c r="Z149" s="61"/>
    </row>
    <row r="150" ht="18.75" customHeight="1">
      <c r="A150" s="251"/>
      <c r="B150" s="252"/>
      <c r="C150" s="251"/>
      <c r="D150" s="248" t="s">
        <v>246</v>
      </c>
      <c r="E150" s="249">
        <v>27190.0</v>
      </c>
      <c r="F150" s="250">
        <v>49214.0</v>
      </c>
      <c r="G150" s="249">
        <v>5438.0</v>
      </c>
      <c r="H150" s="249">
        <v>0.0</v>
      </c>
      <c r="I150" s="249">
        <v>120.0</v>
      </c>
      <c r="J150" s="249">
        <v>0.0</v>
      </c>
      <c r="K150" s="249">
        <v>0.0</v>
      </c>
      <c r="L150" s="249">
        <v>500.0</v>
      </c>
      <c r="M150" s="249">
        <v>300.0</v>
      </c>
      <c r="N150" s="222">
        <f t="shared" si="1"/>
        <v>82762</v>
      </c>
      <c r="O150" s="223">
        <v>0.0</v>
      </c>
      <c r="P150" s="62">
        <v>0.0</v>
      </c>
      <c r="Q150" s="62">
        <v>0.0</v>
      </c>
      <c r="R150" s="224">
        <f t="shared" si="2"/>
        <v>82762</v>
      </c>
      <c r="S150" s="24">
        <v>19014.0</v>
      </c>
      <c r="T150" s="62" t="s">
        <v>28</v>
      </c>
      <c r="U150" s="195" t="s">
        <v>838</v>
      </c>
      <c r="V150" s="195" t="s">
        <v>74</v>
      </c>
      <c r="W150" s="228"/>
      <c r="X150" s="37" t="s">
        <v>31</v>
      </c>
      <c r="Y150" s="42"/>
      <c r="Z150" s="61"/>
    </row>
    <row r="151" ht="18.75" customHeight="1">
      <c r="A151" s="251"/>
      <c r="B151" s="260"/>
      <c r="C151" s="251"/>
      <c r="D151" s="248" t="s">
        <v>839</v>
      </c>
      <c r="E151" s="249">
        <v>0.0</v>
      </c>
      <c r="F151" s="250">
        <v>0.0</v>
      </c>
      <c r="G151" s="249">
        <v>0.0</v>
      </c>
      <c r="H151" s="249">
        <v>0.0</v>
      </c>
      <c r="I151" s="249">
        <v>0.0</v>
      </c>
      <c r="J151" s="249">
        <v>0.0</v>
      </c>
      <c r="K151" s="249">
        <v>0.0</v>
      </c>
      <c r="L151" s="249">
        <v>0.0</v>
      </c>
      <c r="M151" s="249">
        <v>0.0</v>
      </c>
      <c r="N151" s="223"/>
      <c r="O151" s="223"/>
      <c r="P151" s="62"/>
      <c r="Q151" s="62"/>
      <c r="R151" s="236"/>
      <c r="S151" s="24"/>
      <c r="T151" s="28"/>
      <c r="U151" s="195"/>
      <c r="V151" s="195"/>
      <c r="W151" s="228"/>
      <c r="X151" s="124"/>
      <c r="Y151" s="184"/>
    </row>
    <row r="152" ht="18.75" customHeight="1">
      <c r="A152" s="246">
        <v>50.0</v>
      </c>
      <c r="B152" s="247" t="s">
        <v>247</v>
      </c>
      <c r="C152" s="246">
        <v>3.1906128933E10</v>
      </c>
      <c r="D152" s="248" t="s">
        <v>248</v>
      </c>
      <c r="E152" s="249">
        <v>0.0</v>
      </c>
      <c r="F152" s="250">
        <v>0.0</v>
      </c>
      <c r="G152" s="249">
        <v>0.0</v>
      </c>
      <c r="H152" s="249">
        <v>0.0</v>
      </c>
      <c r="I152" s="249">
        <v>0.0</v>
      </c>
      <c r="J152" s="249">
        <v>0.0</v>
      </c>
      <c r="K152" s="249">
        <v>0.0</v>
      </c>
      <c r="L152" s="249">
        <v>0.0</v>
      </c>
      <c r="M152" s="249">
        <v>0.0</v>
      </c>
      <c r="N152" s="222">
        <f t="shared" ref="N152:N496" si="3">E152+F152+G152+H152+I152+J152+K152+L152+M152</f>
        <v>0</v>
      </c>
      <c r="O152" s="223">
        <v>0.0</v>
      </c>
      <c r="P152" s="62">
        <v>0.0</v>
      </c>
      <c r="Q152" s="62">
        <v>0.0</v>
      </c>
      <c r="R152" s="224">
        <f t="shared" ref="R152:R496" si="4">N152-O152-P152+Q152</f>
        <v>0</v>
      </c>
      <c r="S152" s="24">
        <v>103940.0</v>
      </c>
      <c r="T152" s="28"/>
      <c r="U152" s="195"/>
      <c r="V152" s="195"/>
      <c r="W152" s="225">
        <f>R152+R153+R154</f>
        <v>158932</v>
      </c>
      <c r="X152" s="124"/>
      <c r="Y152" s="184" t="s">
        <v>159</v>
      </c>
    </row>
    <row r="153" ht="18.75" customHeight="1">
      <c r="A153" s="251"/>
      <c r="B153" s="252"/>
      <c r="C153" s="251"/>
      <c r="D153" s="248" t="s">
        <v>63</v>
      </c>
      <c r="E153" s="249">
        <v>26390.0</v>
      </c>
      <c r="F153" s="250">
        <v>47766.0</v>
      </c>
      <c r="G153" s="249">
        <v>2639.0</v>
      </c>
      <c r="H153" s="249">
        <v>1583.0</v>
      </c>
      <c r="I153" s="249">
        <v>0.0</v>
      </c>
      <c r="J153" s="249">
        <v>0.0</v>
      </c>
      <c r="K153" s="249">
        <v>0.0</v>
      </c>
      <c r="L153" s="249">
        <v>500.0</v>
      </c>
      <c r="M153" s="249">
        <v>300.0</v>
      </c>
      <c r="N153" s="222">
        <f t="shared" si="3"/>
        <v>79178</v>
      </c>
      <c r="O153" s="223">
        <v>0.0</v>
      </c>
      <c r="P153" s="62">
        <v>0.0</v>
      </c>
      <c r="Q153" s="62">
        <v>0.0</v>
      </c>
      <c r="R153" s="224">
        <f t="shared" si="4"/>
        <v>79178</v>
      </c>
      <c r="S153" s="24">
        <v>118821.0</v>
      </c>
      <c r="T153" s="62" t="s">
        <v>28</v>
      </c>
      <c r="U153" s="195" t="s">
        <v>840</v>
      </c>
      <c r="V153" s="261">
        <v>45860.0</v>
      </c>
      <c r="W153" s="228"/>
      <c r="X153" s="37" t="s">
        <v>31</v>
      </c>
      <c r="Y153" s="62"/>
    </row>
    <row r="154" ht="18.75" customHeight="1">
      <c r="A154" s="251"/>
      <c r="B154" s="252"/>
      <c r="C154" s="251"/>
      <c r="D154" s="248" t="s">
        <v>249</v>
      </c>
      <c r="E154" s="249">
        <v>27190.0</v>
      </c>
      <c r="F154" s="250">
        <v>49214.0</v>
      </c>
      <c r="G154" s="249">
        <v>2719.0</v>
      </c>
      <c r="H154" s="249">
        <v>1631.0</v>
      </c>
      <c r="I154" s="249">
        <v>0.0</v>
      </c>
      <c r="J154" s="249">
        <v>0.0</v>
      </c>
      <c r="K154" s="249">
        <v>0.0</v>
      </c>
      <c r="L154" s="249">
        <v>500.0</v>
      </c>
      <c r="M154" s="249">
        <v>300.0</v>
      </c>
      <c r="N154" s="222">
        <f t="shared" si="3"/>
        <v>81554</v>
      </c>
      <c r="O154" s="223">
        <v>1800.0</v>
      </c>
      <c r="P154" s="62">
        <v>0.0</v>
      </c>
      <c r="Q154" s="62">
        <v>0.0</v>
      </c>
      <c r="R154" s="224">
        <f t="shared" si="4"/>
        <v>79754</v>
      </c>
      <c r="S154" s="24">
        <v>103955.0</v>
      </c>
      <c r="T154" s="62" t="s">
        <v>28</v>
      </c>
      <c r="U154" s="195" t="s">
        <v>841</v>
      </c>
      <c r="V154" s="195" t="s">
        <v>842</v>
      </c>
      <c r="W154" s="228"/>
      <c r="X154" s="37" t="s">
        <v>31</v>
      </c>
      <c r="Y154" s="42"/>
    </row>
    <row r="155" ht="18.75" customHeight="1">
      <c r="A155" s="246">
        <v>51.0</v>
      </c>
      <c r="B155" s="247" t="s">
        <v>250</v>
      </c>
      <c r="C155" s="246">
        <v>3.0003981225E10</v>
      </c>
      <c r="D155" s="248" t="s">
        <v>251</v>
      </c>
      <c r="E155" s="249">
        <v>27190.0</v>
      </c>
      <c r="F155" s="250">
        <v>49214.0</v>
      </c>
      <c r="G155" s="249">
        <v>5438.0</v>
      </c>
      <c r="H155" s="249">
        <v>0.0</v>
      </c>
      <c r="I155" s="249">
        <v>120.0</v>
      </c>
      <c r="J155" s="249">
        <v>0.0</v>
      </c>
      <c r="K155" s="249">
        <v>0.0</v>
      </c>
      <c r="L155" s="249">
        <v>500.0</v>
      </c>
      <c r="M155" s="249">
        <v>300.0</v>
      </c>
      <c r="N155" s="222">
        <f t="shared" si="3"/>
        <v>82762</v>
      </c>
      <c r="O155" s="223">
        <v>1800.0</v>
      </c>
      <c r="P155" s="62">
        <v>0.0</v>
      </c>
      <c r="Q155" s="62">
        <v>0.0</v>
      </c>
      <c r="R155" s="224">
        <f t="shared" si="4"/>
        <v>80962</v>
      </c>
      <c r="S155" s="24">
        <v>103981.0</v>
      </c>
      <c r="T155" s="62" t="s">
        <v>52</v>
      </c>
      <c r="U155" s="195" t="s">
        <v>838</v>
      </c>
      <c r="V155" s="195" t="s">
        <v>843</v>
      </c>
      <c r="W155" s="225">
        <f>R155+R156</f>
        <v>161924</v>
      </c>
      <c r="X155" s="26"/>
      <c r="Y155" s="42"/>
    </row>
    <row r="156" ht="18.75" customHeight="1">
      <c r="A156" s="251"/>
      <c r="B156" s="252"/>
      <c r="C156" s="251"/>
      <c r="D156" s="248" t="s">
        <v>252</v>
      </c>
      <c r="E156" s="249">
        <v>27190.0</v>
      </c>
      <c r="F156" s="250">
        <v>49214.0</v>
      </c>
      <c r="G156" s="249">
        <v>5438.0</v>
      </c>
      <c r="H156" s="249">
        <v>0.0</v>
      </c>
      <c r="I156" s="249">
        <v>120.0</v>
      </c>
      <c r="J156" s="249">
        <v>0.0</v>
      </c>
      <c r="K156" s="249">
        <v>0.0</v>
      </c>
      <c r="L156" s="249">
        <v>500.0</v>
      </c>
      <c r="M156" s="249">
        <v>300.0</v>
      </c>
      <c r="N156" s="222">
        <f t="shared" si="3"/>
        <v>82762</v>
      </c>
      <c r="O156" s="223">
        <v>1800.0</v>
      </c>
      <c r="P156" s="62">
        <v>0.0</v>
      </c>
      <c r="Q156" s="62">
        <v>0.0</v>
      </c>
      <c r="R156" s="224">
        <f t="shared" si="4"/>
        <v>80962</v>
      </c>
      <c r="S156" s="24">
        <v>103960.0</v>
      </c>
      <c r="T156" s="62" t="s">
        <v>52</v>
      </c>
      <c r="U156" s="195" t="s">
        <v>838</v>
      </c>
      <c r="V156" s="195" t="s">
        <v>844</v>
      </c>
      <c r="W156" s="228"/>
      <c r="X156" s="37" t="s">
        <v>31</v>
      </c>
      <c r="Y156" s="27"/>
    </row>
    <row r="157" ht="18.75" customHeight="1">
      <c r="A157" s="246">
        <v>52.0</v>
      </c>
      <c r="B157" s="247" t="s">
        <v>253</v>
      </c>
      <c r="C157" s="246">
        <v>3.1817349432E10</v>
      </c>
      <c r="D157" s="248" t="s">
        <v>254</v>
      </c>
      <c r="E157" s="249">
        <v>24140.0</v>
      </c>
      <c r="F157" s="250">
        <v>43693.0</v>
      </c>
      <c r="G157" s="249">
        <v>2414.0</v>
      </c>
      <c r="H157" s="249">
        <v>1448.0</v>
      </c>
      <c r="I157" s="249">
        <v>0.0</v>
      </c>
      <c r="J157" s="249">
        <v>0.0</v>
      </c>
      <c r="K157" s="249">
        <v>0.0</v>
      </c>
      <c r="L157" s="249">
        <v>500.0</v>
      </c>
      <c r="M157" s="249">
        <v>300.0</v>
      </c>
      <c r="N157" s="222">
        <f t="shared" si="3"/>
        <v>72495</v>
      </c>
      <c r="O157" s="223">
        <v>1800.0</v>
      </c>
      <c r="P157" s="62">
        <v>0.0</v>
      </c>
      <c r="Q157" s="62">
        <v>0.0</v>
      </c>
      <c r="R157" s="224">
        <f t="shared" si="4"/>
        <v>70695</v>
      </c>
      <c r="S157" s="24">
        <v>104140.0</v>
      </c>
      <c r="T157" s="62" t="s">
        <v>52</v>
      </c>
      <c r="U157" s="195" t="s">
        <v>106</v>
      </c>
      <c r="V157" s="195"/>
      <c r="W157" s="225">
        <f>R157+R158</f>
        <v>152249</v>
      </c>
      <c r="X157" s="124"/>
      <c r="Y157" s="184"/>
    </row>
    <row r="158" ht="18.75" customHeight="1">
      <c r="A158" s="251"/>
      <c r="B158" s="252"/>
      <c r="C158" s="251"/>
      <c r="D158" s="248" t="s">
        <v>255</v>
      </c>
      <c r="E158" s="249">
        <v>27190.0</v>
      </c>
      <c r="F158" s="250">
        <v>49214.0</v>
      </c>
      <c r="G158" s="249">
        <v>2719.0</v>
      </c>
      <c r="H158" s="249">
        <v>1631.0</v>
      </c>
      <c r="I158" s="249">
        <v>0.0</v>
      </c>
      <c r="J158" s="249">
        <v>0.0</v>
      </c>
      <c r="K158" s="249">
        <v>0.0</v>
      </c>
      <c r="L158" s="249">
        <v>500.0</v>
      </c>
      <c r="M158" s="249">
        <v>300.0</v>
      </c>
      <c r="N158" s="222">
        <f t="shared" si="3"/>
        <v>81554</v>
      </c>
      <c r="O158" s="223">
        <v>0.0</v>
      </c>
      <c r="P158" s="62">
        <v>0.0</v>
      </c>
      <c r="Q158" s="62">
        <v>0.0</v>
      </c>
      <c r="R158" s="224">
        <f t="shared" si="4"/>
        <v>81554</v>
      </c>
      <c r="S158" s="24">
        <v>104144.0</v>
      </c>
      <c r="T158" s="62" t="s">
        <v>52</v>
      </c>
      <c r="U158" s="195" t="s">
        <v>106</v>
      </c>
      <c r="V158" s="195"/>
      <c r="W158" s="228"/>
      <c r="X158" s="37" t="s">
        <v>31</v>
      </c>
      <c r="Y158" s="27"/>
    </row>
    <row r="159" ht="18.75" customHeight="1">
      <c r="A159" s="246">
        <v>53.0</v>
      </c>
      <c r="B159" s="247" t="s">
        <v>256</v>
      </c>
      <c r="C159" s="246">
        <v>3.1887095539E10</v>
      </c>
      <c r="D159" s="248" t="s">
        <v>257</v>
      </c>
      <c r="E159" s="249">
        <v>27190.0</v>
      </c>
      <c r="F159" s="250">
        <v>49214.0</v>
      </c>
      <c r="G159" s="249">
        <v>2719.0</v>
      </c>
      <c r="H159" s="249">
        <v>1631.0</v>
      </c>
      <c r="I159" s="249">
        <v>0.0</v>
      </c>
      <c r="J159" s="249">
        <v>1360.0</v>
      </c>
      <c r="K159" s="249">
        <v>0.0</v>
      </c>
      <c r="L159" s="249">
        <v>500.0</v>
      </c>
      <c r="M159" s="249">
        <v>300.0</v>
      </c>
      <c r="N159" s="222">
        <f t="shared" si="3"/>
        <v>82914</v>
      </c>
      <c r="O159" s="223">
        <v>1800.0</v>
      </c>
      <c r="P159" s="62">
        <v>0.0</v>
      </c>
      <c r="Q159" s="62">
        <v>0.0</v>
      </c>
      <c r="R159" s="224">
        <f t="shared" si="4"/>
        <v>81114</v>
      </c>
      <c r="S159" s="24">
        <v>104499.0</v>
      </c>
      <c r="T159" s="62" t="s">
        <v>28</v>
      </c>
      <c r="U159" s="195"/>
      <c r="V159" s="195"/>
      <c r="W159" s="225">
        <f>R159+R160+R161+R162</f>
        <v>328056</v>
      </c>
      <c r="X159" s="124"/>
      <c r="Y159" s="184"/>
    </row>
    <row r="160" ht="18.75" customHeight="1">
      <c r="A160" s="251"/>
      <c r="B160" s="252"/>
      <c r="C160" s="251"/>
      <c r="D160" s="248" t="s">
        <v>58</v>
      </c>
      <c r="E160" s="249">
        <v>27190.0</v>
      </c>
      <c r="F160" s="250">
        <v>49214.0</v>
      </c>
      <c r="G160" s="249">
        <v>2719.0</v>
      </c>
      <c r="H160" s="249">
        <v>1631.0</v>
      </c>
      <c r="I160" s="249">
        <v>0.0</v>
      </c>
      <c r="J160" s="249">
        <v>1360.0</v>
      </c>
      <c r="K160" s="249">
        <v>0.0</v>
      </c>
      <c r="L160" s="249">
        <v>500.0</v>
      </c>
      <c r="M160" s="249">
        <v>300.0</v>
      </c>
      <c r="N160" s="222">
        <f t="shared" si="3"/>
        <v>82914</v>
      </c>
      <c r="O160" s="223">
        <v>0.0</v>
      </c>
      <c r="P160" s="62">
        <v>0.0</v>
      </c>
      <c r="Q160" s="62">
        <v>0.0</v>
      </c>
      <c r="R160" s="224">
        <f t="shared" si="4"/>
        <v>82914</v>
      </c>
      <c r="S160" s="24">
        <v>104489.0</v>
      </c>
      <c r="T160" s="62" t="s">
        <v>28</v>
      </c>
      <c r="U160" s="195"/>
      <c r="V160" s="195"/>
      <c r="W160" s="228"/>
      <c r="X160" s="37" t="s">
        <v>31</v>
      </c>
      <c r="Y160" s="42"/>
    </row>
    <row r="161" ht="18.75" customHeight="1">
      <c r="A161" s="251"/>
      <c r="B161" s="252"/>
      <c r="C161" s="251"/>
      <c r="D161" s="248" t="s">
        <v>245</v>
      </c>
      <c r="E161" s="249">
        <v>27190.0</v>
      </c>
      <c r="F161" s="250">
        <v>49214.0</v>
      </c>
      <c r="G161" s="249">
        <v>2719.0</v>
      </c>
      <c r="H161" s="249">
        <v>1631.0</v>
      </c>
      <c r="I161" s="249">
        <v>0.0</v>
      </c>
      <c r="J161" s="249">
        <v>1360.0</v>
      </c>
      <c r="K161" s="249">
        <v>0.0</v>
      </c>
      <c r="L161" s="249">
        <v>500.0</v>
      </c>
      <c r="M161" s="249">
        <v>300.0</v>
      </c>
      <c r="N161" s="222">
        <f t="shared" si="3"/>
        <v>82914</v>
      </c>
      <c r="O161" s="223">
        <v>1800.0</v>
      </c>
      <c r="P161" s="62">
        <v>0.0</v>
      </c>
      <c r="Q161" s="62">
        <v>0.0</v>
      </c>
      <c r="R161" s="224">
        <f t="shared" si="4"/>
        <v>81114</v>
      </c>
      <c r="S161" s="24">
        <v>104482.0</v>
      </c>
      <c r="T161" s="62" t="s">
        <v>28</v>
      </c>
      <c r="U161" s="195"/>
      <c r="V161" s="195"/>
      <c r="W161" s="228"/>
      <c r="X161" s="37" t="s">
        <v>31</v>
      </c>
      <c r="Y161" s="42"/>
    </row>
    <row r="162" ht="18.75" customHeight="1">
      <c r="A162" s="251"/>
      <c r="B162" s="252"/>
      <c r="C162" s="251"/>
      <c r="D162" s="248" t="s">
        <v>57</v>
      </c>
      <c r="E162" s="249">
        <v>27190.0</v>
      </c>
      <c r="F162" s="250">
        <v>49214.0</v>
      </c>
      <c r="G162" s="249">
        <v>2719.0</v>
      </c>
      <c r="H162" s="249">
        <v>1631.0</v>
      </c>
      <c r="I162" s="249">
        <v>0.0</v>
      </c>
      <c r="J162" s="249">
        <v>1360.0</v>
      </c>
      <c r="K162" s="249">
        <v>0.0</v>
      </c>
      <c r="L162" s="249">
        <v>500.0</v>
      </c>
      <c r="M162" s="249">
        <v>300.0</v>
      </c>
      <c r="N162" s="222">
        <f t="shared" si="3"/>
        <v>82914</v>
      </c>
      <c r="O162" s="223">
        <v>0.0</v>
      </c>
      <c r="P162" s="62">
        <v>0.0</v>
      </c>
      <c r="Q162" s="62">
        <v>0.0</v>
      </c>
      <c r="R162" s="224">
        <f t="shared" si="4"/>
        <v>82914</v>
      </c>
      <c r="S162" s="24">
        <v>104488.0</v>
      </c>
      <c r="T162" s="62" t="s">
        <v>106</v>
      </c>
      <c r="U162" s="195" t="s">
        <v>845</v>
      </c>
      <c r="V162" s="195" t="s">
        <v>846</v>
      </c>
      <c r="W162" s="228"/>
      <c r="X162" s="37" t="s">
        <v>31</v>
      </c>
      <c r="Y162" s="42" t="s">
        <v>847</v>
      </c>
      <c r="Z162" s="61" t="s">
        <v>848</v>
      </c>
    </row>
    <row r="163" ht="18.75" customHeight="1">
      <c r="A163" s="246">
        <v>54.0</v>
      </c>
      <c r="B163" s="247" t="s">
        <v>258</v>
      </c>
      <c r="C163" s="246">
        <v>3.1837059022E10</v>
      </c>
      <c r="D163" s="248" t="s">
        <v>259</v>
      </c>
      <c r="E163" s="249">
        <v>27190.0</v>
      </c>
      <c r="F163" s="250">
        <v>49214.0</v>
      </c>
      <c r="G163" s="249">
        <v>2719.0</v>
      </c>
      <c r="H163" s="249">
        <v>1631.0</v>
      </c>
      <c r="I163" s="249">
        <v>0.0</v>
      </c>
      <c r="J163" s="249">
        <v>0.0</v>
      </c>
      <c r="K163" s="249">
        <v>0.0</v>
      </c>
      <c r="L163" s="249">
        <v>500.0</v>
      </c>
      <c r="M163" s="249">
        <v>300.0</v>
      </c>
      <c r="N163" s="222">
        <f t="shared" si="3"/>
        <v>81554</v>
      </c>
      <c r="O163" s="223">
        <v>1800.0</v>
      </c>
      <c r="P163" s="62">
        <v>0.0</v>
      </c>
      <c r="Q163" s="62">
        <v>0.0</v>
      </c>
      <c r="R163" s="224">
        <f t="shared" si="4"/>
        <v>79754</v>
      </c>
      <c r="S163" s="24">
        <v>104740.0</v>
      </c>
      <c r="T163" s="62" t="s">
        <v>52</v>
      </c>
      <c r="U163" s="195"/>
      <c r="V163" s="195"/>
      <c r="W163" s="225">
        <f>R163+R164+R165+R166</f>
        <v>318440</v>
      </c>
      <c r="X163" s="124" t="s">
        <v>52</v>
      </c>
      <c r="Y163" s="184"/>
    </row>
    <row r="164" ht="18.75" customHeight="1">
      <c r="A164" s="251"/>
      <c r="B164" s="252"/>
      <c r="C164" s="251"/>
      <c r="D164" s="248" t="s">
        <v>260</v>
      </c>
      <c r="E164" s="249">
        <v>27190.0</v>
      </c>
      <c r="F164" s="250">
        <v>49214.0</v>
      </c>
      <c r="G164" s="249">
        <v>2719.0</v>
      </c>
      <c r="H164" s="249">
        <v>1631.0</v>
      </c>
      <c r="I164" s="249">
        <v>0.0</v>
      </c>
      <c r="J164" s="249">
        <v>0.0</v>
      </c>
      <c r="K164" s="249">
        <v>0.0</v>
      </c>
      <c r="L164" s="249">
        <v>500.0</v>
      </c>
      <c r="M164" s="249">
        <v>300.0</v>
      </c>
      <c r="N164" s="222">
        <f t="shared" si="3"/>
        <v>81554</v>
      </c>
      <c r="O164" s="223">
        <v>1800.0</v>
      </c>
      <c r="P164" s="62">
        <v>0.0</v>
      </c>
      <c r="Q164" s="62">
        <v>0.0</v>
      </c>
      <c r="R164" s="224">
        <f t="shared" si="4"/>
        <v>79754</v>
      </c>
      <c r="S164" s="24">
        <v>104704.0</v>
      </c>
      <c r="T164" s="62" t="s">
        <v>52</v>
      </c>
      <c r="U164" s="195"/>
      <c r="V164" s="195"/>
      <c r="W164" s="228"/>
      <c r="X164" s="37" t="s">
        <v>31</v>
      </c>
      <c r="Y164" s="42"/>
    </row>
    <row r="165" ht="18.75" customHeight="1">
      <c r="A165" s="251"/>
      <c r="B165" s="252"/>
      <c r="C165" s="251"/>
      <c r="D165" s="248" t="s">
        <v>261</v>
      </c>
      <c r="E165" s="249">
        <v>27190.0</v>
      </c>
      <c r="F165" s="250">
        <v>49214.0</v>
      </c>
      <c r="G165" s="249">
        <v>2719.0</v>
      </c>
      <c r="H165" s="249">
        <v>1631.0</v>
      </c>
      <c r="I165" s="249">
        <v>0.0</v>
      </c>
      <c r="J165" s="249">
        <v>0.0</v>
      </c>
      <c r="K165" s="249">
        <v>0.0</v>
      </c>
      <c r="L165" s="249">
        <v>500.0</v>
      </c>
      <c r="M165" s="249">
        <v>300.0</v>
      </c>
      <c r="N165" s="222">
        <f t="shared" si="3"/>
        <v>81554</v>
      </c>
      <c r="O165" s="223">
        <v>1800.0</v>
      </c>
      <c r="P165" s="62">
        <v>0.0</v>
      </c>
      <c r="Q165" s="62">
        <v>0.0</v>
      </c>
      <c r="R165" s="224">
        <f t="shared" si="4"/>
        <v>79754</v>
      </c>
      <c r="S165" s="24">
        <v>104718.0</v>
      </c>
      <c r="T165" s="62" t="s">
        <v>52</v>
      </c>
      <c r="U165" s="195"/>
      <c r="V165" s="195"/>
      <c r="W165" s="228"/>
      <c r="X165" s="37" t="s">
        <v>31</v>
      </c>
      <c r="Y165" s="42"/>
    </row>
    <row r="166" ht="18.75" customHeight="1">
      <c r="A166" s="251"/>
      <c r="B166" s="252"/>
      <c r="C166" s="251"/>
      <c r="D166" s="248" t="s">
        <v>262</v>
      </c>
      <c r="E166" s="249">
        <v>26390.0</v>
      </c>
      <c r="F166" s="250">
        <v>47766.0</v>
      </c>
      <c r="G166" s="249">
        <v>2639.0</v>
      </c>
      <c r="H166" s="249">
        <v>1583.0</v>
      </c>
      <c r="I166" s="249">
        <v>0.0</v>
      </c>
      <c r="J166" s="249">
        <v>0.0</v>
      </c>
      <c r="K166" s="249">
        <v>0.0</v>
      </c>
      <c r="L166" s="249">
        <v>500.0</v>
      </c>
      <c r="M166" s="249">
        <v>300.0</v>
      </c>
      <c r="N166" s="222">
        <f t="shared" si="3"/>
        <v>79178</v>
      </c>
      <c r="O166" s="223">
        <v>0.0</v>
      </c>
      <c r="P166" s="62">
        <v>0.0</v>
      </c>
      <c r="Q166" s="62">
        <v>0.0</v>
      </c>
      <c r="R166" s="224">
        <f t="shared" si="4"/>
        <v>79178</v>
      </c>
      <c r="S166" s="24">
        <v>104582.0</v>
      </c>
      <c r="T166" s="62" t="s">
        <v>52</v>
      </c>
      <c r="U166" s="195"/>
      <c r="V166" s="195"/>
      <c r="W166" s="228"/>
      <c r="X166" s="37" t="s">
        <v>31</v>
      </c>
      <c r="Y166" s="42"/>
    </row>
    <row r="167" ht="18.75" customHeight="1">
      <c r="A167" s="246">
        <v>55.0</v>
      </c>
      <c r="B167" s="247" t="s">
        <v>263</v>
      </c>
      <c r="C167" s="246">
        <v>3.0004364314E10</v>
      </c>
      <c r="D167" s="248" t="s">
        <v>264</v>
      </c>
      <c r="E167" s="249">
        <v>27190.0</v>
      </c>
      <c r="F167" s="250">
        <v>49214.0</v>
      </c>
      <c r="G167" s="249">
        <v>2719.0</v>
      </c>
      <c r="H167" s="249">
        <v>1631.0</v>
      </c>
      <c r="I167" s="249">
        <v>0.0</v>
      </c>
      <c r="J167" s="249">
        <v>1360.0</v>
      </c>
      <c r="K167" s="249">
        <v>0.0</v>
      </c>
      <c r="L167" s="249">
        <v>500.0</v>
      </c>
      <c r="M167" s="249">
        <v>300.0</v>
      </c>
      <c r="N167" s="222">
        <f t="shared" si="3"/>
        <v>82914</v>
      </c>
      <c r="O167" s="223">
        <v>1800.0</v>
      </c>
      <c r="P167" s="62">
        <v>0.0</v>
      </c>
      <c r="Q167" s="62">
        <v>0.0</v>
      </c>
      <c r="R167" s="224">
        <f t="shared" si="4"/>
        <v>81114</v>
      </c>
      <c r="S167" s="24">
        <v>105384.0</v>
      </c>
      <c r="T167" s="62" t="s">
        <v>28</v>
      </c>
      <c r="U167" s="195"/>
      <c r="V167" s="195"/>
      <c r="W167" s="225">
        <f>R167+R168+R169</f>
        <v>245142</v>
      </c>
      <c r="X167" s="124" t="s">
        <v>28</v>
      </c>
      <c r="Y167" s="184"/>
    </row>
    <row r="168" ht="18.75" customHeight="1">
      <c r="A168" s="251"/>
      <c r="B168" s="252"/>
      <c r="C168" s="251"/>
      <c r="D168" s="248" t="s">
        <v>265</v>
      </c>
      <c r="E168" s="249">
        <v>27190.0</v>
      </c>
      <c r="F168" s="250">
        <v>49214.0</v>
      </c>
      <c r="G168" s="249">
        <v>2719.0</v>
      </c>
      <c r="H168" s="249">
        <v>1631.0</v>
      </c>
      <c r="I168" s="249">
        <v>0.0</v>
      </c>
      <c r="J168" s="249">
        <v>1360.0</v>
      </c>
      <c r="K168" s="249">
        <v>0.0</v>
      </c>
      <c r="L168" s="249">
        <v>500.0</v>
      </c>
      <c r="M168" s="249">
        <v>300.0</v>
      </c>
      <c r="N168" s="222">
        <f t="shared" si="3"/>
        <v>82914</v>
      </c>
      <c r="O168" s="223">
        <v>1800.0</v>
      </c>
      <c r="P168" s="62">
        <v>0.0</v>
      </c>
      <c r="Q168" s="62">
        <v>0.0</v>
      </c>
      <c r="R168" s="224">
        <f t="shared" si="4"/>
        <v>81114</v>
      </c>
      <c r="S168" s="24">
        <v>105375.0</v>
      </c>
      <c r="T168" s="62" t="s">
        <v>28</v>
      </c>
      <c r="U168" s="195"/>
      <c r="V168" s="195"/>
      <c r="W168" s="228"/>
      <c r="X168" s="37" t="s">
        <v>31</v>
      </c>
      <c r="Y168" s="42"/>
    </row>
    <row r="169" ht="18.75" customHeight="1">
      <c r="A169" s="251"/>
      <c r="B169" s="252"/>
      <c r="C169" s="251"/>
      <c r="D169" s="248" t="s">
        <v>266</v>
      </c>
      <c r="E169" s="249">
        <v>27190.0</v>
      </c>
      <c r="F169" s="250">
        <v>49214.0</v>
      </c>
      <c r="G169" s="249">
        <v>2719.0</v>
      </c>
      <c r="H169" s="249">
        <v>1631.0</v>
      </c>
      <c r="I169" s="249">
        <v>0.0</v>
      </c>
      <c r="J169" s="249">
        <v>1360.0</v>
      </c>
      <c r="K169" s="249">
        <v>0.0</v>
      </c>
      <c r="L169" s="249">
        <v>500.0</v>
      </c>
      <c r="M169" s="249">
        <v>300.0</v>
      </c>
      <c r="N169" s="222">
        <f t="shared" si="3"/>
        <v>82914</v>
      </c>
      <c r="O169" s="223">
        <v>0.0</v>
      </c>
      <c r="P169" s="62">
        <v>0.0</v>
      </c>
      <c r="Q169" s="62">
        <v>0.0</v>
      </c>
      <c r="R169" s="224">
        <f t="shared" si="4"/>
        <v>82914</v>
      </c>
      <c r="S169" s="24">
        <v>105357.0</v>
      </c>
      <c r="T169" s="62" t="s">
        <v>28</v>
      </c>
      <c r="U169" s="195"/>
      <c r="V169" s="195"/>
      <c r="W169" s="228"/>
      <c r="X169" s="37" t="s">
        <v>31</v>
      </c>
      <c r="Y169" s="42"/>
    </row>
    <row r="170" ht="18.75" customHeight="1">
      <c r="A170" s="246">
        <v>56.0</v>
      </c>
      <c r="B170" s="247" t="s">
        <v>267</v>
      </c>
      <c r="C170" s="246">
        <v>3.1822017158E10</v>
      </c>
      <c r="D170" s="248" t="s">
        <v>268</v>
      </c>
      <c r="E170" s="249">
        <v>27190.0</v>
      </c>
      <c r="F170" s="250">
        <v>49214.0</v>
      </c>
      <c r="G170" s="249">
        <v>5438.0</v>
      </c>
      <c r="H170" s="249">
        <v>0.0</v>
      </c>
      <c r="I170" s="249">
        <v>120.0</v>
      </c>
      <c r="J170" s="249">
        <v>0.0</v>
      </c>
      <c r="K170" s="249">
        <v>0.0</v>
      </c>
      <c r="L170" s="249">
        <v>500.0</v>
      </c>
      <c r="M170" s="249">
        <v>300.0</v>
      </c>
      <c r="N170" s="222">
        <f t="shared" si="3"/>
        <v>82762</v>
      </c>
      <c r="O170" s="223">
        <v>1800.0</v>
      </c>
      <c r="P170" s="62">
        <v>0.0</v>
      </c>
      <c r="Q170" s="62">
        <v>0.0</v>
      </c>
      <c r="R170" s="224">
        <f t="shared" si="4"/>
        <v>80962</v>
      </c>
      <c r="S170" s="24">
        <v>102486.0</v>
      </c>
      <c r="T170" s="62" t="s">
        <v>52</v>
      </c>
      <c r="U170" s="195" t="s">
        <v>849</v>
      </c>
      <c r="V170" s="195" t="s">
        <v>850</v>
      </c>
      <c r="W170" s="225">
        <f>R170+R171+R172</f>
        <v>244686</v>
      </c>
      <c r="X170" s="124" t="s">
        <v>52</v>
      </c>
      <c r="Y170" s="184" t="s">
        <v>52</v>
      </c>
      <c r="Z170" s="61" t="s">
        <v>851</v>
      </c>
    </row>
    <row r="171" ht="18.75" customHeight="1">
      <c r="A171" s="251"/>
      <c r="B171" s="252"/>
      <c r="C171" s="251"/>
      <c r="D171" s="248" t="s">
        <v>269</v>
      </c>
      <c r="E171" s="249">
        <v>27190.0</v>
      </c>
      <c r="F171" s="250">
        <v>49214.0</v>
      </c>
      <c r="G171" s="249">
        <v>5438.0</v>
      </c>
      <c r="H171" s="249">
        <v>0.0</v>
      </c>
      <c r="I171" s="249">
        <v>120.0</v>
      </c>
      <c r="J171" s="249">
        <v>0.0</v>
      </c>
      <c r="K171" s="249">
        <v>0.0</v>
      </c>
      <c r="L171" s="249">
        <v>500.0</v>
      </c>
      <c r="M171" s="249">
        <v>300.0</v>
      </c>
      <c r="N171" s="222">
        <f t="shared" si="3"/>
        <v>82762</v>
      </c>
      <c r="O171" s="223">
        <v>1800.0</v>
      </c>
      <c r="P171" s="62">
        <v>0.0</v>
      </c>
      <c r="Q171" s="62">
        <v>0.0</v>
      </c>
      <c r="R171" s="224">
        <f t="shared" si="4"/>
        <v>80962</v>
      </c>
      <c r="S171" s="24">
        <v>102480.0</v>
      </c>
      <c r="T171" s="62" t="s">
        <v>52</v>
      </c>
      <c r="U171" s="195" t="s">
        <v>852</v>
      </c>
      <c r="V171" s="195" t="s">
        <v>853</v>
      </c>
      <c r="W171" s="228"/>
      <c r="X171" s="37" t="s">
        <v>31</v>
      </c>
      <c r="Y171" s="42"/>
      <c r="Z171" s="61" t="s">
        <v>851</v>
      </c>
    </row>
    <row r="172" ht="18.75" customHeight="1">
      <c r="A172" s="251"/>
      <c r="B172" s="252"/>
      <c r="C172" s="251"/>
      <c r="D172" s="248" t="s">
        <v>72</v>
      </c>
      <c r="E172" s="249">
        <v>27190.0</v>
      </c>
      <c r="F172" s="250">
        <v>49214.0</v>
      </c>
      <c r="G172" s="249">
        <v>5438.0</v>
      </c>
      <c r="H172" s="249">
        <v>0.0</v>
      </c>
      <c r="I172" s="249">
        <v>120.0</v>
      </c>
      <c r="J172" s="249">
        <v>0.0</v>
      </c>
      <c r="K172" s="249">
        <v>0.0</v>
      </c>
      <c r="L172" s="249">
        <v>500.0</v>
      </c>
      <c r="M172" s="249">
        <v>300.0</v>
      </c>
      <c r="N172" s="222">
        <f t="shared" si="3"/>
        <v>82762</v>
      </c>
      <c r="O172" s="223">
        <v>0.0</v>
      </c>
      <c r="P172" s="62">
        <v>0.0</v>
      </c>
      <c r="Q172" s="62">
        <v>0.0</v>
      </c>
      <c r="R172" s="224">
        <f t="shared" si="4"/>
        <v>82762</v>
      </c>
      <c r="S172" s="24">
        <v>102470.0</v>
      </c>
      <c r="T172" s="62" t="s">
        <v>52</v>
      </c>
      <c r="U172" s="195" t="s">
        <v>854</v>
      </c>
      <c r="V172" s="195" t="s">
        <v>855</v>
      </c>
      <c r="W172" s="228"/>
      <c r="X172" s="37" t="s">
        <v>31</v>
      </c>
      <c r="Y172" s="42"/>
      <c r="Z172" s="61" t="s">
        <v>851</v>
      </c>
    </row>
    <row r="173" ht="18.75" customHeight="1">
      <c r="A173" s="246">
        <v>57.0</v>
      </c>
      <c r="B173" s="247" t="s">
        <v>270</v>
      </c>
      <c r="C173" s="246">
        <v>3.1790911749E10</v>
      </c>
      <c r="D173" s="248" t="s">
        <v>271</v>
      </c>
      <c r="E173" s="249">
        <v>27190.0</v>
      </c>
      <c r="F173" s="250">
        <v>49214.0</v>
      </c>
      <c r="G173" s="249">
        <v>5438.0</v>
      </c>
      <c r="H173" s="249">
        <v>0.0</v>
      </c>
      <c r="I173" s="249">
        <v>120.0</v>
      </c>
      <c r="J173" s="249">
        <v>0.0</v>
      </c>
      <c r="K173" s="249">
        <v>0.0</v>
      </c>
      <c r="L173" s="249">
        <v>500.0</v>
      </c>
      <c r="M173" s="249">
        <v>300.0</v>
      </c>
      <c r="N173" s="222">
        <f t="shared" si="3"/>
        <v>82762</v>
      </c>
      <c r="O173" s="223">
        <v>1800.0</v>
      </c>
      <c r="P173" s="62">
        <v>0.0</v>
      </c>
      <c r="Q173" s="62">
        <v>0.0</v>
      </c>
      <c r="R173" s="224">
        <f t="shared" si="4"/>
        <v>80962</v>
      </c>
      <c r="S173" s="24">
        <v>102537.0</v>
      </c>
      <c r="T173" s="62" t="s">
        <v>52</v>
      </c>
      <c r="U173" s="195" t="s">
        <v>856</v>
      </c>
      <c r="V173" s="195"/>
      <c r="W173" s="225">
        <f>R173+R174+R175</f>
        <v>161924</v>
      </c>
      <c r="X173" s="124"/>
      <c r="Y173" s="184" t="s">
        <v>61</v>
      </c>
    </row>
    <row r="174" ht="18.75" customHeight="1">
      <c r="A174" s="251"/>
      <c r="B174" s="252"/>
      <c r="C174" s="251"/>
      <c r="D174" s="248" t="s">
        <v>273</v>
      </c>
      <c r="E174" s="249">
        <v>27190.0</v>
      </c>
      <c r="F174" s="250">
        <v>49214.0</v>
      </c>
      <c r="G174" s="249">
        <v>5438.0</v>
      </c>
      <c r="H174" s="249">
        <v>0.0</v>
      </c>
      <c r="I174" s="249">
        <v>120.0</v>
      </c>
      <c r="J174" s="249">
        <v>0.0</v>
      </c>
      <c r="K174" s="249">
        <v>0.0</v>
      </c>
      <c r="L174" s="249">
        <v>500.0</v>
      </c>
      <c r="M174" s="249">
        <v>300.0</v>
      </c>
      <c r="N174" s="222">
        <f t="shared" si="3"/>
        <v>82762</v>
      </c>
      <c r="O174" s="223">
        <v>1800.0</v>
      </c>
      <c r="P174" s="62">
        <v>0.0</v>
      </c>
      <c r="Q174" s="62">
        <v>0.0</v>
      </c>
      <c r="R174" s="224">
        <f t="shared" si="4"/>
        <v>80962</v>
      </c>
      <c r="S174" s="24">
        <v>102514.0</v>
      </c>
      <c r="T174" s="62" t="s">
        <v>52</v>
      </c>
      <c r="U174" s="195" t="s">
        <v>856</v>
      </c>
      <c r="V174" s="195" t="s">
        <v>857</v>
      </c>
      <c r="W174" s="228"/>
      <c r="X174" s="37" t="s">
        <v>31</v>
      </c>
      <c r="Y174" s="42" t="s">
        <v>434</v>
      </c>
    </row>
    <row r="175" ht="18.75" customHeight="1">
      <c r="A175" s="251"/>
      <c r="B175" s="252"/>
      <c r="C175" s="251"/>
      <c r="D175" s="248" t="s">
        <v>274</v>
      </c>
      <c r="E175" s="249">
        <v>0.0</v>
      </c>
      <c r="F175" s="250">
        <v>0.0</v>
      </c>
      <c r="G175" s="249">
        <v>0.0</v>
      </c>
      <c r="H175" s="249">
        <v>0.0</v>
      </c>
      <c r="I175" s="249">
        <v>0.0</v>
      </c>
      <c r="J175" s="249">
        <v>0.0</v>
      </c>
      <c r="K175" s="249">
        <v>0.0</v>
      </c>
      <c r="L175" s="249">
        <v>0.0</v>
      </c>
      <c r="M175" s="249">
        <v>0.0</v>
      </c>
      <c r="N175" s="222">
        <f t="shared" si="3"/>
        <v>0</v>
      </c>
      <c r="O175" s="223">
        <v>0.0</v>
      </c>
      <c r="P175" s="62">
        <v>0.0</v>
      </c>
      <c r="Q175" s="62">
        <v>0.0</v>
      </c>
      <c r="R175" s="224">
        <f t="shared" si="4"/>
        <v>0</v>
      </c>
      <c r="S175" s="24" t="s">
        <v>77</v>
      </c>
      <c r="T175" s="62"/>
      <c r="U175" s="195"/>
      <c r="V175" s="195"/>
      <c r="W175" s="228"/>
      <c r="X175" s="37" t="s">
        <v>31</v>
      </c>
      <c r="Y175" s="27"/>
    </row>
    <row r="176" ht="18.75" customHeight="1">
      <c r="A176" s="246">
        <v>58.0</v>
      </c>
      <c r="B176" s="247" t="s">
        <v>275</v>
      </c>
      <c r="C176" s="246">
        <v>3.19390205E10</v>
      </c>
      <c r="D176" s="248" t="s">
        <v>276</v>
      </c>
      <c r="E176" s="249">
        <v>27190.0</v>
      </c>
      <c r="F176" s="250">
        <v>49214.0</v>
      </c>
      <c r="G176" s="249">
        <v>5438.0</v>
      </c>
      <c r="H176" s="249">
        <v>0.0</v>
      </c>
      <c r="I176" s="249">
        <v>120.0</v>
      </c>
      <c r="J176" s="249">
        <v>0.0</v>
      </c>
      <c r="K176" s="249">
        <v>0.0</v>
      </c>
      <c r="L176" s="249">
        <v>500.0</v>
      </c>
      <c r="M176" s="249">
        <v>300.0</v>
      </c>
      <c r="N176" s="222">
        <f t="shared" si="3"/>
        <v>82762</v>
      </c>
      <c r="O176" s="223">
        <v>0.0</v>
      </c>
      <c r="P176" s="62">
        <v>0.0</v>
      </c>
      <c r="Q176" s="62">
        <v>0.0</v>
      </c>
      <c r="R176" s="224">
        <f t="shared" si="4"/>
        <v>82762</v>
      </c>
      <c r="S176" s="24">
        <v>105679.0</v>
      </c>
      <c r="T176" s="62" t="s">
        <v>28</v>
      </c>
      <c r="U176" s="195" t="s">
        <v>176</v>
      </c>
      <c r="V176" s="195"/>
      <c r="W176" s="225">
        <f>R176+R177+R178</f>
        <v>244686</v>
      </c>
      <c r="X176" s="26" t="s">
        <v>28</v>
      </c>
      <c r="Y176" s="42"/>
    </row>
    <row r="177" ht="18.75" customHeight="1">
      <c r="A177" s="251"/>
      <c r="B177" s="252"/>
      <c r="C177" s="251"/>
      <c r="D177" s="248" t="s">
        <v>277</v>
      </c>
      <c r="E177" s="249">
        <v>27190.0</v>
      </c>
      <c r="F177" s="250">
        <v>49214.0</v>
      </c>
      <c r="G177" s="249">
        <v>5438.0</v>
      </c>
      <c r="H177" s="249">
        <v>0.0</v>
      </c>
      <c r="I177" s="249">
        <v>120.0</v>
      </c>
      <c r="J177" s="249">
        <v>0.0</v>
      </c>
      <c r="K177" s="249">
        <v>0.0</v>
      </c>
      <c r="L177" s="249">
        <v>500.0</v>
      </c>
      <c r="M177" s="249">
        <v>300.0</v>
      </c>
      <c r="N177" s="222">
        <f t="shared" si="3"/>
        <v>82762</v>
      </c>
      <c r="O177" s="223">
        <v>1800.0</v>
      </c>
      <c r="P177" s="62">
        <v>0.0</v>
      </c>
      <c r="Q177" s="62">
        <v>0.0</v>
      </c>
      <c r="R177" s="224">
        <f t="shared" si="4"/>
        <v>80962</v>
      </c>
      <c r="S177" s="24">
        <v>105663.0</v>
      </c>
      <c r="T177" s="62" t="s">
        <v>28</v>
      </c>
      <c r="U177" s="195" t="s">
        <v>176</v>
      </c>
      <c r="V177" s="195"/>
      <c r="W177" s="228"/>
      <c r="X177" s="37" t="s">
        <v>28</v>
      </c>
      <c r="Y177" s="27"/>
    </row>
    <row r="178" ht="18.75" customHeight="1">
      <c r="A178" s="251"/>
      <c r="B178" s="252"/>
      <c r="C178" s="251"/>
      <c r="D178" s="248" t="s">
        <v>278</v>
      </c>
      <c r="E178" s="249">
        <v>27190.0</v>
      </c>
      <c r="F178" s="250">
        <v>49214.0</v>
      </c>
      <c r="G178" s="249">
        <v>5438.0</v>
      </c>
      <c r="H178" s="249">
        <v>0.0</v>
      </c>
      <c r="I178" s="249">
        <v>120.0</v>
      </c>
      <c r="J178" s="249">
        <v>0.0</v>
      </c>
      <c r="K178" s="249">
        <v>0.0</v>
      </c>
      <c r="L178" s="249">
        <v>500.0</v>
      </c>
      <c r="M178" s="249">
        <v>300.0</v>
      </c>
      <c r="N178" s="222">
        <f t="shared" si="3"/>
        <v>82762</v>
      </c>
      <c r="O178" s="223">
        <v>1800.0</v>
      </c>
      <c r="P178" s="62">
        <v>0.0</v>
      </c>
      <c r="Q178" s="62">
        <v>0.0</v>
      </c>
      <c r="R178" s="224">
        <f t="shared" si="4"/>
        <v>80962</v>
      </c>
      <c r="S178" s="24">
        <v>105658.0</v>
      </c>
      <c r="T178" s="62" t="s">
        <v>28</v>
      </c>
      <c r="U178" s="195" t="s">
        <v>176</v>
      </c>
      <c r="V178" s="195"/>
      <c r="W178" s="228"/>
      <c r="X178" s="37" t="s">
        <v>28</v>
      </c>
      <c r="Y178" s="27"/>
    </row>
    <row r="179" ht="18.75" customHeight="1">
      <c r="A179" s="246">
        <v>59.0</v>
      </c>
      <c r="B179" s="247" t="s">
        <v>279</v>
      </c>
      <c r="C179" s="246">
        <v>3.1849526073E10</v>
      </c>
      <c r="D179" s="248" t="s">
        <v>280</v>
      </c>
      <c r="E179" s="249">
        <v>27190.0</v>
      </c>
      <c r="F179" s="250">
        <v>49214.0</v>
      </c>
      <c r="G179" s="249">
        <v>2719.0</v>
      </c>
      <c r="H179" s="249">
        <v>1631.0</v>
      </c>
      <c r="I179" s="249">
        <v>0.0</v>
      </c>
      <c r="J179" s="249">
        <v>1360.0</v>
      </c>
      <c r="K179" s="249">
        <v>0.0</v>
      </c>
      <c r="L179" s="249">
        <v>500.0</v>
      </c>
      <c r="M179" s="249">
        <v>300.0</v>
      </c>
      <c r="N179" s="222">
        <f t="shared" si="3"/>
        <v>82914</v>
      </c>
      <c r="O179" s="223">
        <v>0.0</v>
      </c>
      <c r="P179" s="62">
        <v>0.0</v>
      </c>
      <c r="Q179" s="62">
        <v>0.0</v>
      </c>
      <c r="R179" s="224">
        <f t="shared" si="4"/>
        <v>82914</v>
      </c>
      <c r="S179" s="24">
        <v>107541.0</v>
      </c>
      <c r="T179" s="62" t="s">
        <v>52</v>
      </c>
      <c r="U179" s="195" t="s">
        <v>106</v>
      </c>
      <c r="V179" s="195"/>
      <c r="W179" s="225">
        <f>R179+R180+R181</f>
        <v>248742</v>
      </c>
      <c r="X179" s="124" t="s">
        <v>52</v>
      </c>
      <c r="Y179" s="262"/>
    </row>
    <row r="180" ht="18.75" customHeight="1">
      <c r="A180" s="251"/>
      <c r="B180" s="252"/>
      <c r="C180" s="251"/>
      <c r="D180" s="248" t="s">
        <v>281</v>
      </c>
      <c r="E180" s="249">
        <v>27190.0</v>
      </c>
      <c r="F180" s="250">
        <v>49214.0</v>
      </c>
      <c r="G180" s="249">
        <v>2719.0</v>
      </c>
      <c r="H180" s="249">
        <v>1631.0</v>
      </c>
      <c r="I180" s="249">
        <v>0.0</v>
      </c>
      <c r="J180" s="249">
        <v>1360.0</v>
      </c>
      <c r="K180" s="249">
        <v>0.0</v>
      </c>
      <c r="L180" s="249">
        <v>500.0</v>
      </c>
      <c r="M180" s="249">
        <v>300.0</v>
      </c>
      <c r="N180" s="222">
        <f t="shared" si="3"/>
        <v>82914</v>
      </c>
      <c r="O180" s="223">
        <v>0.0</v>
      </c>
      <c r="P180" s="62">
        <v>0.0</v>
      </c>
      <c r="Q180" s="62">
        <v>0.0</v>
      </c>
      <c r="R180" s="224">
        <f t="shared" si="4"/>
        <v>82914</v>
      </c>
      <c r="S180" s="24">
        <v>107530.0</v>
      </c>
      <c r="T180" s="62" t="s">
        <v>52</v>
      </c>
      <c r="U180" s="195" t="s">
        <v>106</v>
      </c>
      <c r="V180" s="195"/>
      <c r="W180" s="228"/>
      <c r="X180" s="37" t="s">
        <v>31</v>
      </c>
      <c r="Y180" s="51"/>
    </row>
    <row r="181" ht="18.75" customHeight="1">
      <c r="A181" s="251"/>
      <c r="B181" s="252"/>
      <c r="C181" s="251"/>
      <c r="D181" s="248" t="s">
        <v>282</v>
      </c>
      <c r="E181" s="249">
        <v>27190.0</v>
      </c>
      <c r="F181" s="250">
        <v>49214.0</v>
      </c>
      <c r="G181" s="249">
        <v>2719.0</v>
      </c>
      <c r="H181" s="249">
        <v>1631.0</v>
      </c>
      <c r="I181" s="249">
        <v>0.0</v>
      </c>
      <c r="J181" s="249">
        <v>1360.0</v>
      </c>
      <c r="K181" s="249">
        <v>0.0</v>
      </c>
      <c r="L181" s="249">
        <v>500.0</v>
      </c>
      <c r="M181" s="249">
        <v>300.0</v>
      </c>
      <c r="N181" s="222">
        <f t="shared" si="3"/>
        <v>82914</v>
      </c>
      <c r="O181" s="223">
        <v>0.0</v>
      </c>
      <c r="P181" s="62">
        <v>0.0</v>
      </c>
      <c r="Q181" s="62">
        <v>0.0</v>
      </c>
      <c r="R181" s="224">
        <f t="shared" si="4"/>
        <v>82914</v>
      </c>
      <c r="S181" s="24">
        <v>107514.0</v>
      </c>
      <c r="T181" s="62" t="s">
        <v>52</v>
      </c>
      <c r="U181" s="195" t="s">
        <v>106</v>
      </c>
      <c r="V181" s="195"/>
      <c r="W181" s="228"/>
      <c r="X181" s="37" t="s">
        <v>31</v>
      </c>
      <c r="Y181" s="42"/>
    </row>
    <row r="182" ht="18.75" customHeight="1">
      <c r="A182" s="246">
        <v>60.0</v>
      </c>
      <c r="B182" s="247" t="s">
        <v>283</v>
      </c>
      <c r="C182" s="246">
        <v>3.1958569295E10</v>
      </c>
      <c r="D182" s="248" t="s">
        <v>57</v>
      </c>
      <c r="E182" s="249">
        <v>27190.0</v>
      </c>
      <c r="F182" s="250">
        <v>49214.0</v>
      </c>
      <c r="G182" s="249">
        <v>5438.0</v>
      </c>
      <c r="H182" s="249">
        <v>0.0</v>
      </c>
      <c r="I182" s="249">
        <v>120.0</v>
      </c>
      <c r="J182" s="249">
        <v>0.0</v>
      </c>
      <c r="K182" s="249">
        <v>0.0</v>
      </c>
      <c r="L182" s="249">
        <v>500.0</v>
      </c>
      <c r="M182" s="249">
        <v>300.0</v>
      </c>
      <c r="N182" s="222">
        <f t="shared" si="3"/>
        <v>82762</v>
      </c>
      <c r="O182" s="223">
        <v>1800.0</v>
      </c>
      <c r="P182" s="62">
        <v>0.0</v>
      </c>
      <c r="Q182" s="62">
        <v>0.0</v>
      </c>
      <c r="R182" s="224">
        <f t="shared" si="4"/>
        <v>80962</v>
      </c>
      <c r="S182" s="24">
        <v>107637.0</v>
      </c>
      <c r="T182" s="62" t="s">
        <v>71</v>
      </c>
      <c r="U182" s="195" t="s">
        <v>96</v>
      </c>
      <c r="V182" s="195"/>
      <c r="W182" s="225">
        <f>R182+R183+R184+R185+R186</f>
        <v>404202</v>
      </c>
      <c r="X182" s="124" t="s">
        <v>71</v>
      </c>
      <c r="Y182" s="184"/>
      <c r="Z182" s="61" t="s">
        <v>851</v>
      </c>
    </row>
    <row r="183" ht="18.75" customHeight="1">
      <c r="A183" s="251"/>
      <c r="B183" s="252"/>
      <c r="C183" s="251"/>
      <c r="D183" s="248" t="s">
        <v>284</v>
      </c>
      <c r="E183" s="249">
        <v>27190.0</v>
      </c>
      <c r="F183" s="250">
        <v>49214.0</v>
      </c>
      <c r="G183" s="249">
        <v>5438.0</v>
      </c>
      <c r="H183" s="249">
        <v>0.0</v>
      </c>
      <c r="I183" s="249">
        <v>120.0</v>
      </c>
      <c r="J183" s="249">
        <v>0.0</v>
      </c>
      <c r="K183" s="249">
        <v>0.0</v>
      </c>
      <c r="L183" s="249">
        <v>500.0</v>
      </c>
      <c r="M183" s="249">
        <v>300.0</v>
      </c>
      <c r="N183" s="222">
        <f t="shared" si="3"/>
        <v>82762</v>
      </c>
      <c r="O183" s="223">
        <v>1800.0</v>
      </c>
      <c r="P183" s="62">
        <v>0.0</v>
      </c>
      <c r="Q183" s="62">
        <v>0.0</v>
      </c>
      <c r="R183" s="224">
        <f t="shared" si="4"/>
        <v>80962</v>
      </c>
      <c r="S183" s="24">
        <v>107657.0</v>
      </c>
      <c r="T183" s="62" t="s">
        <v>71</v>
      </c>
      <c r="U183" s="195" t="s">
        <v>96</v>
      </c>
      <c r="V183" s="195"/>
      <c r="W183" s="228"/>
      <c r="X183" s="37" t="s">
        <v>31</v>
      </c>
      <c r="Y183" s="42"/>
      <c r="Z183" s="61" t="s">
        <v>851</v>
      </c>
    </row>
    <row r="184" ht="18.75" customHeight="1">
      <c r="A184" s="251"/>
      <c r="B184" s="252"/>
      <c r="C184" s="251"/>
      <c r="D184" s="248" t="s">
        <v>285</v>
      </c>
      <c r="E184" s="249">
        <v>27190.0</v>
      </c>
      <c r="F184" s="250">
        <v>49214.0</v>
      </c>
      <c r="G184" s="249">
        <v>5438.0</v>
      </c>
      <c r="H184" s="249">
        <v>0.0</v>
      </c>
      <c r="I184" s="249">
        <v>120.0</v>
      </c>
      <c r="J184" s="249">
        <v>0.0</v>
      </c>
      <c r="K184" s="249">
        <v>0.0</v>
      </c>
      <c r="L184" s="249">
        <v>500.0</v>
      </c>
      <c r="M184" s="249">
        <v>300.0</v>
      </c>
      <c r="N184" s="222">
        <f t="shared" si="3"/>
        <v>82762</v>
      </c>
      <c r="O184" s="223">
        <v>0.0</v>
      </c>
      <c r="P184" s="62">
        <v>0.0</v>
      </c>
      <c r="Q184" s="62">
        <v>0.0</v>
      </c>
      <c r="R184" s="224">
        <f t="shared" si="4"/>
        <v>82762</v>
      </c>
      <c r="S184" s="24">
        <v>107628.0</v>
      </c>
      <c r="T184" s="62" t="s">
        <v>71</v>
      </c>
      <c r="U184" s="195" t="s">
        <v>96</v>
      </c>
      <c r="V184" s="195"/>
      <c r="W184" s="228"/>
      <c r="X184" s="37" t="s">
        <v>31</v>
      </c>
      <c r="Y184" s="42"/>
      <c r="Z184" s="61" t="s">
        <v>851</v>
      </c>
    </row>
    <row r="185" ht="18.75" customHeight="1">
      <c r="A185" s="251"/>
      <c r="B185" s="252"/>
      <c r="C185" s="251"/>
      <c r="D185" s="248" t="s">
        <v>207</v>
      </c>
      <c r="E185" s="249">
        <v>26390.0</v>
      </c>
      <c r="F185" s="250">
        <v>47766.0</v>
      </c>
      <c r="G185" s="249">
        <v>5278.0</v>
      </c>
      <c r="H185" s="249">
        <v>0.0</v>
      </c>
      <c r="I185" s="249">
        <v>120.0</v>
      </c>
      <c r="J185" s="249">
        <v>0.0</v>
      </c>
      <c r="K185" s="249">
        <v>0.0</v>
      </c>
      <c r="L185" s="249">
        <v>500.0</v>
      </c>
      <c r="M185" s="249">
        <v>300.0</v>
      </c>
      <c r="N185" s="222">
        <f t="shared" si="3"/>
        <v>80354</v>
      </c>
      <c r="O185" s="223">
        <v>1800.0</v>
      </c>
      <c r="P185" s="62">
        <v>0.0</v>
      </c>
      <c r="Q185" s="62">
        <v>0.0</v>
      </c>
      <c r="R185" s="224">
        <f t="shared" si="4"/>
        <v>78554</v>
      </c>
      <c r="S185" s="24">
        <v>107645.0</v>
      </c>
      <c r="T185" s="62" t="s">
        <v>71</v>
      </c>
      <c r="U185" s="195" t="s">
        <v>96</v>
      </c>
      <c r="V185" s="195"/>
      <c r="W185" s="228"/>
      <c r="X185" s="37" t="s">
        <v>31</v>
      </c>
      <c r="Y185" s="42"/>
      <c r="Z185" s="61" t="s">
        <v>851</v>
      </c>
    </row>
    <row r="186" ht="18.75" customHeight="1">
      <c r="A186" s="251"/>
      <c r="B186" s="252"/>
      <c r="C186" s="251"/>
      <c r="D186" s="248" t="s">
        <v>286</v>
      </c>
      <c r="E186" s="249">
        <v>27190.0</v>
      </c>
      <c r="F186" s="250">
        <v>49214.0</v>
      </c>
      <c r="G186" s="249">
        <v>5438.0</v>
      </c>
      <c r="H186" s="249">
        <v>0.0</v>
      </c>
      <c r="I186" s="249">
        <v>120.0</v>
      </c>
      <c r="J186" s="249">
        <v>0.0</v>
      </c>
      <c r="K186" s="249">
        <v>0.0</v>
      </c>
      <c r="L186" s="249">
        <v>500.0</v>
      </c>
      <c r="M186" s="249">
        <v>300.0</v>
      </c>
      <c r="N186" s="222">
        <f t="shared" si="3"/>
        <v>82762</v>
      </c>
      <c r="O186" s="223">
        <v>1800.0</v>
      </c>
      <c r="P186" s="62">
        <v>0.0</v>
      </c>
      <c r="Q186" s="62">
        <v>0.0</v>
      </c>
      <c r="R186" s="224">
        <f t="shared" si="4"/>
        <v>80962</v>
      </c>
      <c r="S186" s="24">
        <v>30740.0</v>
      </c>
      <c r="T186" s="62" t="s">
        <v>71</v>
      </c>
      <c r="U186" s="195" t="s">
        <v>96</v>
      </c>
      <c r="V186" s="195"/>
      <c r="W186" s="228"/>
      <c r="X186" s="37" t="s">
        <v>31</v>
      </c>
      <c r="Y186" s="42"/>
      <c r="Z186" s="61" t="s">
        <v>851</v>
      </c>
    </row>
    <row r="187" ht="18.75" customHeight="1">
      <c r="A187" s="246">
        <v>61.0</v>
      </c>
      <c r="B187" s="247" t="s">
        <v>287</v>
      </c>
      <c r="C187" s="246">
        <v>3.1792602627E10</v>
      </c>
      <c r="D187" s="248" t="s">
        <v>288</v>
      </c>
      <c r="E187" s="249">
        <v>27190.0</v>
      </c>
      <c r="F187" s="250">
        <v>49214.0</v>
      </c>
      <c r="G187" s="249">
        <v>5438.0</v>
      </c>
      <c r="H187" s="249">
        <v>0.0</v>
      </c>
      <c r="I187" s="249">
        <v>120.0</v>
      </c>
      <c r="J187" s="249">
        <v>0.0</v>
      </c>
      <c r="K187" s="249">
        <v>1000.0</v>
      </c>
      <c r="L187" s="249">
        <v>500.0</v>
      </c>
      <c r="M187" s="249">
        <v>300.0</v>
      </c>
      <c r="N187" s="222">
        <f t="shared" si="3"/>
        <v>83762</v>
      </c>
      <c r="O187" s="223">
        <v>0.0</v>
      </c>
      <c r="P187" s="62">
        <v>0.0</v>
      </c>
      <c r="Q187" s="62">
        <v>0.0</v>
      </c>
      <c r="R187" s="224">
        <f t="shared" si="4"/>
        <v>83762</v>
      </c>
      <c r="S187" s="24">
        <v>115754.0</v>
      </c>
      <c r="T187" s="61" t="s">
        <v>52</v>
      </c>
      <c r="U187" s="195" t="s">
        <v>858</v>
      </c>
      <c r="V187" s="195" t="s">
        <v>859</v>
      </c>
      <c r="W187" s="225">
        <f>R187+R188+R189+R190+R191</f>
        <v>413010</v>
      </c>
      <c r="X187" s="195" t="s">
        <v>71</v>
      </c>
      <c r="Y187" s="184"/>
    </row>
    <row r="188" ht="18.75" customHeight="1">
      <c r="A188" s="251"/>
      <c r="B188" s="252"/>
      <c r="C188" s="251"/>
      <c r="D188" s="248" t="s">
        <v>289</v>
      </c>
      <c r="E188" s="249">
        <v>27190.0</v>
      </c>
      <c r="F188" s="250">
        <v>49214.0</v>
      </c>
      <c r="G188" s="249">
        <v>5438.0</v>
      </c>
      <c r="H188" s="249">
        <v>0.0</v>
      </c>
      <c r="I188" s="249">
        <v>120.0</v>
      </c>
      <c r="J188" s="249">
        <v>0.0</v>
      </c>
      <c r="K188" s="249">
        <v>0.0</v>
      </c>
      <c r="L188" s="249">
        <v>500.0</v>
      </c>
      <c r="M188" s="249">
        <v>300.0</v>
      </c>
      <c r="N188" s="222">
        <f t="shared" si="3"/>
        <v>82762</v>
      </c>
      <c r="O188" s="223">
        <v>1800.0</v>
      </c>
      <c r="P188" s="62">
        <v>0.0</v>
      </c>
      <c r="Q188" s="62">
        <v>0.0</v>
      </c>
      <c r="R188" s="224">
        <f t="shared" si="4"/>
        <v>80962</v>
      </c>
      <c r="S188" s="24">
        <v>107733.0</v>
      </c>
      <c r="T188" s="62" t="s">
        <v>52</v>
      </c>
      <c r="U188" s="195" t="s">
        <v>860</v>
      </c>
      <c r="V188" s="195" t="s">
        <v>861</v>
      </c>
      <c r="W188" s="228"/>
      <c r="X188" s="37" t="s">
        <v>31</v>
      </c>
      <c r="Y188" s="109"/>
    </row>
    <row r="189" ht="18.75" customHeight="1">
      <c r="A189" s="251"/>
      <c r="B189" s="252"/>
      <c r="C189" s="251"/>
      <c r="D189" s="248" t="s">
        <v>290</v>
      </c>
      <c r="E189" s="249">
        <v>27190.0</v>
      </c>
      <c r="F189" s="250">
        <v>49214.0</v>
      </c>
      <c r="G189" s="249">
        <v>5438.0</v>
      </c>
      <c r="H189" s="249">
        <v>0.0</v>
      </c>
      <c r="I189" s="249">
        <v>120.0</v>
      </c>
      <c r="J189" s="249">
        <v>0.0</v>
      </c>
      <c r="K189" s="249">
        <v>0.0</v>
      </c>
      <c r="L189" s="249">
        <v>500.0</v>
      </c>
      <c r="M189" s="249">
        <v>300.0</v>
      </c>
      <c r="N189" s="222">
        <f t="shared" si="3"/>
        <v>82762</v>
      </c>
      <c r="O189" s="223">
        <v>0.0</v>
      </c>
      <c r="P189" s="62">
        <v>0.0</v>
      </c>
      <c r="Q189" s="62">
        <v>0.0</v>
      </c>
      <c r="R189" s="224">
        <f t="shared" si="4"/>
        <v>82762</v>
      </c>
      <c r="S189" s="24">
        <v>107753.0</v>
      </c>
      <c r="T189" s="61" t="s">
        <v>52</v>
      </c>
      <c r="U189" s="195" t="s">
        <v>862</v>
      </c>
      <c r="V189" s="195" t="s">
        <v>863</v>
      </c>
      <c r="W189" s="228"/>
      <c r="X189" s="37" t="s">
        <v>31</v>
      </c>
      <c r="Y189" s="42"/>
    </row>
    <row r="190" ht="18.75" customHeight="1">
      <c r="A190" s="251"/>
      <c r="B190" s="252"/>
      <c r="C190" s="251"/>
      <c r="D190" s="248" t="s">
        <v>291</v>
      </c>
      <c r="E190" s="249">
        <v>27190.0</v>
      </c>
      <c r="F190" s="250">
        <v>49214.0</v>
      </c>
      <c r="G190" s="249">
        <v>5438.0</v>
      </c>
      <c r="H190" s="249">
        <v>0.0</v>
      </c>
      <c r="I190" s="249">
        <v>120.0</v>
      </c>
      <c r="J190" s="249">
        <v>0.0</v>
      </c>
      <c r="K190" s="249">
        <v>0.0</v>
      </c>
      <c r="L190" s="249">
        <v>500.0</v>
      </c>
      <c r="M190" s="249">
        <v>300.0</v>
      </c>
      <c r="N190" s="222">
        <f t="shared" si="3"/>
        <v>82762</v>
      </c>
      <c r="O190" s="223">
        <v>0.0</v>
      </c>
      <c r="P190" s="62">
        <v>0.0</v>
      </c>
      <c r="Q190" s="62">
        <v>0.0</v>
      </c>
      <c r="R190" s="224">
        <f t="shared" si="4"/>
        <v>82762</v>
      </c>
      <c r="S190" s="24">
        <v>107749.0</v>
      </c>
      <c r="T190" s="61" t="s">
        <v>52</v>
      </c>
      <c r="U190" s="195" t="s">
        <v>838</v>
      </c>
      <c r="V190" s="195" t="s">
        <v>864</v>
      </c>
      <c r="W190" s="228"/>
      <c r="X190" s="37" t="s">
        <v>31</v>
      </c>
      <c r="Y190" s="42"/>
    </row>
    <row r="191" ht="18.75" customHeight="1">
      <c r="A191" s="251"/>
      <c r="B191" s="252"/>
      <c r="C191" s="251"/>
      <c r="D191" s="248" t="s">
        <v>292</v>
      </c>
      <c r="E191" s="249">
        <v>27190.0</v>
      </c>
      <c r="F191" s="250">
        <v>49214.0</v>
      </c>
      <c r="G191" s="249">
        <v>5438.0</v>
      </c>
      <c r="H191" s="249">
        <v>0.0</v>
      </c>
      <c r="I191" s="249">
        <v>120.0</v>
      </c>
      <c r="J191" s="249">
        <v>0.0</v>
      </c>
      <c r="K191" s="249">
        <v>0.0</v>
      </c>
      <c r="L191" s="249">
        <v>500.0</v>
      </c>
      <c r="M191" s="249">
        <v>300.0</v>
      </c>
      <c r="N191" s="222">
        <f t="shared" si="3"/>
        <v>82762</v>
      </c>
      <c r="O191" s="223">
        <v>0.0</v>
      </c>
      <c r="P191" s="62">
        <v>0.0</v>
      </c>
      <c r="Q191" s="62">
        <v>0.0</v>
      </c>
      <c r="R191" s="224">
        <f t="shared" si="4"/>
        <v>82762</v>
      </c>
      <c r="S191" s="24">
        <v>107700.0</v>
      </c>
      <c r="T191" s="61" t="s">
        <v>52</v>
      </c>
      <c r="U191" s="195" t="s">
        <v>838</v>
      </c>
      <c r="V191" s="195" t="s">
        <v>840</v>
      </c>
      <c r="W191" s="228"/>
      <c r="X191" s="37" t="s">
        <v>31</v>
      </c>
      <c r="Y191" s="42"/>
    </row>
    <row r="192" ht="18.75" customHeight="1">
      <c r="A192" s="246">
        <v>62.0</v>
      </c>
      <c r="B192" s="247" t="s">
        <v>293</v>
      </c>
      <c r="C192" s="246">
        <v>3.196083993E10</v>
      </c>
      <c r="D192" s="248" t="s">
        <v>294</v>
      </c>
      <c r="E192" s="249">
        <v>27190.0</v>
      </c>
      <c r="F192" s="250">
        <v>49214.0</v>
      </c>
      <c r="G192" s="249">
        <v>2719.0</v>
      </c>
      <c r="H192" s="249">
        <v>0.0</v>
      </c>
      <c r="I192" s="249">
        <v>0.0</v>
      </c>
      <c r="J192" s="249">
        <v>0.0</v>
      </c>
      <c r="K192" s="249">
        <v>0.0</v>
      </c>
      <c r="L192" s="249">
        <v>500.0</v>
      </c>
      <c r="M192" s="249">
        <v>300.0</v>
      </c>
      <c r="N192" s="222">
        <f t="shared" si="3"/>
        <v>79923</v>
      </c>
      <c r="O192" s="223">
        <v>0.0</v>
      </c>
      <c r="P192" s="62">
        <v>0.0</v>
      </c>
      <c r="Q192" s="62">
        <v>0.0</v>
      </c>
      <c r="R192" s="224">
        <f t="shared" si="4"/>
        <v>79923</v>
      </c>
      <c r="S192" s="24">
        <v>108302.0</v>
      </c>
      <c r="T192" s="62" t="s">
        <v>28</v>
      </c>
      <c r="U192" s="195" t="s">
        <v>176</v>
      </c>
      <c r="V192" s="195" t="s">
        <v>176</v>
      </c>
      <c r="W192" s="225">
        <f>R192+R193+R194+R195+R196+R197</f>
        <v>474138</v>
      </c>
      <c r="X192" s="26"/>
      <c r="Y192" s="42"/>
    </row>
    <row r="193" ht="18.75" customHeight="1">
      <c r="A193" s="251"/>
      <c r="B193" s="252"/>
      <c r="C193" s="251"/>
      <c r="D193" s="248" t="s">
        <v>295</v>
      </c>
      <c r="E193" s="249">
        <v>27190.0</v>
      </c>
      <c r="F193" s="250">
        <v>49214.0</v>
      </c>
      <c r="G193" s="249">
        <v>2719.0</v>
      </c>
      <c r="H193" s="249">
        <v>0.0</v>
      </c>
      <c r="I193" s="249">
        <v>0.0</v>
      </c>
      <c r="J193" s="249">
        <v>0.0</v>
      </c>
      <c r="K193" s="249">
        <v>0.0</v>
      </c>
      <c r="L193" s="249">
        <v>500.0</v>
      </c>
      <c r="M193" s="249">
        <v>300.0</v>
      </c>
      <c r="N193" s="222">
        <f t="shared" si="3"/>
        <v>79923</v>
      </c>
      <c r="O193" s="223">
        <v>1800.0</v>
      </c>
      <c r="P193" s="62">
        <v>0.0</v>
      </c>
      <c r="Q193" s="62">
        <v>0.0</v>
      </c>
      <c r="R193" s="224">
        <f t="shared" si="4"/>
        <v>78123</v>
      </c>
      <c r="S193" s="24">
        <v>108286.0</v>
      </c>
      <c r="T193" s="62" t="s">
        <v>28</v>
      </c>
      <c r="U193" s="195" t="s">
        <v>865</v>
      </c>
      <c r="V193" s="195" t="s">
        <v>865</v>
      </c>
      <c r="W193" s="228"/>
      <c r="X193" s="37" t="s">
        <v>31</v>
      </c>
      <c r="Y193" s="42"/>
    </row>
    <row r="194" ht="18.75" customHeight="1">
      <c r="A194" s="251"/>
      <c r="B194" s="252"/>
      <c r="C194" s="251"/>
      <c r="D194" s="248" t="s">
        <v>296</v>
      </c>
      <c r="E194" s="249">
        <v>27190.0</v>
      </c>
      <c r="F194" s="250">
        <v>49214.0</v>
      </c>
      <c r="G194" s="249">
        <v>2719.0</v>
      </c>
      <c r="H194" s="249">
        <v>0.0</v>
      </c>
      <c r="I194" s="249">
        <v>0.0</v>
      </c>
      <c r="J194" s="249">
        <v>0.0</v>
      </c>
      <c r="K194" s="249">
        <v>0.0</v>
      </c>
      <c r="L194" s="249">
        <v>500.0</v>
      </c>
      <c r="M194" s="249">
        <v>300.0</v>
      </c>
      <c r="N194" s="222">
        <f t="shared" si="3"/>
        <v>79923</v>
      </c>
      <c r="O194" s="223">
        <v>1800.0</v>
      </c>
      <c r="P194" s="62">
        <v>0.0</v>
      </c>
      <c r="Q194" s="62">
        <v>0.0</v>
      </c>
      <c r="R194" s="224">
        <f t="shared" si="4"/>
        <v>78123</v>
      </c>
      <c r="S194" s="24">
        <v>108258.0</v>
      </c>
      <c r="T194" s="62" t="s">
        <v>28</v>
      </c>
      <c r="U194" s="195" t="s">
        <v>866</v>
      </c>
      <c r="V194" s="195">
        <v>1.0</v>
      </c>
      <c r="W194" s="228"/>
      <c r="X194" s="37" t="s">
        <v>31</v>
      </c>
      <c r="Y194" s="42"/>
    </row>
    <row r="195" ht="18.75" customHeight="1">
      <c r="A195" s="251"/>
      <c r="B195" s="252"/>
      <c r="C195" s="251"/>
      <c r="D195" s="248" t="s">
        <v>297</v>
      </c>
      <c r="E195" s="249">
        <v>27190.0</v>
      </c>
      <c r="F195" s="250">
        <v>49214.0</v>
      </c>
      <c r="G195" s="249">
        <v>2719.0</v>
      </c>
      <c r="H195" s="249">
        <v>0.0</v>
      </c>
      <c r="I195" s="249">
        <v>0.0</v>
      </c>
      <c r="J195" s="249">
        <v>0.0</v>
      </c>
      <c r="K195" s="249">
        <v>0.0</v>
      </c>
      <c r="L195" s="249">
        <v>500.0</v>
      </c>
      <c r="M195" s="249">
        <v>300.0</v>
      </c>
      <c r="N195" s="222">
        <f t="shared" si="3"/>
        <v>79923</v>
      </c>
      <c r="O195" s="223">
        <v>1800.0</v>
      </c>
      <c r="P195" s="62">
        <v>0.0</v>
      </c>
      <c r="Q195" s="62">
        <v>0.0</v>
      </c>
      <c r="R195" s="224">
        <f t="shared" si="4"/>
        <v>78123</v>
      </c>
      <c r="S195" s="24">
        <v>108244.0</v>
      </c>
      <c r="T195" s="62" t="s">
        <v>28</v>
      </c>
      <c r="U195" s="195" t="s">
        <v>858</v>
      </c>
      <c r="V195" s="195" t="s">
        <v>867</v>
      </c>
      <c r="W195" s="228"/>
      <c r="X195" s="37" t="s">
        <v>31</v>
      </c>
      <c r="Y195" s="42"/>
    </row>
    <row r="196" ht="18.75" customHeight="1">
      <c r="A196" s="251"/>
      <c r="B196" s="252"/>
      <c r="C196" s="251"/>
      <c r="D196" s="248" t="s">
        <v>298</v>
      </c>
      <c r="E196" s="249">
        <v>27190.0</v>
      </c>
      <c r="F196" s="250">
        <v>49214.0</v>
      </c>
      <c r="G196" s="249">
        <v>2719.0</v>
      </c>
      <c r="H196" s="249">
        <v>0.0</v>
      </c>
      <c r="I196" s="249">
        <v>0.0</v>
      </c>
      <c r="J196" s="249">
        <v>0.0</v>
      </c>
      <c r="K196" s="249">
        <v>0.0</v>
      </c>
      <c r="L196" s="249">
        <v>500.0</v>
      </c>
      <c r="M196" s="249">
        <v>300.0</v>
      </c>
      <c r="N196" s="222">
        <f t="shared" si="3"/>
        <v>79923</v>
      </c>
      <c r="O196" s="223">
        <v>0.0</v>
      </c>
      <c r="P196" s="62">
        <v>0.0</v>
      </c>
      <c r="Q196" s="62">
        <v>0.0</v>
      </c>
      <c r="R196" s="224">
        <f t="shared" si="4"/>
        <v>79923</v>
      </c>
      <c r="S196" s="24">
        <v>108295.0</v>
      </c>
      <c r="T196" s="62" t="s">
        <v>28</v>
      </c>
      <c r="U196" s="195" t="s">
        <v>858</v>
      </c>
      <c r="V196" s="195" t="s">
        <v>867</v>
      </c>
      <c r="W196" s="228"/>
      <c r="X196" s="37" t="s">
        <v>31</v>
      </c>
      <c r="Y196" s="42"/>
    </row>
    <row r="197" ht="18.75" customHeight="1">
      <c r="A197" s="251"/>
      <c r="B197" s="252"/>
      <c r="C197" s="251"/>
      <c r="D197" s="248" t="s">
        <v>299</v>
      </c>
      <c r="E197" s="249">
        <v>27190.0</v>
      </c>
      <c r="F197" s="250">
        <v>49214.0</v>
      </c>
      <c r="G197" s="249">
        <v>2719.0</v>
      </c>
      <c r="H197" s="249">
        <v>0.0</v>
      </c>
      <c r="I197" s="249">
        <v>0.0</v>
      </c>
      <c r="J197" s="249">
        <v>0.0</v>
      </c>
      <c r="K197" s="249">
        <v>0.0</v>
      </c>
      <c r="L197" s="249">
        <v>500.0</v>
      </c>
      <c r="M197" s="249">
        <v>300.0</v>
      </c>
      <c r="N197" s="222">
        <f t="shared" si="3"/>
        <v>79923</v>
      </c>
      <c r="O197" s="223">
        <v>0.0</v>
      </c>
      <c r="P197" s="62">
        <v>0.0</v>
      </c>
      <c r="Q197" s="62">
        <v>0.0</v>
      </c>
      <c r="R197" s="224">
        <f t="shared" si="4"/>
        <v>79923</v>
      </c>
      <c r="S197" s="24">
        <v>120997.0</v>
      </c>
      <c r="T197" s="263" t="s">
        <v>28</v>
      </c>
      <c r="U197" s="264" t="s">
        <v>176</v>
      </c>
      <c r="V197" s="195"/>
      <c r="W197" s="228"/>
      <c r="X197" s="37" t="s">
        <v>31</v>
      </c>
      <c r="Y197" s="42"/>
    </row>
    <row r="198" ht="18.75" customHeight="1">
      <c r="A198" s="246">
        <v>63.0</v>
      </c>
      <c r="B198" s="247" t="s">
        <v>300</v>
      </c>
      <c r="C198" s="246">
        <v>3.0060693863E10</v>
      </c>
      <c r="D198" s="248" t="s">
        <v>301</v>
      </c>
      <c r="E198" s="249">
        <v>27190.0</v>
      </c>
      <c r="F198" s="250">
        <v>49214.0</v>
      </c>
      <c r="G198" s="249">
        <v>5438.0</v>
      </c>
      <c r="H198" s="249">
        <v>0.0</v>
      </c>
      <c r="I198" s="249">
        <v>120.0</v>
      </c>
      <c r="J198" s="249">
        <v>0.0</v>
      </c>
      <c r="K198" s="249">
        <v>0.0</v>
      </c>
      <c r="L198" s="249">
        <v>500.0</v>
      </c>
      <c r="M198" s="249">
        <v>300.0</v>
      </c>
      <c r="N198" s="222">
        <f t="shared" si="3"/>
        <v>82762</v>
      </c>
      <c r="O198" s="223">
        <v>1800.0</v>
      </c>
      <c r="P198" s="62">
        <v>0.0</v>
      </c>
      <c r="Q198" s="62">
        <v>0.0</v>
      </c>
      <c r="R198" s="224">
        <f t="shared" si="4"/>
        <v>80962</v>
      </c>
      <c r="S198" s="24">
        <v>108595.0</v>
      </c>
      <c r="T198" s="263" t="s">
        <v>52</v>
      </c>
      <c r="U198" s="264" t="s">
        <v>106</v>
      </c>
      <c r="V198" s="195"/>
      <c r="W198" s="225">
        <f>R198+R199+R200+R201+R202+R203+R204</f>
        <v>574934</v>
      </c>
      <c r="X198" s="124" t="s">
        <v>711</v>
      </c>
      <c r="Y198" s="193"/>
    </row>
    <row r="199" ht="18.75" customHeight="1">
      <c r="A199" s="251"/>
      <c r="B199" s="252"/>
      <c r="C199" s="251"/>
      <c r="D199" s="248" t="s">
        <v>303</v>
      </c>
      <c r="E199" s="249">
        <v>27190.0</v>
      </c>
      <c r="F199" s="250">
        <v>49214.0</v>
      </c>
      <c r="G199" s="249">
        <v>5438.0</v>
      </c>
      <c r="H199" s="249">
        <v>0.0</v>
      </c>
      <c r="I199" s="249">
        <v>120.0</v>
      </c>
      <c r="J199" s="249">
        <v>0.0</v>
      </c>
      <c r="K199" s="249">
        <v>0.0</v>
      </c>
      <c r="L199" s="249">
        <v>500.0</v>
      </c>
      <c r="M199" s="249">
        <v>300.0</v>
      </c>
      <c r="N199" s="222">
        <f t="shared" si="3"/>
        <v>82762</v>
      </c>
      <c r="O199" s="223">
        <v>1800.0</v>
      </c>
      <c r="P199" s="62">
        <v>0.0</v>
      </c>
      <c r="Q199" s="62">
        <v>0.0</v>
      </c>
      <c r="R199" s="224">
        <f t="shared" si="4"/>
        <v>80962</v>
      </c>
      <c r="S199" s="24">
        <v>108690.0</v>
      </c>
      <c r="T199" s="263" t="s">
        <v>52</v>
      </c>
      <c r="U199" s="264" t="s">
        <v>868</v>
      </c>
      <c r="V199" s="195" t="s">
        <v>869</v>
      </c>
      <c r="W199" s="228"/>
      <c r="X199" s="37" t="s">
        <v>31</v>
      </c>
      <c r="Y199" s="113"/>
    </row>
    <row r="200" ht="18.75" customHeight="1">
      <c r="A200" s="251"/>
      <c r="B200" s="252"/>
      <c r="C200" s="251"/>
      <c r="D200" s="248" t="s">
        <v>304</v>
      </c>
      <c r="E200" s="249">
        <v>27190.0</v>
      </c>
      <c r="F200" s="250">
        <v>49214.0</v>
      </c>
      <c r="G200" s="249">
        <v>5438.0</v>
      </c>
      <c r="H200" s="249">
        <v>0.0</v>
      </c>
      <c r="I200" s="249">
        <v>120.0</v>
      </c>
      <c r="J200" s="249">
        <v>0.0</v>
      </c>
      <c r="K200" s="249">
        <v>0.0</v>
      </c>
      <c r="L200" s="249">
        <v>500.0</v>
      </c>
      <c r="M200" s="249">
        <v>300.0</v>
      </c>
      <c r="N200" s="222">
        <f t="shared" si="3"/>
        <v>82762</v>
      </c>
      <c r="O200" s="223">
        <v>1800.0</v>
      </c>
      <c r="P200" s="62">
        <v>0.0</v>
      </c>
      <c r="Q200" s="62">
        <v>0.0</v>
      </c>
      <c r="R200" s="224">
        <f t="shared" si="4"/>
        <v>80962</v>
      </c>
      <c r="S200" s="24">
        <v>108590.0</v>
      </c>
      <c r="T200" s="263" t="s">
        <v>52</v>
      </c>
      <c r="U200" s="264" t="s">
        <v>106</v>
      </c>
      <c r="V200" s="195"/>
      <c r="W200" s="228"/>
      <c r="X200" s="37" t="s">
        <v>31</v>
      </c>
      <c r="Y200" s="113"/>
    </row>
    <row r="201" ht="18.75" customHeight="1">
      <c r="A201" s="251"/>
      <c r="B201" s="252"/>
      <c r="C201" s="251"/>
      <c r="D201" s="248" t="s">
        <v>305</v>
      </c>
      <c r="E201" s="249">
        <v>27190.0</v>
      </c>
      <c r="F201" s="250">
        <v>49214.0</v>
      </c>
      <c r="G201" s="249">
        <v>5438.0</v>
      </c>
      <c r="H201" s="249">
        <v>0.0</v>
      </c>
      <c r="I201" s="249">
        <v>120.0</v>
      </c>
      <c r="J201" s="249">
        <v>0.0</v>
      </c>
      <c r="K201" s="249">
        <v>0.0</v>
      </c>
      <c r="L201" s="249">
        <v>500.0</v>
      </c>
      <c r="M201" s="249">
        <v>300.0</v>
      </c>
      <c r="N201" s="222">
        <f t="shared" si="3"/>
        <v>82762</v>
      </c>
      <c r="O201" s="223">
        <v>0.0</v>
      </c>
      <c r="P201" s="62">
        <v>0.0</v>
      </c>
      <c r="Q201" s="62">
        <v>0.0</v>
      </c>
      <c r="R201" s="224">
        <f t="shared" si="4"/>
        <v>82762</v>
      </c>
      <c r="S201" s="24">
        <v>108601.0</v>
      </c>
      <c r="T201" s="263" t="s">
        <v>52</v>
      </c>
      <c r="U201" s="264" t="s">
        <v>870</v>
      </c>
      <c r="V201" s="195" t="s">
        <v>871</v>
      </c>
      <c r="W201" s="228"/>
      <c r="X201" s="37" t="s">
        <v>31</v>
      </c>
      <c r="Y201" s="113"/>
    </row>
    <row r="202" ht="18.75" customHeight="1">
      <c r="A202" s="251"/>
      <c r="B202" s="252"/>
      <c r="C202" s="251"/>
      <c r="D202" s="248" t="s">
        <v>306</v>
      </c>
      <c r="E202" s="249">
        <v>27190.0</v>
      </c>
      <c r="F202" s="250">
        <v>49214.0</v>
      </c>
      <c r="G202" s="249">
        <v>5438.0</v>
      </c>
      <c r="H202" s="249">
        <v>0.0</v>
      </c>
      <c r="I202" s="249">
        <v>120.0</v>
      </c>
      <c r="J202" s="249">
        <v>0.0</v>
      </c>
      <c r="K202" s="249">
        <v>1000.0</v>
      </c>
      <c r="L202" s="249">
        <v>500.0</v>
      </c>
      <c r="M202" s="249">
        <v>300.0</v>
      </c>
      <c r="N202" s="222">
        <f t="shared" si="3"/>
        <v>83762</v>
      </c>
      <c r="O202" s="223">
        <v>0.0</v>
      </c>
      <c r="P202" s="62">
        <v>0.0</v>
      </c>
      <c r="Q202" s="62">
        <v>0.0</v>
      </c>
      <c r="R202" s="224">
        <f t="shared" si="4"/>
        <v>83762</v>
      </c>
      <c r="S202" s="24">
        <v>108661.0</v>
      </c>
      <c r="T202" s="263" t="s">
        <v>52</v>
      </c>
      <c r="U202" s="264" t="s">
        <v>872</v>
      </c>
      <c r="V202" s="195" t="s">
        <v>873</v>
      </c>
      <c r="W202" s="228"/>
      <c r="X202" s="37" t="s">
        <v>31</v>
      </c>
      <c r="Y202" s="113"/>
    </row>
    <row r="203" ht="18.75" customHeight="1">
      <c r="A203" s="251"/>
      <c r="B203" s="252"/>
      <c r="C203" s="251"/>
      <c r="D203" s="248" t="s">
        <v>307</v>
      </c>
      <c r="E203" s="249">
        <v>27190.0</v>
      </c>
      <c r="F203" s="250">
        <v>49214.0</v>
      </c>
      <c r="G203" s="249">
        <v>5438.0</v>
      </c>
      <c r="H203" s="249">
        <v>0.0</v>
      </c>
      <c r="I203" s="249">
        <v>120.0</v>
      </c>
      <c r="J203" s="249">
        <v>0.0</v>
      </c>
      <c r="K203" s="249">
        <v>0.0</v>
      </c>
      <c r="L203" s="249">
        <v>500.0</v>
      </c>
      <c r="M203" s="249">
        <v>300.0</v>
      </c>
      <c r="N203" s="222">
        <f t="shared" si="3"/>
        <v>82762</v>
      </c>
      <c r="O203" s="223">
        <v>0.0</v>
      </c>
      <c r="P203" s="62">
        <v>0.0</v>
      </c>
      <c r="Q203" s="62">
        <v>0.0</v>
      </c>
      <c r="R203" s="224">
        <f t="shared" si="4"/>
        <v>82762</v>
      </c>
      <c r="S203" s="24">
        <v>108679.0</v>
      </c>
      <c r="T203" s="263" t="s">
        <v>52</v>
      </c>
      <c r="U203" s="264" t="s">
        <v>874</v>
      </c>
      <c r="V203" s="195" t="s">
        <v>875</v>
      </c>
      <c r="W203" s="228"/>
      <c r="X203" s="37" t="s">
        <v>31</v>
      </c>
      <c r="Y203" s="75"/>
    </row>
    <row r="204" ht="18.75" customHeight="1">
      <c r="A204" s="251"/>
      <c r="B204" s="252"/>
      <c r="C204" s="251"/>
      <c r="D204" s="248" t="s">
        <v>308</v>
      </c>
      <c r="E204" s="249">
        <v>27190.0</v>
      </c>
      <c r="F204" s="250">
        <v>49214.0</v>
      </c>
      <c r="G204" s="249">
        <v>5438.0</v>
      </c>
      <c r="H204" s="249">
        <v>0.0</v>
      </c>
      <c r="I204" s="249">
        <v>120.0</v>
      </c>
      <c r="J204" s="249">
        <v>0.0</v>
      </c>
      <c r="K204" s="249">
        <v>0.0</v>
      </c>
      <c r="L204" s="249">
        <v>500.0</v>
      </c>
      <c r="M204" s="249">
        <v>300.0</v>
      </c>
      <c r="N204" s="222">
        <f t="shared" si="3"/>
        <v>82762</v>
      </c>
      <c r="O204" s="223">
        <v>0.0</v>
      </c>
      <c r="P204" s="62">
        <v>0.0</v>
      </c>
      <c r="Q204" s="62">
        <v>0.0</v>
      </c>
      <c r="R204" s="224">
        <f t="shared" si="4"/>
        <v>82762</v>
      </c>
      <c r="S204" s="24">
        <v>108646.0</v>
      </c>
      <c r="T204" s="263" t="s">
        <v>52</v>
      </c>
      <c r="U204" s="264" t="s">
        <v>876</v>
      </c>
      <c r="V204" s="195" t="s">
        <v>877</v>
      </c>
      <c r="W204" s="228"/>
      <c r="X204" s="37" t="s">
        <v>31</v>
      </c>
      <c r="Y204" s="113"/>
    </row>
    <row r="205" ht="18.75" customHeight="1">
      <c r="A205" s="246">
        <v>64.0</v>
      </c>
      <c r="B205" s="247" t="s">
        <v>309</v>
      </c>
      <c r="C205" s="246">
        <v>3.2037619782E10</v>
      </c>
      <c r="D205" s="248" t="s">
        <v>310</v>
      </c>
      <c r="E205" s="249">
        <v>27190.0</v>
      </c>
      <c r="F205" s="250">
        <v>49214.0</v>
      </c>
      <c r="G205" s="249">
        <v>2719.0</v>
      </c>
      <c r="H205" s="249">
        <v>1631.0</v>
      </c>
      <c r="I205" s="249">
        <v>0.0</v>
      </c>
      <c r="J205" s="249">
        <v>0.0</v>
      </c>
      <c r="K205" s="249">
        <v>0.0</v>
      </c>
      <c r="L205" s="249">
        <v>500.0</v>
      </c>
      <c r="M205" s="249">
        <v>300.0</v>
      </c>
      <c r="N205" s="222">
        <f t="shared" si="3"/>
        <v>81554</v>
      </c>
      <c r="O205" s="223">
        <v>1800.0</v>
      </c>
      <c r="P205" s="62">
        <v>0.0</v>
      </c>
      <c r="Q205" s="62">
        <v>0.0</v>
      </c>
      <c r="R205" s="224">
        <f t="shared" si="4"/>
        <v>79754</v>
      </c>
      <c r="S205" s="24">
        <v>108758.0</v>
      </c>
      <c r="T205" s="62" t="s">
        <v>52</v>
      </c>
      <c r="U205" s="195" t="s">
        <v>878</v>
      </c>
      <c r="V205" s="195"/>
      <c r="W205" s="225">
        <f>R205+R206</f>
        <v>161308</v>
      </c>
      <c r="X205" s="124" t="s">
        <v>52</v>
      </c>
      <c r="Y205" s="184"/>
    </row>
    <row r="206" ht="18.75" customHeight="1">
      <c r="A206" s="251"/>
      <c r="B206" s="252"/>
      <c r="C206" s="251"/>
      <c r="D206" s="248" t="s">
        <v>311</v>
      </c>
      <c r="E206" s="249">
        <v>27190.0</v>
      </c>
      <c r="F206" s="250">
        <v>49214.0</v>
      </c>
      <c r="G206" s="249">
        <v>2719.0</v>
      </c>
      <c r="H206" s="249">
        <v>1631.0</v>
      </c>
      <c r="I206" s="249">
        <v>0.0</v>
      </c>
      <c r="J206" s="249">
        <v>0.0</v>
      </c>
      <c r="K206" s="249">
        <v>0.0</v>
      </c>
      <c r="L206" s="249">
        <v>500.0</v>
      </c>
      <c r="M206" s="249">
        <v>300.0</v>
      </c>
      <c r="N206" s="222">
        <f t="shared" si="3"/>
        <v>81554</v>
      </c>
      <c r="O206" s="223">
        <v>0.0</v>
      </c>
      <c r="P206" s="62">
        <v>0.0</v>
      </c>
      <c r="Q206" s="62">
        <v>0.0</v>
      </c>
      <c r="R206" s="224">
        <f t="shared" si="4"/>
        <v>81554</v>
      </c>
      <c r="S206" s="24">
        <v>108754.0</v>
      </c>
      <c r="T206" s="62" t="s">
        <v>52</v>
      </c>
      <c r="U206" s="195" t="s">
        <v>106</v>
      </c>
      <c r="V206" s="195"/>
      <c r="W206" s="228"/>
      <c r="X206" s="37" t="s">
        <v>31</v>
      </c>
      <c r="Y206" s="42"/>
    </row>
    <row r="207" ht="18.75" customHeight="1">
      <c r="A207" s="246">
        <v>65.0</v>
      </c>
      <c r="B207" s="247" t="s">
        <v>312</v>
      </c>
      <c r="C207" s="246">
        <v>3.1961244105E10</v>
      </c>
      <c r="D207" s="248" t="s">
        <v>313</v>
      </c>
      <c r="E207" s="249">
        <v>27190.0</v>
      </c>
      <c r="F207" s="250">
        <v>49214.0</v>
      </c>
      <c r="G207" s="249">
        <v>2719.0</v>
      </c>
      <c r="H207" s="249">
        <v>1631.0</v>
      </c>
      <c r="I207" s="249">
        <v>0.0</v>
      </c>
      <c r="J207" s="249">
        <v>0.0</v>
      </c>
      <c r="K207" s="249">
        <v>0.0</v>
      </c>
      <c r="L207" s="249">
        <v>500.0</v>
      </c>
      <c r="M207" s="249">
        <v>300.0</v>
      </c>
      <c r="N207" s="222">
        <f t="shared" si="3"/>
        <v>81554</v>
      </c>
      <c r="O207" s="223">
        <v>1800.0</v>
      </c>
      <c r="P207" s="62">
        <v>0.0</v>
      </c>
      <c r="Q207" s="62">
        <v>0.0</v>
      </c>
      <c r="R207" s="224">
        <f t="shared" si="4"/>
        <v>79754</v>
      </c>
      <c r="S207" s="24">
        <v>109001.0</v>
      </c>
      <c r="T207" s="62" t="s">
        <v>28</v>
      </c>
      <c r="U207" s="195" t="s">
        <v>176</v>
      </c>
      <c r="V207" s="195"/>
      <c r="W207" s="225">
        <f>R207+R208+R209</f>
        <v>241062</v>
      </c>
      <c r="X207" s="124" t="s">
        <v>28</v>
      </c>
      <c r="Y207" s="184"/>
    </row>
    <row r="208" ht="18.75" customHeight="1">
      <c r="A208" s="251"/>
      <c r="B208" s="252"/>
      <c r="C208" s="251"/>
      <c r="D208" s="248" t="s">
        <v>314</v>
      </c>
      <c r="E208" s="249">
        <v>27190.0</v>
      </c>
      <c r="F208" s="250">
        <v>49214.0</v>
      </c>
      <c r="G208" s="249">
        <v>2719.0</v>
      </c>
      <c r="H208" s="249">
        <v>1631.0</v>
      </c>
      <c r="I208" s="249">
        <v>0.0</v>
      </c>
      <c r="J208" s="249">
        <v>0.0</v>
      </c>
      <c r="K208" s="249">
        <v>0.0</v>
      </c>
      <c r="L208" s="249">
        <v>500.0</v>
      </c>
      <c r="M208" s="249">
        <v>300.0</v>
      </c>
      <c r="N208" s="222">
        <f t="shared" si="3"/>
        <v>81554</v>
      </c>
      <c r="O208" s="223">
        <v>1800.0</v>
      </c>
      <c r="P208" s="62">
        <v>0.0</v>
      </c>
      <c r="Q208" s="62">
        <v>0.0</v>
      </c>
      <c r="R208" s="224">
        <f t="shared" si="4"/>
        <v>79754</v>
      </c>
      <c r="S208" s="24">
        <v>109034.0</v>
      </c>
      <c r="T208" s="28" t="s">
        <v>28</v>
      </c>
      <c r="U208" s="195" t="s">
        <v>176</v>
      </c>
      <c r="V208" s="195"/>
      <c r="W208" s="228"/>
      <c r="X208" s="37" t="s">
        <v>31</v>
      </c>
      <c r="Y208" s="42"/>
    </row>
    <row r="209" ht="18.75" customHeight="1">
      <c r="A209" s="251"/>
      <c r="B209" s="252"/>
      <c r="C209" s="251"/>
      <c r="D209" s="248" t="s">
        <v>315</v>
      </c>
      <c r="E209" s="249">
        <v>27190.0</v>
      </c>
      <c r="F209" s="250">
        <v>49214.0</v>
      </c>
      <c r="G209" s="249">
        <v>2719.0</v>
      </c>
      <c r="H209" s="249">
        <v>1631.0</v>
      </c>
      <c r="I209" s="249">
        <v>0.0</v>
      </c>
      <c r="J209" s="249">
        <v>0.0</v>
      </c>
      <c r="K209" s="249">
        <v>0.0</v>
      </c>
      <c r="L209" s="249">
        <v>500.0</v>
      </c>
      <c r="M209" s="249">
        <v>300.0</v>
      </c>
      <c r="N209" s="222">
        <f t="shared" si="3"/>
        <v>81554</v>
      </c>
      <c r="O209" s="223">
        <v>0.0</v>
      </c>
      <c r="P209" s="62">
        <v>0.0</v>
      </c>
      <c r="Q209" s="62">
        <v>0.0</v>
      </c>
      <c r="R209" s="224">
        <f t="shared" si="4"/>
        <v>81554</v>
      </c>
      <c r="S209" s="24">
        <v>109025.0</v>
      </c>
      <c r="T209" s="62" t="s">
        <v>28</v>
      </c>
      <c r="U209" s="195" t="s">
        <v>176</v>
      </c>
      <c r="V209" s="195"/>
      <c r="W209" s="228"/>
      <c r="X209" s="37" t="s">
        <v>31</v>
      </c>
      <c r="Y209" s="42"/>
    </row>
    <row r="210" ht="18.75" customHeight="1">
      <c r="A210" s="246">
        <v>66.0</v>
      </c>
      <c r="B210" s="247" t="s">
        <v>316</v>
      </c>
      <c r="C210" s="246">
        <v>3.1961880424E10</v>
      </c>
      <c r="D210" s="248" t="s">
        <v>317</v>
      </c>
      <c r="E210" s="249">
        <v>27190.0</v>
      </c>
      <c r="F210" s="250">
        <v>49214.0</v>
      </c>
      <c r="G210" s="249">
        <v>2719.0</v>
      </c>
      <c r="H210" s="249">
        <v>1631.0</v>
      </c>
      <c r="I210" s="249">
        <v>0.0</v>
      </c>
      <c r="J210" s="249">
        <v>0.0</v>
      </c>
      <c r="K210" s="249">
        <v>0.0</v>
      </c>
      <c r="L210" s="249">
        <v>500.0</v>
      </c>
      <c r="M210" s="249">
        <v>300.0</v>
      </c>
      <c r="N210" s="222">
        <f t="shared" si="3"/>
        <v>81554</v>
      </c>
      <c r="O210" s="223">
        <v>0.0</v>
      </c>
      <c r="P210" s="62">
        <v>0.0</v>
      </c>
      <c r="Q210" s="62">
        <v>0.0</v>
      </c>
      <c r="R210" s="224">
        <f t="shared" si="4"/>
        <v>81554</v>
      </c>
      <c r="S210" s="24">
        <v>6777.0</v>
      </c>
      <c r="T210" s="62"/>
      <c r="U210" s="195"/>
      <c r="V210" s="195"/>
      <c r="W210" s="225">
        <f>R210+R211+R212</f>
        <v>231427</v>
      </c>
      <c r="X210" s="124" t="s">
        <v>28</v>
      </c>
      <c r="Y210" s="184"/>
      <c r="Z210" s="61" t="s">
        <v>851</v>
      </c>
    </row>
    <row r="211" ht="18.75" customHeight="1">
      <c r="A211" s="251"/>
      <c r="B211" s="252"/>
      <c r="C211" s="251"/>
      <c r="D211" s="248" t="s">
        <v>318</v>
      </c>
      <c r="E211" s="249">
        <v>26390.0</v>
      </c>
      <c r="F211" s="250">
        <v>47766.0</v>
      </c>
      <c r="G211" s="249">
        <v>2639.0</v>
      </c>
      <c r="H211" s="249">
        <v>1583.0</v>
      </c>
      <c r="I211" s="249">
        <v>0.0</v>
      </c>
      <c r="J211" s="249">
        <v>0.0</v>
      </c>
      <c r="K211" s="249">
        <v>0.0</v>
      </c>
      <c r="L211" s="249">
        <v>500.0</v>
      </c>
      <c r="M211" s="249">
        <v>300.0</v>
      </c>
      <c r="N211" s="222">
        <f t="shared" si="3"/>
        <v>79178</v>
      </c>
      <c r="O211" s="223">
        <v>0.0</v>
      </c>
      <c r="P211" s="62">
        <v>0.0</v>
      </c>
      <c r="Q211" s="62">
        <v>0.0</v>
      </c>
      <c r="R211" s="224">
        <f t="shared" si="4"/>
        <v>79178</v>
      </c>
      <c r="S211" s="24">
        <v>103339.0</v>
      </c>
      <c r="T211" s="62"/>
      <c r="U211" s="195"/>
      <c r="V211" s="195"/>
      <c r="W211" s="228"/>
      <c r="X211" s="37"/>
      <c r="Y211" s="27"/>
      <c r="Z211" s="61" t="s">
        <v>851</v>
      </c>
    </row>
    <row r="212" ht="18.75" customHeight="1">
      <c r="A212" s="251"/>
      <c r="B212" s="252"/>
      <c r="C212" s="251"/>
      <c r="D212" s="248" t="s">
        <v>319</v>
      </c>
      <c r="E212" s="249">
        <v>24140.0</v>
      </c>
      <c r="F212" s="250">
        <v>43693.0</v>
      </c>
      <c r="G212" s="249">
        <v>2414.0</v>
      </c>
      <c r="H212" s="249">
        <v>1448.0</v>
      </c>
      <c r="I212" s="249">
        <v>0.0</v>
      </c>
      <c r="J212" s="249">
        <v>0.0</v>
      </c>
      <c r="K212" s="249">
        <v>0.0</v>
      </c>
      <c r="L212" s="249">
        <v>500.0</v>
      </c>
      <c r="M212" s="249">
        <v>300.0</v>
      </c>
      <c r="N212" s="222">
        <f t="shared" si="3"/>
        <v>72495</v>
      </c>
      <c r="O212" s="223">
        <v>1800.0</v>
      </c>
      <c r="P212" s="62">
        <v>0.0</v>
      </c>
      <c r="Q212" s="62">
        <v>0.0</v>
      </c>
      <c r="R212" s="224">
        <f t="shared" si="4"/>
        <v>70695</v>
      </c>
      <c r="S212" s="24">
        <v>110242.0</v>
      </c>
      <c r="T212" s="62"/>
      <c r="U212" s="195"/>
      <c r="V212" s="195"/>
      <c r="W212" s="228"/>
      <c r="X212" s="37" t="s">
        <v>31</v>
      </c>
      <c r="Y212" s="27"/>
      <c r="Z212" s="61" t="s">
        <v>851</v>
      </c>
    </row>
    <row r="213" ht="18.75" customHeight="1">
      <c r="A213" s="246">
        <v>67.0</v>
      </c>
      <c r="B213" s="247" t="s">
        <v>320</v>
      </c>
      <c r="C213" s="246">
        <v>3.089707416E10</v>
      </c>
      <c r="D213" s="248" t="s">
        <v>321</v>
      </c>
      <c r="E213" s="249">
        <v>27190.0</v>
      </c>
      <c r="F213" s="250">
        <v>49214.0</v>
      </c>
      <c r="G213" s="249">
        <v>2719.0</v>
      </c>
      <c r="H213" s="249">
        <v>1631.0</v>
      </c>
      <c r="I213" s="249">
        <v>0.0</v>
      </c>
      <c r="J213" s="249">
        <v>0.0</v>
      </c>
      <c r="K213" s="249">
        <v>0.0</v>
      </c>
      <c r="L213" s="249">
        <v>500.0</v>
      </c>
      <c r="M213" s="249">
        <v>300.0</v>
      </c>
      <c r="N213" s="222">
        <f t="shared" si="3"/>
        <v>81554</v>
      </c>
      <c r="O213" s="223">
        <v>1800.0</v>
      </c>
      <c r="P213" s="62">
        <v>0.0</v>
      </c>
      <c r="Q213" s="62">
        <v>0.0</v>
      </c>
      <c r="R213" s="224">
        <f t="shared" si="4"/>
        <v>79754</v>
      </c>
      <c r="S213" s="24">
        <v>24342.0</v>
      </c>
      <c r="T213" s="62" t="s">
        <v>28</v>
      </c>
      <c r="U213" s="195" t="s">
        <v>879</v>
      </c>
      <c r="V213" s="195"/>
      <c r="W213" s="225">
        <f>R213+R214</f>
        <v>161308</v>
      </c>
      <c r="X213" s="124" t="s">
        <v>52</v>
      </c>
      <c r="Y213" s="174"/>
    </row>
    <row r="214" ht="18.75" customHeight="1">
      <c r="A214" s="251"/>
      <c r="B214" s="252"/>
      <c r="C214" s="251"/>
      <c r="D214" s="248" t="s">
        <v>322</v>
      </c>
      <c r="E214" s="249">
        <v>27190.0</v>
      </c>
      <c r="F214" s="250">
        <v>49214.0</v>
      </c>
      <c r="G214" s="249">
        <v>2719.0</v>
      </c>
      <c r="H214" s="249">
        <v>1631.0</v>
      </c>
      <c r="I214" s="249">
        <v>0.0</v>
      </c>
      <c r="J214" s="249">
        <v>0.0</v>
      </c>
      <c r="K214" s="249">
        <v>0.0</v>
      </c>
      <c r="L214" s="249">
        <v>500.0</v>
      </c>
      <c r="M214" s="249">
        <v>300.0</v>
      </c>
      <c r="N214" s="222">
        <f t="shared" si="3"/>
        <v>81554</v>
      </c>
      <c r="O214" s="223">
        <v>0.0</v>
      </c>
      <c r="P214" s="62">
        <v>0.0</v>
      </c>
      <c r="Q214" s="62">
        <v>0.0</v>
      </c>
      <c r="R214" s="224">
        <f t="shared" si="4"/>
        <v>81554</v>
      </c>
      <c r="S214" s="24">
        <v>24355.0</v>
      </c>
      <c r="T214" s="62" t="s">
        <v>28</v>
      </c>
      <c r="U214" s="195" t="s">
        <v>880</v>
      </c>
      <c r="V214" s="195"/>
      <c r="W214" s="228"/>
      <c r="X214" s="37" t="s">
        <v>31</v>
      </c>
      <c r="Y214" s="27"/>
    </row>
    <row r="215" ht="18.75" customHeight="1">
      <c r="A215" s="246">
        <v>68.0</v>
      </c>
      <c r="B215" s="247" t="s">
        <v>323</v>
      </c>
      <c r="C215" s="246">
        <v>3.0027895941E10</v>
      </c>
      <c r="D215" s="248" t="s">
        <v>324</v>
      </c>
      <c r="E215" s="249">
        <v>27190.0</v>
      </c>
      <c r="F215" s="250">
        <v>49214.0</v>
      </c>
      <c r="G215" s="249">
        <v>2719.0</v>
      </c>
      <c r="H215" s="249">
        <v>1631.0</v>
      </c>
      <c r="I215" s="249">
        <v>0.0</v>
      </c>
      <c r="J215" s="249">
        <v>0.0</v>
      </c>
      <c r="K215" s="249">
        <v>0.0</v>
      </c>
      <c r="L215" s="249">
        <v>500.0</v>
      </c>
      <c r="M215" s="249">
        <v>300.0</v>
      </c>
      <c r="N215" s="222">
        <f t="shared" si="3"/>
        <v>81554</v>
      </c>
      <c r="O215" s="223">
        <v>1800.0</v>
      </c>
      <c r="P215" s="62">
        <v>0.0</v>
      </c>
      <c r="Q215" s="62">
        <v>0.0</v>
      </c>
      <c r="R215" s="224">
        <f t="shared" si="4"/>
        <v>79754</v>
      </c>
      <c r="S215" s="24">
        <v>111711.0</v>
      </c>
      <c r="T215" s="62" t="s">
        <v>52</v>
      </c>
      <c r="U215" s="195" t="s">
        <v>106</v>
      </c>
      <c r="V215" s="195"/>
      <c r="W215" s="225">
        <f>R215+R216+R217</f>
        <v>241062</v>
      </c>
      <c r="X215" s="124" t="s">
        <v>52</v>
      </c>
      <c r="Y215" s="184"/>
    </row>
    <row r="216" ht="18.75" customHeight="1">
      <c r="A216" s="251"/>
      <c r="B216" s="252"/>
      <c r="C216" s="251"/>
      <c r="D216" s="248" t="s">
        <v>325</v>
      </c>
      <c r="E216" s="249">
        <v>27190.0</v>
      </c>
      <c r="F216" s="250">
        <v>49214.0</v>
      </c>
      <c r="G216" s="249">
        <v>2719.0</v>
      </c>
      <c r="H216" s="249">
        <v>1631.0</v>
      </c>
      <c r="I216" s="249">
        <v>0.0</v>
      </c>
      <c r="J216" s="249">
        <v>0.0</v>
      </c>
      <c r="K216" s="249">
        <v>0.0</v>
      </c>
      <c r="L216" s="249">
        <v>500.0</v>
      </c>
      <c r="M216" s="249">
        <v>300.0</v>
      </c>
      <c r="N216" s="222">
        <f t="shared" si="3"/>
        <v>81554</v>
      </c>
      <c r="O216" s="223">
        <v>1800.0</v>
      </c>
      <c r="P216" s="62">
        <v>0.0</v>
      </c>
      <c r="Q216" s="62">
        <v>0.0</v>
      </c>
      <c r="R216" s="224">
        <f t="shared" si="4"/>
        <v>79754</v>
      </c>
      <c r="S216" s="24">
        <v>111717.0</v>
      </c>
      <c r="T216" s="62" t="s">
        <v>52</v>
      </c>
      <c r="U216" s="195" t="s">
        <v>106</v>
      </c>
      <c r="V216" s="195"/>
      <c r="W216" s="228"/>
      <c r="X216" s="37" t="s">
        <v>31</v>
      </c>
      <c r="Y216" s="42"/>
    </row>
    <row r="217" ht="18.75" customHeight="1">
      <c r="A217" s="251"/>
      <c r="B217" s="252"/>
      <c r="C217" s="251"/>
      <c r="D217" s="248" t="s">
        <v>326</v>
      </c>
      <c r="E217" s="249">
        <v>27190.0</v>
      </c>
      <c r="F217" s="250">
        <v>49214.0</v>
      </c>
      <c r="G217" s="249">
        <v>2719.0</v>
      </c>
      <c r="H217" s="249">
        <v>1631.0</v>
      </c>
      <c r="I217" s="249">
        <v>0.0</v>
      </c>
      <c r="J217" s="249">
        <v>0.0</v>
      </c>
      <c r="K217" s="249">
        <v>0.0</v>
      </c>
      <c r="L217" s="249">
        <v>500.0</v>
      </c>
      <c r="M217" s="249">
        <v>300.0</v>
      </c>
      <c r="N217" s="222">
        <f t="shared" si="3"/>
        <v>81554</v>
      </c>
      <c r="O217" s="223">
        <v>0.0</v>
      </c>
      <c r="P217" s="62">
        <v>0.0</v>
      </c>
      <c r="Q217" s="62">
        <v>0.0</v>
      </c>
      <c r="R217" s="224">
        <f t="shared" si="4"/>
        <v>81554</v>
      </c>
      <c r="S217" s="24">
        <v>111724.0</v>
      </c>
      <c r="T217" s="62" t="s">
        <v>52</v>
      </c>
      <c r="U217" s="195" t="s">
        <v>106</v>
      </c>
      <c r="V217" s="195"/>
      <c r="W217" s="228"/>
      <c r="X217" s="37" t="s">
        <v>31</v>
      </c>
      <c r="Y217" s="42"/>
    </row>
    <row r="218" ht="18.75" customHeight="1">
      <c r="A218" s="246">
        <v>69.0</v>
      </c>
      <c r="B218" s="247" t="s">
        <v>327</v>
      </c>
      <c r="C218" s="246">
        <v>3.1843701756E10</v>
      </c>
      <c r="D218" s="248" t="s">
        <v>328</v>
      </c>
      <c r="E218" s="249">
        <v>27190.0</v>
      </c>
      <c r="F218" s="250">
        <v>49214.0</v>
      </c>
      <c r="G218" s="249">
        <v>5438.0</v>
      </c>
      <c r="H218" s="249">
        <v>0.0</v>
      </c>
      <c r="I218" s="249">
        <v>120.0</v>
      </c>
      <c r="J218" s="249">
        <v>0.0</v>
      </c>
      <c r="K218" s="249">
        <v>0.0</v>
      </c>
      <c r="L218" s="249">
        <v>500.0</v>
      </c>
      <c r="M218" s="249">
        <v>300.0</v>
      </c>
      <c r="N218" s="222">
        <f t="shared" si="3"/>
        <v>82762</v>
      </c>
      <c r="O218" s="223">
        <v>1800.0</v>
      </c>
      <c r="P218" s="62">
        <v>0.0</v>
      </c>
      <c r="Q218" s="62">
        <v>0.0</v>
      </c>
      <c r="R218" s="224">
        <f t="shared" si="4"/>
        <v>80962</v>
      </c>
      <c r="S218" s="24">
        <v>25065.0</v>
      </c>
      <c r="T218" s="62" t="s">
        <v>52</v>
      </c>
      <c r="U218" s="195" t="s">
        <v>881</v>
      </c>
      <c r="V218" s="195"/>
      <c r="W218" s="225">
        <f>R218+R219+R220</f>
        <v>244686</v>
      </c>
      <c r="X218" s="124" t="s">
        <v>52</v>
      </c>
      <c r="Y218" s="174"/>
    </row>
    <row r="219" ht="18.75" customHeight="1">
      <c r="A219" s="251"/>
      <c r="B219" s="252"/>
      <c r="C219" s="251"/>
      <c r="D219" s="248" t="s">
        <v>329</v>
      </c>
      <c r="E219" s="249">
        <v>27190.0</v>
      </c>
      <c r="F219" s="250">
        <v>49214.0</v>
      </c>
      <c r="G219" s="249">
        <v>5438.0</v>
      </c>
      <c r="H219" s="249">
        <v>0.0</v>
      </c>
      <c r="I219" s="249">
        <v>120.0</v>
      </c>
      <c r="J219" s="249">
        <v>0.0</v>
      </c>
      <c r="K219" s="249">
        <v>0.0</v>
      </c>
      <c r="L219" s="249">
        <v>500.0</v>
      </c>
      <c r="M219" s="249">
        <v>300.0</v>
      </c>
      <c r="N219" s="222">
        <f t="shared" si="3"/>
        <v>82762</v>
      </c>
      <c r="O219" s="223">
        <v>1800.0</v>
      </c>
      <c r="P219" s="62">
        <v>0.0</v>
      </c>
      <c r="Q219" s="62">
        <v>0.0</v>
      </c>
      <c r="R219" s="224">
        <f t="shared" si="4"/>
        <v>80962</v>
      </c>
      <c r="S219" s="24">
        <v>25077.0</v>
      </c>
      <c r="T219" s="62" t="s">
        <v>52</v>
      </c>
      <c r="U219" s="195" t="s">
        <v>882</v>
      </c>
      <c r="V219" s="195"/>
      <c r="W219" s="228"/>
      <c r="X219" s="37" t="s">
        <v>31</v>
      </c>
      <c r="Y219" s="27"/>
    </row>
    <row r="220" ht="18.75" customHeight="1">
      <c r="A220" s="251"/>
      <c r="B220" s="252"/>
      <c r="C220" s="251"/>
      <c r="D220" s="248" t="s">
        <v>330</v>
      </c>
      <c r="E220" s="249">
        <v>27190.0</v>
      </c>
      <c r="F220" s="250">
        <v>49214.0</v>
      </c>
      <c r="G220" s="249">
        <v>5438.0</v>
      </c>
      <c r="H220" s="249">
        <v>0.0</v>
      </c>
      <c r="I220" s="249">
        <v>120.0</v>
      </c>
      <c r="J220" s="249">
        <v>0.0</v>
      </c>
      <c r="K220" s="249">
        <v>0.0</v>
      </c>
      <c r="L220" s="249">
        <v>500.0</v>
      </c>
      <c r="M220" s="249">
        <v>300.0</v>
      </c>
      <c r="N220" s="222">
        <f t="shared" si="3"/>
        <v>82762</v>
      </c>
      <c r="O220" s="223">
        <v>0.0</v>
      </c>
      <c r="P220" s="62">
        <v>0.0</v>
      </c>
      <c r="Q220" s="62">
        <v>0.0</v>
      </c>
      <c r="R220" s="224">
        <f t="shared" si="4"/>
        <v>82762</v>
      </c>
      <c r="S220" s="24">
        <v>25095.0</v>
      </c>
      <c r="T220" s="62" t="s">
        <v>52</v>
      </c>
      <c r="U220" s="195" t="s">
        <v>883</v>
      </c>
      <c r="V220" s="195"/>
      <c r="W220" s="228"/>
      <c r="X220" s="37" t="s">
        <v>31</v>
      </c>
      <c r="Y220" s="27"/>
    </row>
    <row r="221" ht="18.75" customHeight="1">
      <c r="A221" s="246">
        <v>70.0</v>
      </c>
      <c r="B221" s="247" t="s">
        <v>331</v>
      </c>
      <c r="C221" s="246">
        <v>3.000393562E10</v>
      </c>
      <c r="D221" s="248" t="s">
        <v>332</v>
      </c>
      <c r="E221" s="249">
        <v>27190.0</v>
      </c>
      <c r="F221" s="250">
        <v>49214.0</v>
      </c>
      <c r="G221" s="249">
        <v>5438.0</v>
      </c>
      <c r="H221" s="249">
        <v>0.0</v>
      </c>
      <c r="I221" s="249">
        <v>120.0</v>
      </c>
      <c r="J221" s="249">
        <v>0.0</v>
      </c>
      <c r="K221" s="249">
        <v>0.0</v>
      </c>
      <c r="L221" s="249">
        <v>500.0</v>
      </c>
      <c r="M221" s="249">
        <v>300.0</v>
      </c>
      <c r="N221" s="222">
        <f t="shared" si="3"/>
        <v>82762</v>
      </c>
      <c r="O221" s="223">
        <v>1800.0</v>
      </c>
      <c r="P221" s="62">
        <v>0.0</v>
      </c>
      <c r="Q221" s="62">
        <v>0.0</v>
      </c>
      <c r="R221" s="224">
        <f t="shared" si="4"/>
        <v>80962</v>
      </c>
      <c r="S221" s="24">
        <v>112565.0</v>
      </c>
      <c r="T221" s="62" t="s">
        <v>52</v>
      </c>
      <c r="U221" s="195" t="s">
        <v>106</v>
      </c>
      <c r="V221" s="195"/>
      <c r="W221" s="225">
        <f>R221+R222+R223</f>
        <v>240478</v>
      </c>
      <c r="X221" s="124" t="s">
        <v>52</v>
      </c>
      <c r="Y221" s="174"/>
      <c r="Z221" s="61" t="s">
        <v>833</v>
      </c>
    </row>
    <row r="222" ht="18.75" customHeight="1">
      <c r="A222" s="251"/>
      <c r="B222" s="252"/>
      <c r="C222" s="251"/>
      <c r="D222" s="248" t="s">
        <v>333</v>
      </c>
      <c r="E222" s="249">
        <v>27190.0</v>
      </c>
      <c r="F222" s="250">
        <v>49214.0</v>
      </c>
      <c r="G222" s="249">
        <v>5438.0</v>
      </c>
      <c r="H222" s="249">
        <v>0.0</v>
      </c>
      <c r="I222" s="249">
        <v>120.0</v>
      </c>
      <c r="J222" s="249">
        <v>0.0</v>
      </c>
      <c r="K222" s="249">
        <v>0.0</v>
      </c>
      <c r="L222" s="249">
        <v>500.0</v>
      </c>
      <c r="M222" s="249">
        <v>300.0</v>
      </c>
      <c r="N222" s="222">
        <f t="shared" si="3"/>
        <v>82762</v>
      </c>
      <c r="O222" s="223">
        <v>1800.0</v>
      </c>
      <c r="P222" s="62">
        <v>0.0</v>
      </c>
      <c r="Q222" s="62">
        <v>0.0</v>
      </c>
      <c r="R222" s="224">
        <f t="shared" si="4"/>
        <v>80962</v>
      </c>
      <c r="S222" s="24">
        <v>112575.0</v>
      </c>
      <c r="T222" s="62"/>
      <c r="U222" s="195"/>
      <c r="V222" s="195"/>
      <c r="W222" s="228"/>
      <c r="X222" s="37" t="s">
        <v>31</v>
      </c>
      <c r="Y222" s="27"/>
      <c r="Z222" s="61" t="s">
        <v>833</v>
      </c>
    </row>
    <row r="223" ht="18.75" customHeight="1">
      <c r="A223" s="251"/>
      <c r="B223" s="252"/>
      <c r="C223" s="251"/>
      <c r="D223" s="248" t="s">
        <v>334</v>
      </c>
      <c r="E223" s="249">
        <v>26390.0</v>
      </c>
      <c r="F223" s="250">
        <v>47766.0</v>
      </c>
      <c r="G223" s="249">
        <v>5278.0</v>
      </c>
      <c r="H223" s="249">
        <v>0.0</v>
      </c>
      <c r="I223" s="249">
        <v>120.0</v>
      </c>
      <c r="J223" s="249">
        <v>0.0</v>
      </c>
      <c r="K223" s="249">
        <v>0.0</v>
      </c>
      <c r="L223" s="249">
        <v>500.0</v>
      </c>
      <c r="M223" s="249">
        <v>300.0</v>
      </c>
      <c r="N223" s="222">
        <f t="shared" si="3"/>
        <v>80354</v>
      </c>
      <c r="O223" s="223">
        <v>1800.0</v>
      </c>
      <c r="P223" s="62">
        <v>0.0</v>
      </c>
      <c r="Q223" s="62">
        <v>0.0</v>
      </c>
      <c r="R223" s="224">
        <f t="shared" si="4"/>
        <v>78554</v>
      </c>
      <c r="S223" s="24">
        <v>112541.0</v>
      </c>
      <c r="T223" s="62"/>
      <c r="U223" s="195"/>
      <c r="V223" s="195"/>
      <c r="W223" s="228"/>
      <c r="X223" s="37" t="s">
        <v>31</v>
      </c>
      <c r="Y223" s="27"/>
      <c r="Z223" s="61" t="s">
        <v>833</v>
      </c>
    </row>
    <row r="224" ht="18.75" customHeight="1">
      <c r="A224" s="246">
        <v>71.0</v>
      </c>
      <c r="B224" s="247" t="s">
        <v>335</v>
      </c>
      <c r="C224" s="246">
        <v>3.1845229916E10</v>
      </c>
      <c r="D224" s="248" t="s">
        <v>336</v>
      </c>
      <c r="E224" s="249">
        <v>27190.0</v>
      </c>
      <c r="F224" s="250">
        <v>49214.0</v>
      </c>
      <c r="G224" s="249">
        <v>2719.0</v>
      </c>
      <c r="H224" s="249">
        <v>1631.0</v>
      </c>
      <c r="I224" s="249">
        <v>0.0</v>
      </c>
      <c r="J224" s="249">
        <v>1360.0</v>
      </c>
      <c r="K224" s="249">
        <v>0.0</v>
      </c>
      <c r="L224" s="249">
        <v>500.0</v>
      </c>
      <c r="M224" s="249">
        <v>300.0</v>
      </c>
      <c r="N224" s="222">
        <f t="shared" si="3"/>
        <v>82914</v>
      </c>
      <c r="O224" s="223">
        <v>0.0</v>
      </c>
      <c r="P224" s="62">
        <v>0.0</v>
      </c>
      <c r="Q224" s="62">
        <v>0.0</v>
      </c>
      <c r="R224" s="224">
        <f t="shared" si="4"/>
        <v>82914</v>
      </c>
      <c r="S224" s="24">
        <v>113147.0</v>
      </c>
      <c r="T224" s="62" t="s">
        <v>52</v>
      </c>
      <c r="U224" s="195" t="s">
        <v>96</v>
      </c>
      <c r="V224" s="195"/>
      <c r="W224" s="225">
        <f>R224+R225</f>
        <v>165828</v>
      </c>
      <c r="X224" s="124" t="s">
        <v>52</v>
      </c>
      <c r="Y224" s="184"/>
    </row>
    <row r="225" ht="18.75" customHeight="1">
      <c r="A225" s="251"/>
      <c r="B225" s="252"/>
      <c r="C225" s="251"/>
      <c r="D225" s="248" t="s">
        <v>337</v>
      </c>
      <c r="E225" s="249">
        <v>27190.0</v>
      </c>
      <c r="F225" s="250">
        <v>49214.0</v>
      </c>
      <c r="G225" s="249">
        <v>2719.0</v>
      </c>
      <c r="H225" s="249">
        <v>1631.0</v>
      </c>
      <c r="I225" s="249">
        <v>0.0</v>
      </c>
      <c r="J225" s="249">
        <v>1360.0</v>
      </c>
      <c r="K225" s="249">
        <v>0.0</v>
      </c>
      <c r="L225" s="249">
        <v>500.0</v>
      </c>
      <c r="M225" s="249">
        <v>300.0</v>
      </c>
      <c r="N225" s="222">
        <f t="shared" si="3"/>
        <v>82914</v>
      </c>
      <c r="O225" s="223">
        <v>0.0</v>
      </c>
      <c r="P225" s="62">
        <v>0.0</v>
      </c>
      <c r="Q225" s="62">
        <v>0.0</v>
      </c>
      <c r="R225" s="224">
        <f t="shared" si="4"/>
        <v>82914</v>
      </c>
      <c r="S225" s="24">
        <v>113141.0</v>
      </c>
      <c r="T225" s="62" t="s">
        <v>52</v>
      </c>
      <c r="U225" s="195" t="s">
        <v>96</v>
      </c>
      <c r="V225" s="195"/>
      <c r="W225" s="228"/>
      <c r="X225" s="37" t="s">
        <v>31</v>
      </c>
      <c r="Y225" s="27"/>
    </row>
    <row r="226" ht="18.75" customHeight="1">
      <c r="A226" s="246">
        <v>72.0</v>
      </c>
      <c r="B226" s="247" t="s">
        <v>338</v>
      </c>
      <c r="C226" s="246">
        <v>3.2206354007E10</v>
      </c>
      <c r="D226" s="248" t="s">
        <v>339</v>
      </c>
      <c r="E226" s="249">
        <v>27190.0</v>
      </c>
      <c r="F226" s="250">
        <v>49214.0</v>
      </c>
      <c r="G226" s="249">
        <v>2719.0</v>
      </c>
      <c r="H226" s="249">
        <v>1631.0</v>
      </c>
      <c r="I226" s="249">
        <v>0.0</v>
      </c>
      <c r="J226" s="249">
        <v>0.0</v>
      </c>
      <c r="K226" s="249">
        <v>0.0</v>
      </c>
      <c r="L226" s="249">
        <v>500.0</v>
      </c>
      <c r="M226" s="249">
        <v>300.0</v>
      </c>
      <c r="N226" s="222">
        <f t="shared" si="3"/>
        <v>81554</v>
      </c>
      <c r="O226" s="223">
        <v>0.0</v>
      </c>
      <c r="P226" s="62">
        <v>0.0</v>
      </c>
      <c r="Q226" s="62">
        <v>0.0</v>
      </c>
      <c r="R226" s="224">
        <f t="shared" si="4"/>
        <v>81554</v>
      </c>
      <c r="S226" s="24">
        <v>25481.0</v>
      </c>
      <c r="T226" s="62" t="s">
        <v>28</v>
      </c>
      <c r="U226" s="195" t="s">
        <v>106</v>
      </c>
      <c r="V226" s="195" t="s">
        <v>74</v>
      </c>
      <c r="W226" s="225">
        <f>R226+R227+R228</f>
        <v>242862</v>
      </c>
      <c r="X226" s="124" t="s">
        <v>28</v>
      </c>
      <c r="Y226" s="184"/>
    </row>
    <row r="227" ht="18.75" customHeight="1">
      <c r="A227" s="251"/>
      <c r="B227" s="252"/>
      <c r="C227" s="251"/>
      <c r="D227" s="248" t="s">
        <v>340</v>
      </c>
      <c r="E227" s="249">
        <v>27190.0</v>
      </c>
      <c r="F227" s="250">
        <v>49214.0</v>
      </c>
      <c r="G227" s="249">
        <v>2719.0</v>
      </c>
      <c r="H227" s="249">
        <v>1631.0</v>
      </c>
      <c r="I227" s="249">
        <v>0.0</v>
      </c>
      <c r="J227" s="249">
        <v>0.0</v>
      </c>
      <c r="K227" s="249">
        <v>0.0</v>
      </c>
      <c r="L227" s="249">
        <v>500.0</v>
      </c>
      <c r="M227" s="249">
        <v>300.0</v>
      </c>
      <c r="N227" s="222">
        <f t="shared" si="3"/>
        <v>81554</v>
      </c>
      <c r="O227" s="223">
        <v>1800.0</v>
      </c>
      <c r="P227" s="62">
        <v>0.0</v>
      </c>
      <c r="Q227" s="62">
        <v>0.0</v>
      </c>
      <c r="R227" s="224">
        <f t="shared" si="4"/>
        <v>79754</v>
      </c>
      <c r="S227" s="24">
        <v>25477.0</v>
      </c>
      <c r="T227" s="62" t="s">
        <v>28</v>
      </c>
      <c r="U227" s="195" t="s">
        <v>106</v>
      </c>
      <c r="V227" s="195" t="s">
        <v>74</v>
      </c>
      <c r="W227" s="228"/>
      <c r="X227" s="37" t="s">
        <v>31</v>
      </c>
      <c r="Y227" s="42"/>
    </row>
    <row r="228" ht="18.75" customHeight="1">
      <c r="A228" s="251"/>
      <c r="B228" s="252"/>
      <c r="C228" s="251"/>
      <c r="D228" s="248" t="s">
        <v>341</v>
      </c>
      <c r="E228" s="249">
        <v>27190.0</v>
      </c>
      <c r="F228" s="250">
        <v>49214.0</v>
      </c>
      <c r="G228" s="249">
        <v>2719.0</v>
      </c>
      <c r="H228" s="249">
        <v>1631.0</v>
      </c>
      <c r="I228" s="249">
        <v>0.0</v>
      </c>
      <c r="J228" s="249">
        <v>0.0</v>
      </c>
      <c r="K228" s="249">
        <v>0.0</v>
      </c>
      <c r="L228" s="249">
        <v>500.0</v>
      </c>
      <c r="M228" s="249">
        <v>300.0</v>
      </c>
      <c r="N228" s="222">
        <f t="shared" si="3"/>
        <v>81554</v>
      </c>
      <c r="O228" s="223">
        <v>0.0</v>
      </c>
      <c r="P228" s="62">
        <v>0.0</v>
      </c>
      <c r="Q228" s="62">
        <v>0.0</v>
      </c>
      <c r="R228" s="224">
        <f t="shared" si="4"/>
        <v>81554</v>
      </c>
      <c r="S228" s="24">
        <v>25486.0</v>
      </c>
      <c r="T228" s="62" t="s">
        <v>28</v>
      </c>
      <c r="U228" s="195" t="s">
        <v>106</v>
      </c>
      <c r="V228" s="195" t="s">
        <v>74</v>
      </c>
      <c r="W228" s="228"/>
      <c r="X228" s="37" t="s">
        <v>31</v>
      </c>
      <c r="Y228" s="42"/>
    </row>
    <row r="229" ht="18.75" customHeight="1">
      <c r="A229" s="246">
        <v>73.0</v>
      </c>
      <c r="B229" s="247" t="s">
        <v>342</v>
      </c>
      <c r="C229" s="246">
        <v>3.2070225129E10</v>
      </c>
      <c r="D229" s="248" t="s">
        <v>265</v>
      </c>
      <c r="E229" s="249">
        <v>27190.0</v>
      </c>
      <c r="F229" s="250">
        <v>49214.0</v>
      </c>
      <c r="G229" s="249">
        <v>2719.0</v>
      </c>
      <c r="H229" s="249">
        <v>1631.0</v>
      </c>
      <c r="I229" s="249">
        <v>0.0</v>
      </c>
      <c r="J229" s="249">
        <v>0.0</v>
      </c>
      <c r="K229" s="249">
        <v>0.0</v>
      </c>
      <c r="L229" s="249">
        <v>500.0</v>
      </c>
      <c r="M229" s="249">
        <v>300.0</v>
      </c>
      <c r="N229" s="222">
        <f t="shared" si="3"/>
        <v>81554</v>
      </c>
      <c r="O229" s="223">
        <v>1800.0</v>
      </c>
      <c r="P229" s="62">
        <v>0.0</v>
      </c>
      <c r="Q229" s="62">
        <v>0.0</v>
      </c>
      <c r="R229" s="224">
        <f t="shared" si="4"/>
        <v>79754</v>
      </c>
      <c r="S229" s="24">
        <v>26125.0</v>
      </c>
      <c r="T229" s="62" t="s">
        <v>28</v>
      </c>
      <c r="U229" s="195" t="s">
        <v>106</v>
      </c>
      <c r="V229" s="195" t="s">
        <v>74</v>
      </c>
      <c r="W229" s="225">
        <f>R229+R230</f>
        <v>150449</v>
      </c>
      <c r="X229" s="26"/>
      <c r="Y229" s="27"/>
    </row>
    <row r="230" ht="18.75" customHeight="1">
      <c r="A230" s="251"/>
      <c r="B230" s="252"/>
      <c r="C230" s="251"/>
      <c r="D230" s="248" t="s">
        <v>343</v>
      </c>
      <c r="E230" s="249">
        <v>24140.0</v>
      </c>
      <c r="F230" s="250">
        <v>43693.0</v>
      </c>
      <c r="G230" s="249">
        <v>2414.0</v>
      </c>
      <c r="H230" s="249">
        <v>1448.0</v>
      </c>
      <c r="I230" s="249">
        <v>0.0</v>
      </c>
      <c r="J230" s="249">
        <v>0.0</v>
      </c>
      <c r="K230" s="249">
        <v>0.0</v>
      </c>
      <c r="L230" s="249">
        <v>500.0</v>
      </c>
      <c r="M230" s="249">
        <v>300.0</v>
      </c>
      <c r="N230" s="222">
        <f t="shared" si="3"/>
        <v>72495</v>
      </c>
      <c r="O230" s="223">
        <v>1800.0</v>
      </c>
      <c r="P230" s="62">
        <v>0.0</v>
      </c>
      <c r="Q230" s="62">
        <v>0.0</v>
      </c>
      <c r="R230" s="224">
        <f t="shared" si="4"/>
        <v>70695</v>
      </c>
      <c r="S230" s="24">
        <v>26134.0</v>
      </c>
      <c r="T230" s="62" t="s">
        <v>126</v>
      </c>
      <c r="U230" s="195" t="s">
        <v>106</v>
      </c>
      <c r="V230" s="195" t="s">
        <v>764</v>
      </c>
      <c r="W230" s="228"/>
      <c r="X230" s="37" t="s">
        <v>31</v>
      </c>
      <c r="Y230" s="27"/>
    </row>
    <row r="231" ht="18.75" customHeight="1">
      <c r="A231" s="246">
        <v>74.0</v>
      </c>
      <c r="B231" s="247" t="s">
        <v>344</v>
      </c>
      <c r="C231" s="246">
        <v>3.1861235477E10</v>
      </c>
      <c r="D231" s="248" t="s">
        <v>345</v>
      </c>
      <c r="E231" s="249">
        <v>27190.0</v>
      </c>
      <c r="F231" s="250">
        <v>49214.0</v>
      </c>
      <c r="G231" s="249">
        <v>5438.0</v>
      </c>
      <c r="H231" s="249">
        <v>0.0</v>
      </c>
      <c r="I231" s="249">
        <v>120.0</v>
      </c>
      <c r="J231" s="249">
        <v>0.0</v>
      </c>
      <c r="K231" s="249">
        <v>0.0</v>
      </c>
      <c r="L231" s="249">
        <v>500.0</v>
      </c>
      <c r="M231" s="249">
        <v>300.0</v>
      </c>
      <c r="N231" s="222">
        <f t="shared" si="3"/>
        <v>82762</v>
      </c>
      <c r="O231" s="223">
        <v>0.0</v>
      </c>
      <c r="P231" s="62">
        <v>0.0</v>
      </c>
      <c r="Q231" s="62">
        <v>0.0</v>
      </c>
      <c r="R231" s="224">
        <f t="shared" si="4"/>
        <v>82762</v>
      </c>
      <c r="S231" s="24">
        <v>14910.0</v>
      </c>
      <c r="T231" s="62" t="s">
        <v>28</v>
      </c>
      <c r="U231" s="195" t="s">
        <v>755</v>
      </c>
      <c r="V231" s="195"/>
      <c r="W231" s="225">
        <f>R231+R232</f>
        <v>165524</v>
      </c>
      <c r="X231" s="124" t="s">
        <v>28</v>
      </c>
      <c r="Y231" s="174"/>
    </row>
    <row r="232" ht="18.75" customHeight="1">
      <c r="A232" s="251"/>
      <c r="B232" s="252"/>
      <c r="C232" s="251"/>
      <c r="D232" s="248" t="s">
        <v>245</v>
      </c>
      <c r="E232" s="249">
        <v>27190.0</v>
      </c>
      <c r="F232" s="250">
        <v>49214.0</v>
      </c>
      <c r="G232" s="249">
        <v>5438.0</v>
      </c>
      <c r="H232" s="249">
        <v>0.0</v>
      </c>
      <c r="I232" s="249">
        <v>120.0</v>
      </c>
      <c r="J232" s="249">
        <v>0.0</v>
      </c>
      <c r="K232" s="249">
        <v>0.0</v>
      </c>
      <c r="L232" s="249">
        <v>500.0</v>
      </c>
      <c r="M232" s="249">
        <v>300.0</v>
      </c>
      <c r="N232" s="222">
        <f t="shared" si="3"/>
        <v>82762</v>
      </c>
      <c r="O232" s="223">
        <v>0.0</v>
      </c>
      <c r="P232" s="62">
        <v>0.0</v>
      </c>
      <c r="Q232" s="62">
        <v>0.0</v>
      </c>
      <c r="R232" s="224">
        <f t="shared" si="4"/>
        <v>82762</v>
      </c>
      <c r="S232" s="24">
        <v>14893.0</v>
      </c>
      <c r="T232" s="62" t="s">
        <v>28</v>
      </c>
      <c r="U232" s="195" t="s">
        <v>755</v>
      </c>
      <c r="V232" s="195"/>
      <c r="W232" s="228"/>
      <c r="X232" s="124" t="s">
        <v>28</v>
      </c>
      <c r="Y232" s="174"/>
    </row>
    <row r="233" ht="18.75" customHeight="1">
      <c r="A233" s="246">
        <v>75.0</v>
      </c>
      <c r="B233" s="247" t="s">
        <v>346</v>
      </c>
      <c r="C233" s="246">
        <v>3.00039554E10</v>
      </c>
      <c r="D233" s="248" t="s">
        <v>347</v>
      </c>
      <c r="E233" s="249">
        <v>27190.0</v>
      </c>
      <c r="F233" s="250">
        <v>49214.0</v>
      </c>
      <c r="G233" s="249">
        <v>5438.0</v>
      </c>
      <c r="H233" s="249">
        <v>0.0</v>
      </c>
      <c r="I233" s="249">
        <v>120.0</v>
      </c>
      <c r="J233" s="249">
        <v>0.0</v>
      </c>
      <c r="K233" s="249">
        <v>0.0</v>
      </c>
      <c r="L233" s="249">
        <v>500.0</v>
      </c>
      <c r="M233" s="249">
        <v>300.0</v>
      </c>
      <c r="N233" s="222">
        <f t="shared" si="3"/>
        <v>82762</v>
      </c>
      <c r="O233" s="223">
        <v>1800.0</v>
      </c>
      <c r="P233" s="62">
        <v>0.0</v>
      </c>
      <c r="Q233" s="62">
        <v>0.0</v>
      </c>
      <c r="R233" s="224">
        <f t="shared" si="4"/>
        <v>80962</v>
      </c>
      <c r="S233" s="24">
        <v>115085.0</v>
      </c>
      <c r="T233" s="62" t="s">
        <v>28</v>
      </c>
      <c r="U233" s="195" t="s">
        <v>758</v>
      </c>
      <c r="V233" s="195" t="s">
        <v>74</v>
      </c>
      <c r="W233" s="225">
        <f>R233+R234+R235+R236+R237</f>
        <v>408410</v>
      </c>
      <c r="X233" s="124" t="s">
        <v>28</v>
      </c>
      <c r="Y233" s="174"/>
    </row>
    <row r="234" ht="18.75" customHeight="1">
      <c r="A234" s="251"/>
      <c r="B234" s="252"/>
      <c r="C234" s="251"/>
      <c r="D234" s="248" t="s">
        <v>348</v>
      </c>
      <c r="E234" s="249">
        <v>27190.0</v>
      </c>
      <c r="F234" s="250">
        <v>49214.0</v>
      </c>
      <c r="G234" s="249">
        <v>5438.0</v>
      </c>
      <c r="H234" s="249">
        <v>0.0</v>
      </c>
      <c r="I234" s="249">
        <v>120.0</v>
      </c>
      <c r="J234" s="249">
        <v>0.0</v>
      </c>
      <c r="K234" s="249">
        <v>0.0</v>
      </c>
      <c r="L234" s="249">
        <v>500.0</v>
      </c>
      <c r="M234" s="249">
        <v>300.0</v>
      </c>
      <c r="N234" s="222">
        <f t="shared" si="3"/>
        <v>82762</v>
      </c>
      <c r="O234" s="223">
        <v>1800.0</v>
      </c>
      <c r="P234" s="62">
        <v>0.0</v>
      </c>
      <c r="Q234" s="62">
        <v>0.0</v>
      </c>
      <c r="R234" s="224">
        <f t="shared" si="4"/>
        <v>80962</v>
      </c>
      <c r="S234" s="24">
        <v>115121.0</v>
      </c>
      <c r="T234" s="62" t="s">
        <v>28</v>
      </c>
      <c r="U234" s="195" t="s">
        <v>758</v>
      </c>
      <c r="V234" s="195" t="s">
        <v>74</v>
      </c>
      <c r="W234" s="228"/>
      <c r="X234" s="37" t="s">
        <v>31</v>
      </c>
      <c r="Y234" s="27"/>
    </row>
    <row r="235" ht="18.75" customHeight="1">
      <c r="A235" s="251"/>
      <c r="B235" s="252"/>
      <c r="C235" s="251"/>
      <c r="D235" s="248" t="s">
        <v>349</v>
      </c>
      <c r="E235" s="249">
        <v>27190.0</v>
      </c>
      <c r="F235" s="250">
        <v>49214.0</v>
      </c>
      <c r="G235" s="249">
        <v>5438.0</v>
      </c>
      <c r="H235" s="249">
        <v>0.0</v>
      </c>
      <c r="I235" s="249">
        <v>120.0</v>
      </c>
      <c r="J235" s="249">
        <v>0.0</v>
      </c>
      <c r="K235" s="249">
        <v>0.0</v>
      </c>
      <c r="L235" s="249">
        <v>500.0</v>
      </c>
      <c r="M235" s="249">
        <v>300.0</v>
      </c>
      <c r="N235" s="222">
        <f t="shared" si="3"/>
        <v>82762</v>
      </c>
      <c r="O235" s="223">
        <v>1800.0</v>
      </c>
      <c r="P235" s="62">
        <v>0.0</v>
      </c>
      <c r="Q235" s="62">
        <v>0.0</v>
      </c>
      <c r="R235" s="224">
        <f t="shared" si="4"/>
        <v>80962</v>
      </c>
      <c r="S235" s="24">
        <v>115094.0</v>
      </c>
      <c r="T235" s="62" t="s">
        <v>28</v>
      </c>
      <c r="U235" s="195" t="s">
        <v>758</v>
      </c>
      <c r="V235" s="195" t="s">
        <v>74</v>
      </c>
      <c r="W235" s="228"/>
      <c r="X235" s="37" t="s">
        <v>31</v>
      </c>
      <c r="Y235" s="27"/>
    </row>
    <row r="236" ht="18.75" customHeight="1">
      <c r="A236" s="251"/>
      <c r="B236" s="252"/>
      <c r="C236" s="251"/>
      <c r="D236" s="248" t="s">
        <v>350</v>
      </c>
      <c r="E236" s="249">
        <v>27190.0</v>
      </c>
      <c r="F236" s="250">
        <v>49214.0</v>
      </c>
      <c r="G236" s="249">
        <v>5438.0</v>
      </c>
      <c r="H236" s="249">
        <v>0.0</v>
      </c>
      <c r="I236" s="249">
        <v>120.0</v>
      </c>
      <c r="J236" s="249">
        <v>0.0</v>
      </c>
      <c r="K236" s="249">
        <v>0.0</v>
      </c>
      <c r="L236" s="249">
        <v>500.0</v>
      </c>
      <c r="M236" s="249">
        <v>300.0</v>
      </c>
      <c r="N236" s="222">
        <f t="shared" si="3"/>
        <v>82762</v>
      </c>
      <c r="O236" s="223">
        <v>0.0</v>
      </c>
      <c r="P236" s="62">
        <v>0.0</v>
      </c>
      <c r="Q236" s="62">
        <v>0.0</v>
      </c>
      <c r="R236" s="224">
        <f t="shared" si="4"/>
        <v>82762</v>
      </c>
      <c r="S236" s="24">
        <v>118583.0</v>
      </c>
      <c r="T236" s="62" t="s">
        <v>28</v>
      </c>
      <c r="U236" s="195" t="s">
        <v>758</v>
      </c>
      <c r="V236" s="195" t="s">
        <v>74</v>
      </c>
      <c r="W236" s="228"/>
      <c r="X236" s="37" t="s">
        <v>31</v>
      </c>
      <c r="Y236" s="27"/>
    </row>
    <row r="237" ht="18.75" customHeight="1">
      <c r="A237" s="251"/>
      <c r="B237" s="252"/>
      <c r="C237" s="251"/>
      <c r="D237" s="248" t="s">
        <v>178</v>
      </c>
      <c r="E237" s="249">
        <v>27190.0</v>
      </c>
      <c r="F237" s="250">
        <v>49214.0</v>
      </c>
      <c r="G237" s="249">
        <v>5438.0</v>
      </c>
      <c r="H237" s="249">
        <v>0.0</v>
      </c>
      <c r="I237" s="249">
        <v>120.0</v>
      </c>
      <c r="J237" s="249">
        <v>0.0</v>
      </c>
      <c r="K237" s="249">
        <v>0.0</v>
      </c>
      <c r="L237" s="249">
        <v>500.0</v>
      </c>
      <c r="M237" s="249">
        <v>300.0</v>
      </c>
      <c r="N237" s="222">
        <f t="shared" si="3"/>
        <v>82762</v>
      </c>
      <c r="O237" s="223">
        <v>0.0</v>
      </c>
      <c r="P237" s="62">
        <v>0.0</v>
      </c>
      <c r="Q237" s="62">
        <v>0.0</v>
      </c>
      <c r="R237" s="224">
        <f t="shared" si="4"/>
        <v>82762</v>
      </c>
      <c r="S237" s="24">
        <v>115110.0</v>
      </c>
      <c r="T237" s="62" t="s">
        <v>28</v>
      </c>
      <c r="U237" s="195" t="s">
        <v>758</v>
      </c>
      <c r="V237" s="195" t="s">
        <v>74</v>
      </c>
      <c r="W237" s="228"/>
      <c r="X237" s="37" t="s">
        <v>31</v>
      </c>
      <c r="Y237" s="27"/>
    </row>
    <row r="238" ht="18.75" customHeight="1">
      <c r="A238" s="246">
        <v>76.0</v>
      </c>
      <c r="B238" s="247" t="s">
        <v>351</v>
      </c>
      <c r="C238" s="246">
        <v>3.1955600693E10</v>
      </c>
      <c r="D238" s="248" t="s">
        <v>352</v>
      </c>
      <c r="E238" s="249">
        <v>27190.0</v>
      </c>
      <c r="F238" s="250">
        <v>49214.0</v>
      </c>
      <c r="G238" s="249">
        <v>2719.0</v>
      </c>
      <c r="H238" s="249">
        <v>1631.0</v>
      </c>
      <c r="I238" s="249">
        <v>0.0</v>
      </c>
      <c r="J238" s="249">
        <v>1360.0</v>
      </c>
      <c r="K238" s="249">
        <v>0.0</v>
      </c>
      <c r="L238" s="249">
        <v>500.0</v>
      </c>
      <c r="M238" s="249">
        <v>300.0</v>
      </c>
      <c r="N238" s="222">
        <f t="shared" si="3"/>
        <v>82914</v>
      </c>
      <c r="O238" s="223">
        <v>1800.0</v>
      </c>
      <c r="P238" s="62">
        <v>0.0</v>
      </c>
      <c r="Q238" s="62">
        <v>0.0</v>
      </c>
      <c r="R238" s="224">
        <f t="shared" si="4"/>
        <v>81114</v>
      </c>
      <c r="S238" s="24">
        <v>105343.0</v>
      </c>
      <c r="T238" s="62" t="s">
        <v>71</v>
      </c>
      <c r="U238" s="195" t="s">
        <v>884</v>
      </c>
      <c r="V238" s="195" t="s">
        <v>74</v>
      </c>
      <c r="W238" s="225">
        <f>R238+R239+R240</f>
        <v>231188</v>
      </c>
      <c r="X238" s="124" t="s">
        <v>71</v>
      </c>
      <c r="Y238" s="184"/>
    </row>
    <row r="239" ht="18.75" customHeight="1">
      <c r="A239" s="251"/>
      <c r="B239" s="252"/>
      <c r="C239" s="251"/>
      <c r="D239" s="248" t="s">
        <v>353</v>
      </c>
      <c r="E239" s="249">
        <v>25620.0</v>
      </c>
      <c r="F239" s="250">
        <v>46372.0</v>
      </c>
      <c r="G239" s="249">
        <v>2562.0</v>
      </c>
      <c r="H239" s="249">
        <v>1537.0</v>
      </c>
      <c r="I239" s="249">
        <v>0.0</v>
      </c>
      <c r="J239" s="249">
        <v>1281.0</v>
      </c>
      <c r="K239" s="249">
        <v>0.0</v>
      </c>
      <c r="L239" s="249">
        <v>500.0</v>
      </c>
      <c r="M239" s="249">
        <v>300.0</v>
      </c>
      <c r="N239" s="222">
        <f t="shared" si="3"/>
        <v>78172</v>
      </c>
      <c r="O239" s="223">
        <v>0.0</v>
      </c>
      <c r="P239" s="62">
        <v>0.0</v>
      </c>
      <c r="Q239" s="62">
        <v>0.0</v>
      </c>
      <c r="R239" s="224">
        <f t="shared" si="4"/>
        <v>78172</v>
      </c>
      <c r="S239" s="24">
        <v>105353.0</v>
      </c>
      <c r="T239" s="62" t="s">
        <v>71</v>
      </c>
      <c r="U239" s="195" t="s">
        <v>885</v>
      </c>
      <c r="V239" s="195" t="s">
        <v>74</v>
      </c>
      <c r="W239" s="228"/>
      <c r="X239" s="37" t="s">
        <v>31</v>
      </c>
      <c r="Y239" s="42"/>
    </row>
    <row r="240" ht="18.75" customHeight="1">
      <c r="A240" s="251"/>
      <c r="B240" s="252"/>
      <c r="C240" s="251"/>
      <c r="D240" s="248" t="s">
        <v>354</v>
      </c>
      <c r="E240" s="249">
        <v>24140.0</v>
      </c>
      <c r="F240" s="250">
        <v>43693.0</v>
      </c>
      <c r="G240" s="249">
        <v>2414.0</v>
      </c>
      <c r="H240" s="249">
        <v>1448.0</v>
      </c>
      <c r="I240" s="249">
        <v>0.0</v>
      </c>
      <c r="J240" s="249">
        <v>1207.0</v>
      </c>
      <c r="K240" s="249">
        <v>0.0</v>
      </c>
      <c r="L240" s="249">
        <v>500.0</v>
      </c>
      <c r="M240" s="249">
        <v>300.0</v>
      </c>
      <c r="N240" s="222">
        <f t="shared" si="3"/>
        <v>73702</v>
      </c>
      <c r="O240" s="223">
        <v>1800.0</v>
      </c>
      <c r="P240" s="62">
        <v>0.0</v>
      </c>
      <c r="Q240" s="62">
        <v>0.0</v>
      </c>
      <c r="R240" s="224">
        <f t="shared" si="4"/>
        <v>71902</v>
      </c>
      <c r="S240" s="24">
        <v>105350.0</v>
      </c>
      <c r="T240" s="62" t="s">
        <v>71</v>
      </c>
      <c r="U240" s="195" t="s">
        <v>885</v>
      </c>
      <c r="V240" s="195" t="s">
        <v>74</v>
      </c>
      <c r="W240" s="228"/>
      <c r="X240" s="37" t="s">
        <v>31</v>
      </c>
      <c r="Y240" s="42"/>
    </row>
    <row r="241" ht="18.75" customHeight="1">
      <c r="A241" s="246">
        <v>77.0</v>
      </c>
      <c r="B241" s="247" t="s">
        <v>355</v>
      </c>
      <c r="C241" s="246">
        <v>3.1983603523E10</v>
      </c>
      <c r="D241" s="248" t="s">
        <v>356</v>
      </c>
      <c r="E241" s="249">
        <v>27190.0</v>
      </c>
      <c r="F241" s="250">
        <v>49214.0</v>
      </c>
      <c r="G241" s="249">
        <v>2719.0</v>
      </c>
      <c r="H241" s="249">
        <v>0.0</v>
      </c>
      <c r="I241" s="249">
        <v>0.0</v>
      </c>
      <c r="J241" s="249">
        <v>0.0</v>
      </c>
      <c r="K241" s="249">
        <v>0.0</v>
      </c>
      <c r="L241" s="249">
        <v>500.0</v>
      </c>
      <c r="M241" s="249">
        <v>300.0</v>
      </c>
      <c r="N241" s="222">
        <f t="shared" si="3"/>
        <v>79923</v>
      </c>
      <c r="O241" s="223">
        <v>0.0</v>
      </c>
      <c r="P241" s="62">
        <v>0.0</v>
      </c>
      <c r="Q241" s="62">
        <v>0.0</v>
      </c>
      <c r="R241" s="224">
        <f t="shared" si="4"/>
        <v>79923</v>
      </c>
      <c r="S241" s="24">
        <v>13937.0</v>
      </c>
      <c r="T241" s="62" t="s">
        <v>28</v>
      </c>
      <c r="U241" s="195" t="s">
        <v>96</v>
      </c>
      <c r="V241" s="195"/>
      <c r="W241" s="225">
        <f>R241+R242+R243</f>
        <v>237969</v>
      </c>
      <c r="X241" s="26"/>
      <c r="Y241" s="27"/>
    </row>
    <row r="242" ht="18.75" customHeight="1">
      <c r="A242" s="251"/>
      <c r="B242" s="252"/>
      <c r="C242" s="251"/>
      <c r="D242" s="248" t="s">
        <v>73</v>
      </c>
      <c r="E242" s="249">
        <v>27190.0</v>
      </c>
      <c r="F242" s="250">
        <v>49214.0</v>
      </c>
      <c r="G242" s="249">
        <v>2719.0</v>
      </c>
      <c r="H242" s="249">
        <v>0.0</v>
      </c>
      <c r="I242" s="249">
        <v>0.0</v>
      </c>
      <c r="J242" s="249">
        <v>0.0</v>
      </c>
      <c r="K242" s="249">
        <v>0.0</v>
      </c>
      <c r="L242" s="249">
        <v>500.0</v>
      </c>
      <c r="M242" s="249">
        <v>300.0</v>
      </c>
      <c r="N242" s="222">
        <f t="shared" si="3"/>
        <v>79923</v>
      </c>
      <c r="O242" s="223">
        <v>0.0</v>
      </c>
      <c r="P242" s="62">
        <v>0.0</v>
      </c>
      <c r="Q242" s="62">
        <v>0.0</v>
      </c>
      <c r="R242" s="224">
        <f t="shared" si="4"/>
        <v>79923</v>
      </c>
      <c r="S242" s="24">
        <v>13932.0</v>
      </c>
      <c r="T242" s="62" t="s">
        <v>28</v>
      </c>
      <c r="U242" s="195" t="s">
        <v>96</v>
      </c>
      <c r="V242" s="195"/>
      <c r="W242" s="228"/>
      <c r="X242" s="37" t="s">
        <v>31</v>
      </c>
      <c r="Y242" s="42"/>
    </row>
    <row r="243" ht="18.75" customHeight="1">
      <c r="A243" s="251"/>
      <c r="B243" s="252"/>
      <c r="C243" s="251"/>
      <c r="D243" s="248" t="s">
        <v>357</v>
      </c>
      <c r="E243" s="249">
        <v>27190.0</v>
      </c>
      <c r="F243" s="250">
        <v>49214.0</v>
      </c>
      <c r="G243" s="249">
        <v>2719.0</v>
      </c>
      <c r="H243" s="249">
        <v>0.0</v>
      </c>
      <c r="I243" s="249">
        <v>0.0</v>
      </c>
      <c r="J243" s="249">
        <v>0.0</v>
      </c>
      <c r="K243" s="249">
        <v>0.0</v>
      </c>
      <c r="L243" s="249">
        <v>500.0</v>
      </c>
      <c r="M243" s="249">
        <v>300.0</v>
      </c>
      <c r="N243" s="222">
        <f t="shared" si="3"/>
        <v>79923</v>
      </c>
      <c r="O243" s="223">
        <v>1800.0</v>
      </c>
      <c r="P243" s="62">
        <v>0.0</v>
      </c>
      <c r="Q243" s="62">
        <v>0.0</v>
      </c>
      <c r="R243" s="224">
        <f t="shared" si="4"/>
        <v>78123</v>
      </c>
      <c r="S243" s="24">
        <v>115479.0</v>
      </c>
      <c r="T243" s="62" t="s">
        <v>28</v>
      </c>
      <c r="U243" s="195" t="s">
        <v>96</v>
      </c>
      <c r="V243" s="195"/>
      <c r="W243" s="228"/>
      <c r="X243" s="37" t="s">
        <v>31</v>
      </c>
      <c r="Y243" s="42"/>
    </row>
    <row r="244" ht="18.75" customHeight="1">
      <c r="A244" s="246">
        <v>78.0</v>
      </c>
      <c r="B244" s="247" t="s">
        <v>358</v>
      </c>
      <c r="C244" s="246">
        <v>3.2269785892E10</v>
      </c>
      <c r="D244" s="248" t="s">
        <v>359</v>
      </c>
      <c r="E244" s="249">
        <v>27190.0</v>
      </c>
      <c r="F244" s="250">
        <v>49214.0</v>
      </c>
      <c r="G244" s="249">
        <v>2719.0</v>
      </c>
      <c r="H244" s="249">
        <v>0.0</v>
      </c>
      <c r="I244" s="249">
        <v>0.0</v>
      </c>
      <c r="J244" s="249">
        <v>0.0</v>
      </c>
      <c r="K244" s="249">
        <v>0.0</v>
      </c>
      <c r="L244" s="249">
        <v>500.0</v>
      </c>
      <c r="M244" s="249">
        <v>300.0</v>
      </c>
      <c r="N244" s="222">
        <f t="shared" si="3"/>
        <v>79923</v>
      </c>
      <c r="O244" s="223">
        <v>0.0</v>
      </c>
      <c r="P244" s="62">
        <v>0.0</v>
      </c>
      <c r="Q244" s="62">
        <v>0.0</v>
      </c>
      <c r="R244" s="224">
        <f t="shared" si="4"/>
        <v>79923</v>
      </c>
      <c r="S244" s="24">
        <v>115501.0</v>
      </c>
      <c r="T244" s="62" t="s">
        <v>126</v>
      </c>
      <c r="U244" s="195" t="s">
        <v>886</v>
      </c>
      <c r="V244" s="195"/>
      <c r="W244" s="225">
        <f>R244+R245+R246</f>
        <v>239769</v>
      </c>
      <c r="X244" s="26" t="s">
        <v>28</v>
      </c>
      <c r="Y244" s="27"/>
    </row>
    <row r="245" ht="18.75" customHeight="1">
      <c r="A245" s="251"/>
      <c r="B245" s="252"/>
      <c r="C245" s="251"/>
      <c r="D245" s="248" t="s">
        <v>360</v>
      </c>
      <c r="E245" s="249">
        <v>27190.0</v>
      </c>
      <c r="F245" s="250">
        <v>49214.0</v>
      </c>
      <c r="G245" s="249">
        <v>2719.0</v>
      </c>
      <c r="H245" s="249">
        <v>0.0</v>
      </c>
      <c r="I245" s="249">
        <v>0.0</v>
      </c>
      <c r="J245" s="249">
        <v>0.0</v>
      </c>
      <c r="K245" s="249">
        <v>0.0</v>
      </c>
      <c r="L245" s="249">
        <v>500.0</v>
      </c>
      <c r="M245" s="249">
        <v>300.0</v>
      </c>
      <c r="N245" s="222">
        <f t="shared" si="3"/>
        <v>79923</v>
      </c>
      <c r="O245" s="223">
        <v>0.0</v>
      </c>
      <c r="P245" s="62">
        <v>0.0</v>
      </c>
      <c r="Q245" s="62">
        <v>0.0</v>
      </c>
      <c r="R245" s="224">
        <f t="shared" si="4"/>
        <v>79923</v>
      </c>
      <c r="S245" s="24">
        <v>115518.0</v>
      </c>
      <c r="T245" s="62" t="s">
        <v>126</v>
      </c>
      <c r="U245" s="195" t="s">
        <v>886</v>
      </c>
      <c r="V245" s="195"/>
      <c r="W245" s="228"/>
      <c r="X245" s="37" t="s">
        <v>31</v>
      </c>
      <c r="Y245" s="27"/>
    </row>
    <row r="246" ht="18.75" customHeight="1">
      <c r="A246" s="251"/>
      <c r="B246" s="252"/>
      <c r="C246" s="251"/>
      <c r="D246" s="248" t="s">
        <v>361</v>
      </c>
      <c r="E246" s="249">
        <v>27190.0</v>
      </c>
      <c r="F246" s="250">
        <v>49214.0</v>
      </c>
      <c r="G246" s="249">
        <v>2719.0</v>
      </c>
      <c r="H246" s="249">
        <v>0.0</v>
      </c>
      <c r="I246" s="249">
        <v>0.0</v>
      </c>
      <c r="J246" s="249">
        <v>0.0</v>
      </c>
      <c r="K246" s="249">
        <v>0.0</v>
      </c>
      <c r="L246" s="249">
        <v>500.0</v>
      </c>
      <c r="M246" s="249">
        <v>300.0</v>
      </c>
      <c r="N246" s="222">
        <f t="shared" si="3"/>
        <v>79923</v>
      </c>
      <c r="O246" s="223">
        <v>0.0</v>
      </c>
      <c r="P246" s="62">
        <v>0.0</v>
      </c>
      <c r="Q246" s="62">
        <v>0.0</v>
      </c>
      <c r="R246" s="224">
        <f t="shared" si="4"/>
        <v>79923</v>
      </c>
      <c r="S246" s="24">
        <v>115527.0</v>
      </c>
      <c r="T246" s="62" t="s">
        <v>126</v>
      </c>
      <c r="U246" s="195" t="s">
        <v>886</v>
      </c>
      <c r="V246" s="195"/>
      <c r="W246" s="228"/>
      <c r="X246" s="37" t="s">
        <v>31</v>
      </c>
      <c r="Y246" s="27"/>
    </row>
    <row r="247" ht="18.75" customHeight="1">
      <c r="A247" s="246">
        <v>79.0</v>
      </c>
      <c r="B247" s="247" t="s">
        <v>362</v>
      </c>
      <c r="C247" s="246">
        <v>3.1845102536E10</v>
      </c>
      <c r="D247" s="248" t="s">
        <v>363</v>
      </c>
      <c r="E247" s="249">
        <v>27190.0</v>
      </c>
      <c r="F247" s="250">
        <v>49214.0</v>
      </c>
      <c r="G247" s="249">
        <v>2719.0</v>
      </c>
      <c r="H247" s="249">
        <v>1631.0</v>
      </c>
      <c r="I247" s="249">
        <v>0.0</v>
      </c>
      <c r="J247" s="249">
        <v>0.0</v>
      </c>
      <c r="K247" s="249">
        <v>0.0</v>
      </c>
      <c r="L247" s="249">
        <v>500.0</v>
      </c>
      <c r="M247" s="249">
        <v>300.0</v>
      </c>
      <c r="N247" s="222">
        <f t="shared" si="3"/>
        <v>81554</v>
      </c>
      <c r="O247" s="223">
        <v>0.0</v>
      </c>
      <c r="P247" s="62">
        <v>0.0</v>
      </c>
      <c r="Q247" s="62">
        <v>0.0</v>
      </c>
      <c r="R247" s="224">
        <f t="shared" si="4"/>
        <v>81554</v>
      </c>
      <c r="S247" s="24">
        <v>86294.0</v>
      </c>
      <c r="T247" s="62" t="s">
        <v>28</v>
      </c>
      <c r="U247" s="195" t="s">
        <v>176</v>
      </c>
      <c r="V247" s="195"/>
      <c r="W247" s="225">
        <f>R247+R248+R249</f>
        <v>222944</v>
      </c>
      <c r="X247" s="26" t="s">
        <v>28</v>
      </c>
      <c r="Y247" s="42"/>
    </row>
    <row r="248" ht="18.75" customHeight="1">
      <c r="A248" s="251"/>
      <c r="B248" s="252"/>
      <c r="C248" s="251"/>
      <c r="D248" s="248" t="s">
        <v>73</v>
      </c>
      <c r="E248" s="249">
        <v>24140.0</v>
      </c>
      <c r="F248" s="250">
        <v>43693.0</v>
      </c>
      <c r="G248" s="249">
        <v>2414.0</v>
      </c>
      <c r="H248" s="249">
        <v>1448.0</v>
      </c>
      <c r="I248" s="249">
        <v>0.0</v>
      </c>
      <c r="J248" s="249">
        <v>0.0</v>
      </c>
      <c r="K248" s="249">
        <v>0.0</v>
      </c>
      <c r="L248" s="249">
        <v>500.0</v>
      </c>
      <c r="M248" s="249">
        <v>300.0</v>
      </c>
      <c r="N248" s="222">
        <f t="shared" si="3"/>
        <v>72495</v>
      </c>
      <c r="O248" s="223">
        <v>1800.0</v>
      </c>
      <c r="P248" s="62">
        <v>0.0</v>
      </c>
      <c r="Q248" s="62">
        <v>0.0</v>
      </c>
      <c r="R248" s="224">
        <f t="shared" si="4"/>
        <v>70695</v>
      </c>
      <c r="S248" s="24">
        <v>115780.0</v>
      </c>
      <c r="T248" s="62" t="s">
        <v>28</v>
      </c>
      <c r="U248" s="195" t="s">
        <v>176</v>
      </c>
      <c r="V248" s="195"/>
      <c r="W248" s="228"/>
      <c r="X248" s="37" t="s">
        <v>31</v>
      </c>
      <c r="Y248" s="42"/>
    </row>
    <row r="249" ht="18.75" customHeight="1">
      <c r="A249" s="251"/>
      <c r="B249" s="252"/>
      <c r="C249" s="251"/>
      <c r="D249" s="248" t="s">
        <v>278</v>
      </c>
      <c r="E249" s="249">
        <v>24140.0</v>
      </c>
      <c r="F249" s="250">
        <v>43693.0</v>
      </c>
      <c r="G249" s="249">
        <v>2414.0</v>
      </c>
      <c r="H249" s="249">
        <v>1448.0</v>
      </c>
      <c r="I249" s="249">
        <v>0.0</v>
      </c>
      <c r="J249" s="249">
        <v>0.0</v>
      </c>
      <c r="K249" s="249">
        <v>0.0</v>
      </c>
      <c r="L249" s="249">
        <v>500.0</v>
      </c>
      <c r="M249" s="249">
        <v>300.0</v>
      </c>
      <c r="N249" s="222">
        <f t="shared" si="3"/>
        <v>72495</v>
      </c>
      <c r="O249" s="223">
        <v>1800.0</v>
      </c>
      <c r="P249" s="62">
        <v>0.0</v>
      </c>
      <c r="Q249" s="62">
        <v>0.0</v>
      </c>
      <c r="R249" s="224">
        <f t="shared" si="4"/>
        <v>70695</v>
      </c>
      <c r="S249" s="24">
        <v>115772.0</v>
      </c>
      <c r="T249" s="62" t="s">
        <v>52</v>
      </c>
      <c r="U249" s="195" t="s">
        <v>106</v>
      </c>
      <c r="V249" s="195" t="s">
        <v>74</v>
      </c>
      <c r="W249" s="228"/>
      <c r="X249" s="37" t="s">
        <v>31</v>
      </c>
      <c r="Y249" s="42"/>
    </row>
    <row r="250" ht="18.75" customHeight="1">
      <c r="A250" s="246">
        <v>80.0</v>
      </c>
      <c r="B250" s="247" t="s">
        <v>365</v>
      </c>
      <c r="C250" s="246">
        <v>3.180659565E10</v>
      </c>
      <c r="D250" s="248" t="s">
        <v>366</v>
      </c>
      <c r="E250" s="249">
        <v>27190.0</v>
      </c>
      <c r="F250" s="250">
        <v>49214.0</v>
      </c>
      <c r="G250" s="249">
        <v>2719.0</v>
      </c>
      <c r="H250" s="249">
        <v>0.0</v>
      </c>
      <c r="I250" s="249">
        <v>0.0</v>
      </c>
      <c r="J250" s="249">
        <v>1360.0</v>
      </c>
      <c r="K250" s="249">
        <v>0.0</v>
      </c>
      <c r="L250" s="249">
        <v>500.0</v>
      </c>
      <c r="M250" s="249">
        <v>300.0</v>
      </c>
      <c r="N250" s="222">
        <f t="shared" si="3"/>
        <v>81283</v>
      </c>
      <c r="O250" s="223">
        <v>1800.0</v>
      </c>
      <c r="P250" s="62">
        <v>0.0</v>
      </c>
      <c r="Q250" s="62">
        <v>0.0</v>
      </c>
      <c r="R250" s="224">
        <f t="shared" si="4"/>
        <v>79483</v>
      </c>
      <c r="S250" s="24">
        <v>115755.0</v>
      </c>
      <c r="T250" s="62" t="s">
        <v>52</v>
      </c>
      <c r="U250" s="195" t="s">
        <v>756</v>
      </c>
      <c r="V250" s="195"/>
      <c r="W250" s="225">
        <f>R250+R251+R252+R253</f>
        <v>307855</v>
      </c>
      <c r="X250" s="124" t="s">
        <v>52</v>
      </c>
      <c r="Y250" s="184"/>
    </row>
    <row r="251" ht="18.75" customHeight="1">
      <c r="A251" s="251"/>
      <c r="B251" s="252"/>
      <c r="C251" s="251"/>
      <c r="D251" s="248" t="s">
        <v>149</v>
      </c>
      <c r="E251" s="249">
        <v>27190.0</v>
      </c>
      <c r="F251" s="250">
        <v>49214.0</v>
      </c>
      <c r="G251" s="249">
        <v>2719.0</v>
      </c>
      <c r="H251" s="249">
        <v>0.0</v>
      </c>
      <c r="I251" s="249">
        <v>0.0</v>
      </c>
      <c r="J251" s="249">
        <v>1360.0</v>
      </c>
      <c r="K251" s="249">
        <v>0.0</v>
      </c>
      <c r="L251" s="249">
        <v>500.0</v>
      </c>
      <c r="M251" s="249">
        <v>300.0</v>
      </c>
      <c r="N251" s="222">
        <f t="shared" si="3"/>
        <v>81283</v>
      </c>
      <c r="O251" s="223">
        <v>0.0</v>
      </c>
      <c r="P251" s="62">
        <v>0.0</v>
      </c>
      <c r="Q251" s="62">
        <v>0.0</v>
      </c>
      <c r="R251" s="224">
        <f t="shared" si="4"/>
        <v>81283</v>
      </c>
      <c r="S251" s="24">
        <v>115756.0</v>
      </c>
      <c r="T251" s="62" t="s">
        <v>52</v>
      </c>
      <c r="U251" s="195" t="s">
        <v>756</v>
      </c>
      <c r="V251" s="195"/>
      <c r="W251" s="228"/>
      <c r="X251" s="37" t="s">
        <v>31</v>
      </c>
      <c r="Y251" s="27"/>
    </row>
    <row r="252" ht="18.75" customHeight="1">
      <c r="A252" s="251"/>
      <c r="B252" s="252"/>
      <c r="C252" s="251"/>
      <c r="D252" s="248" t="s">
        <v>367</v>
      </c>
      <c r="E252" s="249">
        <v>25620.0</v>
      </c>
      <c r="F252" s="250">
        <v>46372.0</v>
      </c>
      <c r="G252" s="249">
        <v>2562.0</v>
      </c>
      <c r="H252" s="249">
        <v>0.0</v>
      </c>
      <c r="I252" s="249">
        <v>0.0</v>
      </c>
      <c r="J252" s="249">
        <v>1281.0</v>
      </c>
      <c r="K252" s="249">
        <v>0.0</v>
      </c>
      <c r="L252" s="249">
        <v>500.0</v>
      </c>
      <c r="M252" s="249">
        <v>300.0</v>
      </c>
      <c r="N252" s="222">
        <f t="shared" si="3"/>
        <v>76635</v>
      </c>
      <c r="O252" s="223">
        <v>0.0</v>
      </c>
      <c r="P252" s="62">
        <v>0.0</v>
      </c>
      <c r="Q252" s="62">
        <v>0.0</v>
      </c>
      <c r="R252" s="224">
        <f t="shared" si="4"/>
        <v>76635</v>
      </c>
      <c r="S252" s="24">
        <v>113921.0</v>
      </c>
      <c r="T252" s="62" t="s">
        <v>52</v>
      </c>
      <c r="U252" s="195" t="s">
        <v>756</v>
      </c>
      <c r="V252" s="195"/>
      <c r="W252" s="228"/>
      <c r="X252" s="37" t="s">
        <v>31</v>
      </c>
      <c r="Y252" s="42"/>
    </row>
    <row r="253" ht="18.75" customHeight="1">
      <c r="A253" s="251"/>
      <c r="B253" s="252"/>
      <c r="C253" s="251"/>
      <c r="D253" s="248" t="s">
        <v>368</v>
      </c>
      <c r="E253" s="249">
        <v>24140.0</v>
      </c>
      <c r="F253" s="250">
        <v>43693.0</v>
      </c>
      <c r="G253" s="249">
        <v>2414.0</v>
      </c>
      <c r="H253" s="249">
        <v>0.0</v>
      </c>
      <c r="I253" s="249">
        <v>0.0</v>
      </c>
      <c r="J253" s="249">
        <v>1207.0</v>
      </c>
      <c r="K253" s="249">
        <v>0.0</v>
      </c>
      <c r="L253" s="249">
        <v>500.0</v>
      </c>
      <c r="M253" s="249">
        <v>300.0</v>
      </c>
      <c r="N253" s="222">
        <f t="shared" si="3"/>
        <v>72254</v>
      </c>
      <c r="O253" s="223">
        <v>1800.0</v>
      </c>
      <c r="P253" s="62">
        <v>0.0</v>
      </c>
      <c r="Q253" s="62">
        <v>0.0</v>
      </c>
      <c r="R253" s="224">
        <f t="shared" si="4"/>
        <v>70454</v>
      </c>
      <c r="S253" s="24">
        <v>115763.0</v>
      </c>
      <c r="T253" s="62" t="s">
        <v>52</v>
      </c>
      <c r="U253" s="195" t="s">
        <v>756</v>
      </c>
      <c r="V253" s="195"/>
      <c r="W253" s="228"/>
      <c r="X253" s="37" t="s">
        <v>31</v>
      </c>
      <c r="Y253" s="42"/>
    </row>
    <row r="254" ht="18.75" customHeight="1">
      <c r="A254" s="246">
        <v>81.0</v>
      </c>
      <c r="B254" s="247" t="s">
        <v>369</v>
      </c>
      <c r="C254" s="246">
        <v>3.1908310966E10</v>
      </c>
      <c r="D254" s="248" t="s">
        <v>370</v>
      </c>
      <c r="E254" s="249">
        <v>27190.0</v>
      </c>
      <c r="F254" s="250">
        <v>49214.0</v>
      </c>
      <c r="G254" s="249">
        <v>2719.0</v>
      </c>
      <c r="H254" s="249">
        <v>0.0</v>
      </c>
      <c r="I254" s="249">
        <v>0.0</v>
      </c>
      <c r="J254" s="249">
        <v>0.0</v>
      </c>
      <c r="K254" s="249">
        <v>0.0</v>
      </c>
      <c r="L254" s="249">
        <v>500.0</v>
      </c>
      <c r="M254" s="249">
        <v>300.0</v>
      </c>
      <c r="N254" s="222">
        <f t="shared" si="3"/>
        <v>79923</v>
      </c>
      <c r="O254" s="223">
        <v>1800.0</v>
      </c>
      <c r="P254" s="62">
        <v>0.0</v>
      </c>
      <c r="Q254" s="62">
        <v>0.0</v>
      </c>
      <c r="R254" s="224">
        <f t="shared" si="4"/>
        <v>78123</v>
      </c>
      <c r="S254" s="24">
        <v>116523.0</v>
      </c>
      <c r="T254" s="62" t="s">
        <v>28</v>
      </c>
      <c r="U254" s="195" t="s">
        <v>756</v>
      </c>
      <c r="V254" s="195" t="s">
        <v>74</v>
      </c>
      <c r="W254" s="225">
        <f>R254+R255+R256</f>
        <v>236169</v>
      </c>
      <c r="X254" s="124" t="s">
        <v>28</v>
      </c>
      <c r="Y254" s="184"/>
    </row>
    <row r="255" ht="18.75" customHeight="1">
      <c r="A255" s="251"/>
      <c r="B255" s="252"/>
      <c r="C255" s="251"/>
      <c r="D255" s="248" t="s">
        <v>371</v>
      </c>
      <c r="E255" s="249">
        <v>27190.0</v>
      </c>
      <c r="F255" s="250">
        <v>49214.0</v>
      </c>
      <c r="G255" s="249">
        <v>2719.0</v>
      </c>
      <c r="H255" s="249">
        <v>0.0</v>
      </c>
      <c r="I255" s="249">
        <v>0.0</v>
      </c>
      <c r="J255" s="249">
        <v>0.0</v>
      </c>
      <c r="K255" s="249">
        <v>0.0</v>
      </c>
      <c r="L255" s="249">
        <v>500.0</v>
      </c>
      <c r="M255" s="249">
        <v>300.0</v>
      </c>
      <c r="N255" s="222">
        <f t="shared" si="3"/>
        <v>79923</v>
      </c>
      <c r="O255" s="223">
        <v>0.0</v>
      </c>
      <c r="P255" s="62">
        <v>0.0</v>
      </c>
      <c r="Q255" s="62">
        <v>0.0</v>
      </c>
      <c r="R255" s="224">
        <f t="shared" si="4"/>
        <v>79923</v>
      </c>
      <c r="S255" s="24">
        <v>116529.0</v>
      </c>
      <c r="T255" s="62" t="s">
        <v>28</v>
      </c>
      <c r="U255" s="195" t="s">
        <v>756</v>
      </c>
      <c r="V255" s="195" t="s">
        <v>74</v>
      </c>
      <c r="W255" s="228"/>
      <c r="X255" s="37" t="s">
        <v>31</v>
      </c>
      <c r="Y255" s="27"/>
    </row>
    <row r="256" ht="18.75" customHeight="1">
      <c r="A256" s="251"/>
      <c r="B256" s="252"/>
      <c r="C256" s="251"/>
      <c r="D256" s="248" t="s">
        <v>372</v>
      </c>
      <c r="E256" s="249">
        <v>27190.0</v>
      </c>
      <c r="F256" s="250">
        <v>49214.0</v>
      </c>
      <c r="G256" s="249">
        <v>2719.0</v>
      </c>
      <c r="H256" s="249">
        <v>0.0</v>
      </c>
      <c r="I256" s="249">
        <v>0.0</v>
      </c>
      <c r="J256" s="249">
        <v>0.0</v>
      </c>
      <c r="K256" s="249">
        <v>0.0</v>
      </c>
      <c r="L256" s="249">
        <v>500.0</v>
      </c>
      <c r="M256" s="249">
        <v>300.0</v>
      </c>
      <c r="N256" s="222">
        <f t="shared" si="3"/>
        <v>79923</v>
      </c>
      <c r="O256" s="223">
        <v>1800.0</v>
      </c>
      <c r="P256" s="62">
        <v>0.0</v>
      </c>
      <c r="Q256" s="62">
        <v>0.0</v>
      </c>
      <c r="R256" s="224">
        <f t="shared" si="4"/>
        <v>78123</v>
      </c>
      <c r="S256" s="24">
        <v>116524.0</v>
      </c>
      <c r="T256" s="62" t="s">
        <v>28</v>
      </c>
      <c r="U256" s="195" t="s">
        <v>756</v>
      </c>
      <c r="V256" s="195" t="s">
        <v>74</v>
      </c>
      <c r="W256" s="228"/>
      <c r="X256" s="37" t="s">
        <v>31</v>
      </c>
      <c r="Y256" s="27"/>
    </row>
    <row r="257" ht="18.75" customHeight="1">
      <c r="A257" s="246">
        <v>82.0</v>
      </c>
      <c r="B257" s="247" t="s">
        <v>373</v>
      </c>
      <c r="C257" s="246">
        <v>3.1976486839E10</v>
      </c>
      <c r="D257" s="248" t="s">
        <v>374</v>
      </c>
      <c r="E257" s="249">
        <v>27190.0</v>
      </c>
      <c r="F257" s="250">
        <v>49214.0</v>
      </c>
      <c r="G257" s="249">
        <v>2719.0</v>
      </c>
      <c r="H257" s="249">
        <v>0.0</v>
      </c>
      <c r="I257" s="249">
        <v>0.0</v>
      </c>
      <c r="J257" s="249">
        <v>0.0</v>
      </c>
      <c r="K257" s="249">
        <v>0.0</v>
      </c>
      <c r="L257" s="249">
        <v>500.0</v>
      </c>
      <c r="M257" s="249">
        <v>300.0</v>
      </c>
      <c r="N257" s="222">
        <f t="shared" si="3"/>
        <v>79923</v>
      </c>
      <c r="O257" s="223">
        <v>1800.0</v>
      </c>
      <c r="P257" s="62">
        <v>0.0</v>
      </c>
      <c r="Q257" s="62">
        <v>0.0</v>
      </c>
      <c r="R257" s="224">
        <f t="shared" si="4"/>
        <v>78123</v>
      </c>
      <c r="S257" s="24">
        <v>92582.0</v>
      </c>
      <c r="T257" s="62" t="s">
        <v>28</v>
      </c>
      <c r="U257" s="265" t="s">
        <v>887</v>
      </c>
      <c r="V257" s="265" t="s">
        <v>888</v>
      </c>
      <c r="W257" s="225">
        <f>R257+R258</f>
        <v>158046</v>
      </c>
      <c r="X257" s="124" t="s">
        <v>28</v>
      </c>
      <c r="Y257" s="174"/>
    </row>
    <row r="258" ht="18.75" customHeight="1">
      <c r="A258" s="251"/>
      <c r="B258" s="252"/>
      <c r="C258" s="251"/>
      <c r="D258" s="248" t="s">
        <v>375</v>
      </c>
      <c r="E258" s="249">
        <v>27190.0</v>
      </c>
      <c r="F258" s="250">
        <v>49214.0</v>
      </c>
      <c r="G258" s="249">
        <v>2719.0</v>
      </c>
      <c r="H258" s="249">
        <v>0.0</v>
      </c>
      <c r="I258" s="249">
        <v>0.0</v>
      </c>
      <c r="J258" s="249">
        <v>0.0</v>
      </c>
      <c r="K258" s="249">
        <v>0.0</v>
      </c>
      <c r="L258" s="249">
        <v>500.0</v>
      </c>
      <c r="M258" s="249">
        <v>300.0</v>
      </c>
      <c r="N258" s="222">
        <f t="shared" si="3"/>
        <v>79923</v>
      </c>
      <c r="O258" s="223">
        <v>0.0</v>
      </c>
      <c r="P258" s="62">
        <v>0.0</v>
      </c>
      <c r="Q258" s="62">
        <v>0.0</v>
      </c>
      <c r="R258" s="224">
        <f t="shared" si="4"/>
        <v>79923</v>
      </c>
      <c r="S258" s="24">
        <v>110375.0</v>
      </c>
      <c r="T258" s="62" t="s">
        <v>28</v>
      </c>
      <c r="U258" s="195" t="s">
        <v>809</v>
      </c>
      <c r="V258" s="266">
        <v>45754.0</v>
      </c>
      <c r="W258" s="228"/>
      <c r="X258" s="37" t="s">
        <v>31</v>
      </c>
      <c r="Y258" s="27"/>
    </row>
    <row r="259" ht="18.75" customHeight="1">
      <c r="A259" s="246">
        <v>83.0</v>
      </c>
      <c r="B259" s="247" t="s">
        <v>376</v>
      </c>
      <c r="C259" s="246">
        <v>3.0936045151E10</v>
      </c>
      <c r="D259" s="248" t="s">
        <v>377</v>
      </c>
      <c r="E259" s="249">
        <v>27190.0</v>
      </c>
      <c r="F259" s="250">
        <v>49214.0</v>
      </c>
      <c r="G259" s="249">
        <v>2719.0</v>
      </c>
      <c r="H259" s="249">
        <v>1631.0</v>
      </c>
      <c r="I259" s="249">
        <v>0.0</v>
      </c>
      <c r="J259" s="249">
        <v>1360.0</v>
      </c>
      <c r="K259" s="249">
        <v>0.0</v>
      </c>
      <c r="L259" s="249">
        <v>500.0</v>
      </c>
      <c r="M259" s="249">
        <v>300.0</v>
      </c>
      <c r="N259" s="222">
        <f t="shared" si="3"/>
        <v>82914</v>
      </c>
      <c r="O259" s="223">
        <v>1800.0</v>
      </c>
      <c r="P259" s="62">
        <v>0.0</v>
      </c>
      <c r="Q259" s="62">
        <v>0.0</v>
      </c>
      <c r="R259" s="224">
        <f t="shared" si="4"/>
        <v>81114</v>
      </c>
      <c r="S259" s="24">
        <v>117930.0</v>
      </c>
      <c r="T259" s="62" t="s">
        <v>52</v>
      </c>
      <c r="U259" s="195" t="s">
        <v>106</v>
      </c>
      <c r="V259" s="195"/>
      <c r="W259" s="225">
        <f>R259+R260</f>
        <v>164028</v>
      </c>
      <c r="X259" s="124" t="s">
        <v>52</v>
      </c>
      <c r="Y259" s="184"/>
    </row>
    <row r="260" ht="18.75" customHeight="1">
      <c r="A260" s="251"/>
      <c r="B260" s="252"/>
      <c r="C260" s="251"/>
      <c r="D260" s="248" t="s">
        <v>378</v>
      </c>
      <c r="E260" s="249">
        <v>27190.0</v>
      </c>
      <c r="F260" s="250">
        <v>49214.0</v>
      </c>
      <c r="G260" s="249">
        <v>2719.0</v>
      </c>
      <c r="H260" s="249">
        <v>1631.0</v>
      </c>
      <c r="I260" s="249">
        <v>0.0</v>
      </c>
      <c r="J260" s="249">
        <v>1360.0</v>
      </c>
      <c r="K260" s="249">
        <v>0.0</v>
      </c>
      <c r="L260" s="249">
        <v>500.0</v>
      </c>
      <c r="M260" s="249">
        <v>300.0</v>
      </c>
      <c r="N260" s="222">
        <f t="shared" si="3"/>
        <v>82914</v>
      </c>
      <c r="O260" s="223">
        <v>0.0</v>
      </c>
      <c r="P260" s="62">
        <v>0.0</v>
      </c>
      <c r="Q260" s="62">
        <v>0.0</v>
      </c>
      <c r="R260" s="224">
        <f t="shared" si="4"/>
        <v>82914</v>
      </c>
      <c r="S260" s="24">
        <v>117932.0</v>
      </c>
      <c r="T260" s="62" t="s">
        <v>52</v>
      </c>
      <c r="U260" s="195" t="s">
        <v>106</v>
      </c>
      <c r="V260" s="195"/>
      <c r="W260" s="228"/>
      <c r="X260" s="37" t="s">
        <v>31</v>
      </c>
      <c r="Y260" s="42"/>
    </row>
    <row r="261" ht="18.75" customHeight="1">
      <c r="A261" s="267">
        <v>84.0</v>
      </c>
      <c r="B261" s="268" t="s">
        <v>379</v>
      </c>
      <c r="C261" s="267">
        <v>3.2001668425E10</v>
      </c>
      <c r="D261" s="269" t="s">
        <v>380</v>
      </c>
      <c r="E261" s="270">
        <v>26390.0</v>
      </c>
      <c r="F261" s="250">
        <v>47766.0</v>
      </c>
      <c r="G261" s="270">
        <v>2639.0</v>
      </c>
      <c r="H261" s="270">
        <v>1583.0</v>
      </c>
      <c r="I261" s="270">
        <v>0.0</v>
      </c>
      <c r="J261" s="270">
        <v>0.0</v>
      </c>
      <c r="K261" s="270">
        <v>0.0</v>
      </c>
      <c r="L261" s="270">
        <v>500.0</v>
      </c>
      <c r="M261" s="249">
        <v>300.0</v>
      </c>
      <c r="N261" s="222">
        <f t="shared" si="3"/>
        <v>79178</v>
      </c>
      <c r="O261" s="236">
        <v>0.0</v>
      </c>
      <c r="P261" s="62">
        <v>0.0</v>
      </c>
      <c r="Q261" s="62">
        <v>0.0</v>
      </c>
      <c r="R261" s="224">
        <f t="shared" si="4"/>
        <v>79178</v>
      </c>
      <c r="S261" s="24">
        <v>118582.0</v>
      </c>
      <c r="T261" s="42" t="s">
        <v>52</v>
      </c>
      <c r="U261" s="195" t="s">
        <v>756</v>
      </c>
      <c r="V261" s="195"/>
      <c r="W261" s="225">
        <f>R261+R262+R263</f>
        <v>231427</v>
      </c>
      <c r="X261" s="184" t="s">
        <v>28</v>
      </c>
      <c r="Y261" s="184"/>
    </row>
    <row r="262" ht="18.75" customHeight="1">
      <c r="A262" s="251"/>
      <c r="B262" s="252"/>
      <c r="C262" s="251"/>
      <c r="D262" s="248" t="s">
        <v>381</v>
      </c>
      <c r="E262" s="249">
        <v>27190.0</v>
      </c>
      <c r="F262" s="250">
        <v>49214.0</v>
      </c>
      <c r="G262" s="249">
        <v>2719.0</v>
      </c>
      <c r="H262" s="249">
        <v>1631.0</v>
      </c>
      <c r="I262" s="249">
        <v>0.0</v>
      </c>
      <c r="J262" s="249">
        <v>0.0</v>
      </c>
      <c r="K262" s="249">
        <v>0.0</v>
      </c>
      <c r="L262" s="249">
        <v>500.0</v>
      </c>
      <c r="M262" s="249">
        <v>300.0</v>
      </c>
      <c r="N262" s="222">
        <f t="shared" si="3"/>
        <v>81554</v>
      </c>
      <c r="O262" s="223">
        <v>0.0</v>
      </c>
      <c r="P262" s="62">
        <v>0.0</v>
      </c>
      <c r="Q262" s="62">
        <v>0.0</v>
      </c>
      <c r="R262" s="224">
        <f t="shared" si="4"/>
        <v>81554</v>
      </c>
      <c r="S262" s="24">
        <v>118590.0</v>
      </c>
      <c r="T262" s="42" t="s">
        <v>52</v>
      </c>
      <c r="U262" s="195" t="s">
        <v>756</v>
      </c>
      <c r="V262" s="195"/>
      <c r="W262" s="228"/>
      <c r="X262" s="37" t="s">
        <v>31</v>
      </c>
      <c r="Y262" s="42"/>
    </row>
    <row r="263" ht="18.75" customHeight="1">
      <c r="A263" s="251"/>
      <c r="B263" s="252"/>
      <c r="C263" s="251"/>
      <c r="D263" s="248" t="s">
        <v>382</v>
      </c>
      <c r="E263" s="249">
        <v>24140.0</v>
      </c>
      <c r="F263" s="250">
        <v>43693.0</v>
      </c>
      <c r="G263" s="249">
        <v>2414.0</v>
      </c>
      <c r="H263" s="249">
        <v>1448.0</v>
      </c>
      <c r="I263" s="249">
        <v>0.0</v>
      </c>
      <c r="J263" s="249">
        <v>0.0</v>
      </c>
      <c r="K263" s="249">
        <v>0.0</v>
      </c>
      <c r="L263" s="249">
        <v>500.0</v>
      </c>
      <c r="M263" s="249">
        <v>300.0</v>
      </c>
      <c r="N263" s="222">
        <f t="shared" si="3"/>
        <v>72495</v>
      </c>
      <c r="O263" s="223">
        <v>1800.0</v>
      </c>
      <c r="P263" s="62">
        <v>0.0</v>
      </c>
      <c r="Q263" s="62">
        <v>0.0</v>
      </c>
      <c r="R263" s="224">
        <f t="shared" si="4"/>
        <v>70695</v>
      </c>
      <c r="S263" s="24">
        <v>6305.0</v>
      </c>
      <c r="T263" s="42" t="s">
        <v>52</v>
      </c>
      <c r="U263" s="195" t="s">
        <v>756</v>
      </c>
      <c r="V263" s="195"/>
      <c r="W263" s="228"/>
      <c r="X263" s="37" t="s">
        <v>31</v>
      </c>
      <c r="Y263" s="42"/>
    </row>
    <row r="264" ht="18.75" customHeight="1">
      <c r="A264" s="246">
        <v>85.0</v>
      </c>
      <c r="B264" s="247" t="s">
        <v>383</v>
      </c>
      <c r="C264" s="246">
        <v>3.0935213356E10</v>
      </c>
      <c r="D264" s="248" t="s">
        <v>384</v>
      </c>
      <c r="E264" s="249">
        <v>27190.0</v>
      </c>
      <c r="F264" s="250">
        <v>49214.0</v>
      </c>
      <c r="G264" s="249">
        <v>2719.0</v>
      </c>
      <c r="H264" s="249">
        <v>1631.0</v>
      </c>
      <c r="I264" s="249">
        <v>0.0</v>
      </c>
      <c r="J264" s="249">
        <v>0.0</v>
      </c>
      <c r="K264" s="249">
        <v>0.0</v>
      </c>
      <c r="L264" s="249">
        <v>500.0</v>
      </c>
      <c r="M264" s="249">
        <v>300.0</v>
      </c>
      <c r="N264" s="222">
        <f t="shared" si="3"/>
        <v>81554</v>
      </c>
      <c r="O264" s="223">
        <v>1800.0</v>
      </c>
      <c r="P264" s="62">
        <v>0.0</v>
      </c>
      <c r="Q264" s="62">
        <v>0.0</v>
      </c>
      <c r="R264" s="224">
        <f t="shared" si="4"/>
        <v>79754</v>
      </c>
      <c r="S264" s="24">
        <v>29776.0</v>
      </c>
      <c r="T264" s="42" t="s">
        <v>52</v>
      </c>
      <c r="U264" s="195" t="s">
        <v>756</v>
      </c>
      <c r="V264" s="195"/>
      <c r="W264" s="225">
        <f>R264+R265</f>
        <v>159508</v>
      </c>
      <c r="X264" s="184" t="s">
        <v>52</v>
      </c>
      <c r="Y264" s="184"/>
    </row>
    <row r="265" ht="18.75" customHeight="1">
      <c r="A265" s="251"/>
      <c r="B265" s="252"/>
      <c r="C265" s="251"/>
      <c r="D265" s="248" t="s">
        <v>385</v>
      </c>
      <c r="E265" s="249">
        <v>27190.0</v>
      </c>
      <c r="F265" s="250">
        <v>49214.0</v>
      </c>
      <c r="G265" s="249">
        <v>2719.0</v>
      </c>
      <c r="H265" s="249">
        <v>1631.0</v>
      </c>
      <c r="I265" s="249">
        <v>0.0</v>
      </c>
      <c r="J265" s="249">
        <v>0.0</v>
      </c>
      <c r="K265" s="249">
        <v>0.0</v>
      </c>
      <c r="L265" s="249">
        <v>500.0</v>
      </c>
      <c r="M265" s="249">
        <v>300.0</v>
      </c>
      <c r="N265" s="222">
        <f t="shared" si="3"/>
        <v>81554</v>
      </c>
      <c r="O265" s="223">
        <v>1800.0</v>
      </c>
      <c r="P265" s="62">
        <v>0.0</v>
      </c>
      <c r="Q265" s="62">
        <v>0.0</v>
      </c>
      <c r="R265" s="224">
        <f t="shared" si="4"/>
        <v>79754</v>
      </c>
      <c r="S265" s="24">
        <v>29782.0</v>
      </c>
      <c r="T265" s="42" t="s">
        <v>52</v>
      </c>
      <c r="U265" s="195" t="s">
        <v>835</v>
      </c>
      <c r="V265" s="195"/>
      <c r="W265" s="228"/>
      <c r="X265" s="37" t="s">
        <v>31</v>
      </c>
      <c r="Y265" s="62"/>
    </row>
    <row r="266" ht="18.75" customHeight="1">
      <c r="A266" s="246">
        <v>86.0</v>
      </c>
      <c r="B266" s="247" t="s">
        <v>386</v>
      </c>
      <c r="C266" s="246">
        <v>1.0978255759E10</v>
      </c>
      <c r="D266" s="248" t="s">
        <v>387</v>
      </c>
      <c r="E266" s="249">
        <v>27190.0</v>
      </c>
      <c r="F266" s="250">
        <v>49214.0</v>
      </c>
      <c r="G266" s="249">
        <v>2719.0</v>
      </c>
      <c r="H266" s="249">
        <v>1631.0</v>
      </c>
      <c r="I266" s="249">
        <v>0.0</v>
      </c>
      <c r="J266" s="249">
        <v>0.0</v>
      </c>
      <c r="K266" s="249">
        <v>0.0</v>
      </c>
      <c r="L266" s="249">
        <v>500.0</v>
      </c>
      <c r="M266" s="249">
        <v>300.0</v>
      </c>
      <c r="N266" s="222">
        <f t="shared" si="3"/>
        <v>81554</v>
      </c>
      <c r="O266" s="223">
        <v>1800.0</v>
      </c>
      <c r="P266" s="62">
        <v>0.0</v>
      </c>
      <c r="Q266" s="62">
        <v>0.0</v>
      </c>
      <c r="R266" s="224">
        <f t="shared" si="4"/>
        <v>79754</v>
      </c>
      <c r="S266" s="24">
        <v>29798.0</v>
      </c>
      <c r="T266" s="62" t="s">
        <v>28</v>
      </c>
      <c r="U266" s="195" t="s">
        <v>889</v>
      </c>
      <c r="V266" s="195" t="s">
        <v>890</v>
      </c>
      <c r="W266" s="225">
        <f>R266+R267</f>
        <v>157645</v>
      </c>
      <c r="X266" s="124" t="s">
        <v>28</v>
      </c>
      <c r="Y266" s="184"/>
    </row>
    <row r="267" ht="18.75" customHeight="1">
      <c r="A267" s="251"/>
      <c r="B267" s="252"/>
      <c r="C267" s="251"/>
      <c r="D267" s="248" t="s">
        <v>388</v>
      </c>
      <c r="E267" s="249">
        <v>25620.0</v>
      </c>
      <c r="F267" s="250">
        <v>46372.0</v>
      </c>
      <c r="G267" s="249">
        <v>2562.0</v>
      </c>
      <c r="H267" s="249">
        <v>1537.0</v>
      </c>
      <c r="I267" s="249">
        <v>0.0</v>
      </c>
      <c r="J267" s="249">
        <v>0.0</v>
      </c>
      <c r="K267" s="249">
        <v>1000.0</v>
      </c>
      <c r="L267" s="249">
        <v>500.0</v>
      </c>
      <c r="M267" s="249">
        <v>300.0</v>
      </c>
      <c r="N267" s="222">
        <f t="shared" si="3"/>
        <v>77891</v>
      </c>
      <c r="O267" s="223">
        <v>0.0</v>
      </c>
      <c r="P267" s="62">
        <v>0.0</v>
      </c>
      <c r="Q267" s="62">
        <v>0.0</v>
      </c>
      <c r="R267" s="224">
        <f t="shared" si="4"/>
        <v>77891</v>
      </c>
      <c r="S267" s="24">
        <v>29795.0</v>
      </c>
      <c r="T267" s="62" t="s">
        <v>28</v>
      </c>
      <c r="U267" s="195" t="s">
        <v>891</v>
      </c>
      <c r="V267" s="195" t="s">
        <v>782</v>
      </c>
      <c r="W267" s="228"/>
      <c r="X267" s="37" t="s">
        <v>31</v>
      </c>
      <c r="Y267" s="42"/>
    </row>
    <row r="268" ht="18.75" customHeight="1">
      <c r="A268" s="246">
        <v>87.0</v>
      </c>
      <c r="B268" s="247" t="s">
        <v>389</v>
      </c>
      <c r="C268" s="246">
        <v>3.0717922521E10</v>
      </c>
      <c r="D268" s="248" t="s">
        <v>133</v>
      </c>
      <c r="E268" s="249">
        <v>27190.0</v>
      </c>
      <c r="F268" s="250">
        <v>49214.0</v>
      </c>
      <c r="G268" s="249">
        <v>2719.0</v>
      </c>
      <c r="H268" s="249">
        <v>1631.0</v>
      </c>
      <c r="I268" s="249">
        <v>0.0</v>
      </c>
      <c r="J268" s="249">
        <v>1360.0</v>
      </c>
      <c r="K268" s="249">
        <v>0.0</v>
      </c>
      <c r="L268" s="249">
        <v>500.0</v>
      </c>
      <c r="M268" s="249">
        <v>300.0</v>
      </c>
      <c r="N268" s="222">
        <f t="shared" si="3"/>
        <v>82914</v>
      </c>
      <c r="O268" s="223">
        <v>1800.0</v>
      </c>
      <c r="P268" s="62">
        <v>0.0</v>
      </c>
      <c r="Q268" s="62">
        <v>0.0</v>
      </c>
      <c r="R268" s="224">
        <f t="shared" si="4"/>
        <v>81114</v>
      </c>
      <c r="S268" s="24">
        <v>120003.0</v>
      </c>
      <c r="T268" s="62" t="s">
        <v>126</v>
      </c>
      <c r="U268" s="195" t="s">
        <v>756</v>
      </c>
      <c r="V268" s="195"/>
      <c r="W268" s="225">
        <f>R268+R269+R270</f>
        <v>164028</v>
      </c>
      <c r="X268" s="124" t="s">
        <v>28</v>
      </c>
      <c r="Y268" s="184"/>
    </row>
    <row r="269" ht="18.75" customHeight="1">
      <c r="A269" s="251"/>
      <c r="B269" s="252"/>
      <c r="C269" s="251"/>
      <c r="D269" s="248" t="s">
        <v>390</v>
      </c>
      <c r="E269" s="249">
        <v>27190.0</v>
      </c>
      <c r="F269" s="250">
        <v>49214.0</v>
      </c>
      <c r="G269" s="249">
        <v>2719.0</v>
      </c>
      <c r="H269" s="249">
        <v>1631.0</v>
      </c>
      <c r="I269" s="249">
        <v>0.0</v>
      </c>
      <c r="J269" s="249">
        <v>1360.0</v>
      </c>
      <c r="K269" s="249">
        <v>0.0</v>
      </c>
      <c r="L269" s="249">
        <v>500.0</v>
      </c>
      <c r="M269" s="249">
        <v>300.0</v>
      </c>
      <c r="N269" s="222">
        <f t="shared" si="3"/>
        <v>82914</v>
      </c>
      <c r="O269" s="223">
        <v>0.0</v>
      </c>
      <c r="P269" s="62">
        <v>0.0</v>
      </c>
      <c r="Q269" s="62">
        <v>0.0</v>
      </c>
      <c r="R269" s="224">
        <f t="shared" si="4"/>
        <v>82914</v>
      </c>
      <c r="S269" s="24">
        <v>120015.0</v>
      </c>
      <c r="T269" s="62" t="s">
        <v>52</v>
      </c>
      <c r="U269" s="195"/>
      <c r="V269" s="195"/>
      <c r="W269" s="228"/>
      <c r="X269" s="37" t="s">
        <v>31</v>
      </c>
      <c r="Y269" s="42"/>
    </row>
    <row r="270" ht="18.75" customHeight="1">
      <c r="A270" s="251"/>
      <c r="B270" s="252"/>
      <c r="C270" s="251"/>
      <c r="D270" s="248" t="s">
        <v>274</v>
      </c>
      <c r="E270" s="249">
        <v>0.0</v>
      </c>
      <c r="F270" s="250">
        <v>0.0</v>
      </c>
      <c r="G270" s="249">
        <v>0.0</v>
      </c>
      <c r="H270" s="249">
        <v>0.0</v>
      </c>
      <c r="I270" s="249">
        <v>0.0</v>
      </c>
      <c r="J270" s="249">
        <v>0.0</v>
      </c>
      <c r="K270" s="249">
        <v>0.0</v>
      </c>
      <c r="L270" s="249">
        <v>0.0</v>
      </c>
      <c r="M270" s="249">
        <v>0.0</v>
      </c>
      <c r="N270" s="222">
        <f t="shared" si="3"/>
        <v>0</v>
      </c>
      <c r="O270" s="223">
        <v>0.0</v>
      </c>
      <c r="P270" s="62">
        <v>0.0</v>
      </c>
      <c r="Q270" s="62">
        <v>0.0</v>
      </c>
      <c r="R270" s="224">
        <f t="shared" si="4"/>
        <v>0</v>
      </c>
      <c r="S270" s="24" t="s">
        <v>77</v>
      </c>
      <c r="T270" s="62"/>
      <c r="U270" s="195"/>
      <c r="V270" s="195"/>
      <c r="W270" s="228"/>
      <c r="X270" s="37" t="s">
        <v>31</v>
      </c>
      <c r="Y270" s="27"/>
    </row>
    <row r="271" ht="18.75" customHeight="1">
      <c r="A271" s="246">
        <v>88.0</v>
      </c>
      <c r="B271" s="247" t="s">
        <v>391</v>
      </c>
      <c r="C271" s="246">
        <v>3.1972677929E10</v>
      </c>
      <c r="D271" s="248" t="s">
        <v>392</v>
      </c>
      <c r="E271" s="249">
        <v>27190.0</v>
      </c>
      <c r="F271" s="250">
        <v>49214.0</v>
      </c>
      <c r="G271" s="249">
        <v>5438.0</v>
      </c>
      <c r="H271" s="249">
        <v>0.0</v>
      </c>
      <c r="I271" s="249">
        <v>120.0</v>
      </c>
      <c r="J271" s="249">
        <v>0.0</v>
      </c>
      <c r="K271" s="249">
        <v>0.0</v>
      </c>
      <c r="L271" s="249">
        <v>500.0</v>
      </c>
      <c r="M271" s="249">
        <v>300.0</v>
      </c>
      <c r="N271" s="222">
        <f t="shared" si="3"/>
        <v>82762</v>
      </c>
      <c r="O271" s="223">
        <v>1800.0</v>
      </c>
      <c r="P271" s="62">
        <v>0.0</v>
      </c>
      <c r="Q271" s="62">
        <v>0.0</v>
      </c>
      <c r="R271" s="224">
        <f t="shared" si="4"/>
        <v>80962</v>
      </c>
      <c r="S271" s="24">
        <v>120127.0</v>
      </c>
      <c r="T271" s="62" t="s">
        <v>52</v>
      </c>
      <c r="U271" s="271">
        <v>45659.0</v>
      </c>
      <c r="V271" s="195" t="s">
        <v>892</v>
      </c>
      <c r="W271" s="225">
        <f>R271+R272+R273+R274</f>
        <v>325648</v>
      </c>
      <c r="X271" s="124" t="s">
        <v>28</v>
      </c>
      <c r="Y271" s="184"/>
    </row>
    <row r="272" ht="18.75" customHeight="1">
      <c r="A272" s="251"/>
      <c r="B272" s="252"/>
      <c r="C272" s="251"/>
      <c r="D272" s="248" t="s">
        <v>393</v>
      </c>
      <c r="E272" s="249">
        <v>27190.0</v>
      </c>
      <c r="F272" s="250">
        <v>49214.0</v>
      </c>
      <c r="G272" s="249">
        <v>5438.0</v>
      </c>
      <c r="H272" s="249">
        <v>0.0</v>
      </c>
      <c r="I272" s="249">
        <v>120.0</v>
      </c>
      <c r="J272" s="249">
        <v>0.0</v>
      </c>
      <c r="K272" s="249">
        <v>0.0</v>
      </c>
      <c r="L272" s="249">
        <v>500.0</v>
      </c>
      <c r="M272" s="249">
        <v>300.0</v>
      </c>
      <c r="N272" s="222">
        <f t="shared" si="3"/>
        <v>82762</v>
      </c>
      <c r="O272" s="223">
        <v>1800.0</v>
      </c>
      <c r="P272" s="62">
        <v>0.0</v>
      </c>
      <c r="Q272" s="62">
        <v>0.0</v>
      </c>
      <c r="R272" s="224">
        <f t="shared" si="4"/>
        <v>80962</v>
      </c>
      <c r="S272" s="24">
        <v>120121.0</v>
      </c>
      <c r="T272" s="62" t="s">
        <v>52</v>
      </c>
      <c r="U272" s="195">
        <v>1.0</v>
      </c>
      <c r="V272" s="195" t="s">
        <v>892</v>
      </c>
      <c r="W272" s="228"/>
      <c r="X272" s="37" t="s">
        <v>31</v>
      </c>
      <c r="Y272" s="27"/>
    </row>
    <row r="273" ht="18.75" customHeight="1">
      <c r="A273" s="251"/>
      <c r="B273" s="252"/>
      <c r="C273" s="251"/>
      <c r="D273" s="248" t="s">
        <v>91</v>
      </c>
      <c r="E273" s="249">
        <v>27190.0</v>
      </c>
      <c r="F273" s="250">
        <v>49214.0</v>
      </c>
      <c r="G273" s="249">
        <v>5438.0</v>
      </c>
      <c r="H273" s="249">
        <v>0.0</v>
      </c>
      <c r="I273" s="249">
        <v>120.0</v>
      </c>
      <c r="J273" s="249">
        <v>0.0</v>
      </c>
      <c r="K273" s="249">
        <v>0.0</v>
      </c>
      <c r="L273" s="249">
        <v>500.0</v>
      </c>
      <c r="M273" s="249">
        <v>300.0</v>
      </c>
      <c r="N273" s="222">
        <f t="shared" si="3"/>
        <v>82762</v>
      </c>
      <c r="O273" s="223">
        <v>1800.0</v>
      </c>
      <c r="P273" s="62">
        <v>0.0</v>
      </c>
      <c r="Q273" s="62">
        <v>0.0</v>
      </c>
      <c r="R273" s="224">
        <f t="shared" si="4"/>
        <v>80962</v>
      </c>
      <c r="S273" s="24">
        <v>120135.0</v>
      </c>
      <c r="T273" s="62" t="s">
        <v>52</v>
      </c>
      <c r="U273" s="195" t="s">
        <v>893</v>
      </c>
      <c r="V273" s="195"/>
      <c r="W273" s="228"/>
      <c r="X273" s="37" t="s">
        <v>31</v>
      </c>
      <c r="Y273" s="42"/>
    </row>
    <row r="274" ht="18.75" customHeight="1">
      <c r="A274" s="251"/>
      <c r="B274" s="252"/>
      <c r="C274" s="251"/>
      <c r="D274" s="248" t="s">
        <v>91</v>
      </c>
      <c r="E274" s="249">
        <v>27190.0</v>
      </c>
      <c r="F274" s="250">
        <v>49214.0</v>
      </c>
      <c r="G274" s="249">
        <v>5438.0</v>
      </c>
      <c r="H274" s="249">
        <v>0.0</v>
      </c>
      <c r="I274" s="249">
        <v>120.0</v>
      </c>
      <c r="J274" s="249">
        <v>0.0</v>
      </c>
      <c r="K274" s="249">
        <v>0.0</v>
      </c>
      <c r="L274" s="249">
        <v>500.0</v>
      </c>
      <c r="M274" s="249">
        <v>300.0</v>
      </c>
      <c r="N274" s="222">
        <f t="shared" si="3"/>
        <v>82762</v>
      </c>
      <c r="O274" s="223">
        <v>0.0</v>
      </c>
      <c r="P274" s="62">
        <v>0.0</v>
      </c>
      <c r="Q274" s="62">
        <v>0.0</v>
      </c>
      <c r="R274" s="224">
        <f t="shared" si="4"/>
        <v>82762</v>
      </c>
      <c r="S274" s="24">
        <v>120136.0</v>
      </c>
      <c r="T274" s="62" t="s">
        <v>52</v>
      </c>
      <c r="U274" s="195">
        <v>2.0</v>
      </c>
      <c r="V274" s="195" t="s">
        <v>892</v>
      </c>
      <c r="W274" s="228"/>
      <c r="X274" s="37" t="s">
        <v>31</v>
      </c>
      <c r="Y274" s="42"/>
    </row>
    <row r="275" ht="18.75" customHeight="1">
      <c r="A275" s="246">
        <v>89.0</v>
      </c>
      <c r="B275" s="247" t="s">
        <v>394</v>
      </c>
      <c r="C275" s="246">
        <v>3.1857444963E10</v>
      </c>
      <c r="D275" s="248" t="s">
        <v>395</v>
      </c>
      <c r="E275" s="249">
        <v>27190.0</v>
      </c>
      <c r="F275" s="250">
        <v>49214.0</v>
      </c>
      <c r="G275" s="249">
        <v>2719.0</v>
      </c>
      <c r="H275" s="249">
        <v>1631.0</v>
      </c>
      <c r="I275" s="249">
        <v>0.0</v>
      </c>
      <c r="J275" s="249">
        <v>0.0</v>
      </c>
      <c r="K275" s="249">
        <v>0.0</v>
      </c>
      <c r="L275" s="249">
        <v>500.0</v>
      </c>
      <c r="M275" s="249">
        <v>300.0</v>
      </c>
      <c r="N275" s="222">
        <f t="shared" si="3"/>
        <v>81554</v>
      </c>
      <c r="O275" s="223">
        <v>1800.0</v>
      </c>
      <c r="P275" s="62">
        <v>0.0</v>
      </c>
      <c r="Q275" s="62">
        <v>0.0</v>
      </c>
      <c r="R275" s="224">
        <f t="shared" si="4"/>
        <v>79754</v>
      </c>
      <c r="S275" s="24">
        <v>120335.0</v>
      </c>
      <c r="T275" s="62" t="s">
        <v>52</v>
      </c>
      <c r="U275" s="195" t="s">
        <v>840</v>
      </c>
      <c r="V275" s="195"/>
      <c r="W275" s="225">
        <f>R275+R276+R277</f>
        <v>239262</v>
      </c>
      <c r="X275" s="124" t="s">
        <v>52</v>
      </c>
      <c r="Y275" s="184"/>
    </row>
    <row r="276" ht="18.75" customHeight="1">
      <c r="A276" s="251"/>
      <c r="B276" s="252"/>
      <c r="C276" s="251"/>
      <c r="D276" s="248" t="s">
        <v>396</v>
      </c>
      <c r="E276" s="249">
        <v>27190.0</v>
      </c>
      <c r="F276" s="250">
        <v>49214.0</v>
      </c>
      <c r="G276" s="249">
        <v>2719.0</v>
      </c>
      <c r="H276" s="249">
        <v>1631.0</v>
      </c>
      <c r="I276" s="249">
        <v>0.0</v>
      </c>
      <c r="J276" s="249">
        <v>0.0</v>
      </c>
      <c r="K276" s="249">
        <v>0.0</v>
      </c>
      <c r="L276" s="249">
        <v>500.0</v>
      </c>
      <c r="M276" s="249">
        <v>300.0</v>
      </c>
      <c r="N276" s="222">
        <f t="shared" si="3"/>
        <v>81554</v>
      </c>
      <c r="O276" s="223">
        <v>1800.0</v>
      </c>
      <c r="P276" s="62">
        <v>0.0</v>
      </c>
      <c r="Q276" s="62">
        <v>0.0</v>
      </c>
      <c r="R276" s="224">
        <f t="shared" si="4"/>
        <v>79754</v>
      </c>
      <c r="S276" s="24">
        <v>120357.0</v>
      </c>
      <c r="T276" s="62" t="s">
        <v>52</v>
      </c>
      <c r="U276" s="195" t="s">
        <v>840</v>
      </c>
      <c r="V276" s="195"/>
      <c r="W276" s="228"/>
      <c r="X276" s="37" t="s">
        <v>31</v>
      </c>
      <c r="Y276" s="27"/>
    </row>
    <row r="277" ht="18.75" customHeight="1">
      <c r="A277" s="251"/>
      <c r="B277" s="252"/>
      <c r="C277" s="251"/>
      <c r="D277" s="248" t="s">
        <v>397</v>
      </c>
      <c r="E277" s="249">
        <v>27190.0</v>
      </c>
      <c r="F277" s="250">
        <v>49214.0</v>
      </c>
      <c r="G277" s="249">
        <v>2719.0</v>
      </c>
      <c r="H277" s="249">
        <v>1631.0</v>
      </c>
      <c r="I277" s="249">
        <v>0.0</v>
      </c>
      <c r="J277" s="249">
        <v>0.0</v>
      </c>
      <c r="K277" s="249">
        <v>0.0</v>
      </c>
      <c r="L277" s="249">
        <v>500.0</v>
      </c>
      <c r="M277" s="249">
        <v>300.0</v>
      </c>
      <c r="N277" s="222">
        <f t="shared" si="3"/>
        <v>81554</v>
      </c>
      <c r="O277" s="223">
        <v>1800.0</v>
      </c>
      <c r="P277" s="62">
        <v>0.0</v>
      </c>
      <c r="Q277" s="62">
        <v>0.0</v>
      </c>
      <c r="R277" s="224">
        <f t="shared" si="4"/>
        <v>79754</v>
      </c>
      <c r="S277" s="24">
        <v>87081.0</v>
      </c>
      <c r="T277" s="62" t="s">
        <v>52</v>
      </c>
      <c r="U277" s="272" t="s">
        <v>894</v>
      </c>
      <c r="V277" s="195"/>
      <c r="W277" s="228"/>
      <c r="X277" s="37" t="s">
        <v>31</v>
      </c>
      <c r="Y277" s="42"/>
    </row>
    <row r="278" ht="18.75" customHeight="1">
      <c r="A278" s="246">
        <v>90.0</v>
      </c>
      <c r="B278" s="247" t="s">
        <v>398</v>
      </c>
      <c r="C278" s="246">
        <v>1.1408780688E10</v>
      </c>
      <c r="D278" s="248" t="s">
        <v>399</v>
      </c>
      <c r="E278" s="249">
        <v>27190.0</v>
      </c>
      <c r="F278" s="250">
        <v>49214.0</v>
      </c>
      <c r="G278" s="249">
        <v>2719.0</v>
      </c>
      <c r="H278" s="249">
        <v>1631.0</v>
      </c>
      <c r="I278" s="249">
        <v>0.0</v>
      </c>
      <c r="J278" s="249">
        <v>0.0</v>
      </c>
      <c r="K278" s="249">
        <v>0.0</v>
      </c>
      <c r="L278" s="249">
        <v>500.0</v>
      </c>
      <c r="M278" s="249">
        <v>300.0</v>
      </c>
      <c r="N278" s="222">
        <f t="shared" si="3"/>
        <v>81554</v>
      </c>
      <c r="O278" s="223">
        <v>0.0</v>
      </c>
      <c r="P278" s="62">
        <v>0.0</v>
      </c>
      <c r="Q278" s="62">
        <v>0.0</v>
      </c>
      <c r="R278" s="224">
        <f t="shared" si="4"/>
        <v>81554</v>
      </c>
      <c r="S278" s="24">
        <v>120573.0</v>
      </c>
      <c r="T278" s="62" t="s">
        <v>28</v>
      </c>
      <c r="U278" s="195" t="s">
        <v>755</v>
      </c>
      <c r="V278" s="195"/>
      <c r="W278" s="225">
        <f>R278+R279+R280</f>
        <v>242862</v>
      </c>
      <c r="X278" s="124"/>
      <c r="Y278" s="174"/>
    </row>
    <row r="279" ht="18.75" customHeight="1">
      <c r="A279" s="251"/>
      <c r="B279" s="252"/>
      <c r="C279" s="251"/>
      <c r="D279" s="248" t="s">
        <v>400</v>
      </c>
      <c r="E279" s="249">
        <v>27190.0</v>
      </c>
      <c r="F279" s="250">
        <v>49214.0</v>
      </c>
      <c r="G279" s="249">
        <v>2719.0</v>
      </c>
      <c r="H279" s="249">
        <v>1631.0</v>
      </c>
      <c r="I279" s="249">
        <v>0.0</v>
      </c>
      <c r="J279" s="249">
        <v>0.0</v>
      </c>
      <c r="K279" s="249">
        <v>0.0</v>
      </c>
      <c r="L279" s="249">
        <v>500.0</v>
      </c>
      <c r="M279" s="249">
        <v>300.0</v>
      </c>
      <c r="N279" s="222">
        <f t="shared" si="3"/>
        <v>81554</v>
      </c>
      <c r="O279" s="223">
        <v>0.0</v>
      </c>
      <c r="P279" s="62">
        <v>0.0</v>
      </c>
      <c r="Q279" s="62">
        <v>0.0</v>
      </c>
      <c r="R279" s="224">
        <f t="shared" si="4"/>
        <v>81554</v>
      </c>
      <c r="S279" s="24">
        <v>120569.0</v>
      </c>
      <c r="T279" s="62" t="s">
        <v>28</v>
      </c>
      <c r="U279" s="195" t="s">
        <v>755</v>
      </c>
      <c r="V279" s="195"/>
      <c r="W279" s="228"/>
      <c r="X279" s="37" t="s">
        <v>31</v>
      </c>
      <c r="Y279" s="27"/>
    </row>
    <row r="280" ht="18.75" customHeight="1">
      <c r="A280" s="251"/>
      <c r="B280" s="252"/>
      <c r="C280" s="251"/>
      <c r="D280" s="248" t="s">
        <v>401</v>
      </c>
      <c r="E280" s="249">
        <v>27190.0</v>
      </c>
      <c r="F280" s="250">
        <v>49214.0</v>
      </c>
      <c r="G280" s="249">
        <v>2719.0</v>
      </c>
      <c r="H280" s="249">
        <v>1631.0</v>
      </c>
      <c r="I280" s="249">
        <v>0.0</v>
      </c>
      <c r="J280" s="249">
        <v>0.0</v>
      </c>
      <c r="K280" s="249">
        <v>0.0</v>
      </c>
      <c r="L280" s="249">
        <v>500.0</v>
      </c>
      <c r="M280" s="249">
        <v>300.0</v>
      </c>
      <c r="N280" s="222">
        <f t="shared" si="3"/>
        <v>81554</v>
      </c>
      <c r="O280" s="223">
        <v>1800.0</v>
      </c>
      <c r="P280" s="62">
        <v>0.0</v>
      </c>
      <c r="Q280" s="62">
        <v>0.0</v>
      </c>
      <c r="R280" s="224">
        <f t="shared" si="4"/>
        <v>79754</v>
      </c>
      <c r="S280" s="24">
        <v>120560.0</v>
      </c>
      <c r="T280" s="62" t="s">
        <v>28</v>
      </c>
      <c r="U280" s="195" t="s">
        <v>755</v>
      </c>
      <c r="V280" s="195"/>
      <c r="W280" s="228"/>
      <c r="X280" s="37" t="s">
        <v>31</v>
      </c>
      <c r="Y280" s="27"/>
    </row>
    <row r="281" ht="18.75" customHeight="1">
      <c r="A281" s="246">
        <v>91.0</v>
      </c>
      <c r="B281" s="247" t="s">
        <v>402</v>
      </c>
      <c r="C281" s="246">
        <v>3.1851404302E10</v>
      </c>
      <c r="D281" s="248" t="s">
        <v>403</v>
      </c>
      <c r="E281" s="249">
        <v>27190.0</v>
      </c>
      <c r="F281" s="250">
        <v>49214.0</v>
      </c>
      <c r="G281" s="249">
        <v>2719.0</v>
      </c>
      <c r="H281" s="249">
        <v>1631.0</v>
      </c>
      <c r="I281" s="249">
        <v>0.0</v>
      </c>
      <c r="J281" s="249">
        <v>1360.0</v>
      </c>
      <c r="K281" s="249">
        <v>0.0</v>
      </c>
      <c r="L281" s="249">
        <v>500.0</v>
      </c>
      <c r="M281" s="249">
        <v>300.0</v>
      </c>
      <c r="N281" s="222">
        <f t="shared" si="3"/>
        <v>82914</v>
      </c>
      <c r="O281" s="223">
        <v>0.0</v>
      </c>
      <c r="P281" s="62">
        <v>0.0</v>
      </c>
      <c r="Q281" s="62">
        <v>0.0</v>
      </c>
      <c r="R281" s="224">
        <f t="shared" si="4"/>
        <v>82914</v>
      </c>
      <c r="S281" s="24">
        <v>120982.0</v>
      </c>
      <c r="T281" s="62" t="s">
        <v>28</v>
      </c>
      <c r="U281" s="195" t="s">
        <v>755</v>
      </c>
      <c r="V281" s="195"/>
      <c r="W281" s="225">
        <f>R281+R282+R283</f>
        <v>246942</v>
      </c>
      <c r="X281" s="26"/>
      <c r="Y281" s="42"/>
    </row>
    <row r="282" ht="18.75" customHeight="1">
      <c r="A282" s="251"/>
      <c r="B282" s="252"/>
      <c r="C282" s="251"/>
      <c r="D282" s="248" t="s">
        <v>91</v>
      </c>
      <c r="E282" s="249">
        <v>27190.0</v>
      </c>
      <c r="F282" s="250">
        <v>49214.0</v>
      </c>
      <c r="G282" s="249">
        <v>2719.0</v>
      </c>
      <c r="H282" s="249">
        <v>1631.0</v>
      </c>
      <c r="I282" s="249">
        <v>0.0</v>
      </c>
      <c r="J282" s="249">
        <v>1360.0</v>
      </c>
      <c r="K282" s="249">
        <v>0.0</v>
      </c>
      <c r="L282" s="249">
        <v>500.0</v>
      </c>
      <c r="M282" s="249">
        <v>300.0</v>
      </c>
      <c r="N282" s="222">
        <f t="shared" si="3"/>
        <v>82914</v>
      </c>
      <c r="O282" s="223">
        <v>0.0</v>
      </c>
      <c r="P282" s="62">
        <v>0.0</v>
      </c>
      <c r="Q282" s="62">
        <v>0.0</v>
      </c>
      <c r="R282" s="224">
        <f t="shared" si="4"/>
        <v>82914</v>
      </c>
      <c r="S282" s="24">
        <v>120974.0</v>
      </c>
      <c r="T282" s="62" t="s">
        <v>28</v>
      </c>
      <c r="U282" s="195" t="s">
        <v>755</v>
      </c>
      <c r="V282" s="195"/>
      <c r="W282" s="228"/>
      <c r="X282" s="37" t="s">
        <v>31</v>
      </c>
      <c r="Y282" s="42"/>
    </row>
    <row r="283" ht="18.75" customHeight="1">
      <c r="A283" s="251"/>
      <c r="B283" s="252"/>
      <c r="C283" s="251"/>
      <c r="D283" s="248" t="s">
        <v>134</v>
      </c>
      <c r="E283" s="249">
        <v>27190.0</v>
      </c>
      <c r="F283" s="250">
        <v>49214.0</v>
      </c>
      <c r="G283" s="249">
        <v>2719.0</v>
      </c>
      <c r="H283" s="249">
        <v>1631.0</v>
      </c>
      <c r="I283" s="249">
        <v>0.0</v>
      </c>
      <c r="J283" s="249">
        <v>1360.0</v>
      </c>
      <c r="K283" s="249">
        <v>0.0</v>
      </c>
      <c r="L283" s="249">
        <v>500.0</v>
      </c>
      <c r="M283" s="249">
        <v>300.0</v>
      </c>
      <c r="N283" s="222">
        <f t="shared" si="3"/>
        <v>82914</v>
      </c>
      <c r="O283" s="223">
        <v>1800.0</v>
      </c>
      <c r="P283" s="62">
        <v>0.0</v>
      </c>
      <c r="Q283" s="62">
        <v>0.0</v>
      </c>
      <c r="R283" s="224">
        <f t="shared" si="4"/>
        <v>81114</v>
      </c>
      <c r="S283" s="24">
        <v>114268.0</v>
      </c>
      <c r="T283" s="62" t="s">
        <v>28</v>
      </c>
      <c r="U283" s="195" t="s">
        <v>755</v>
      </c>
      <c r="V283" s="195"/>
      <c r="W283" s="228"/>
      <c r="X283" s="37" t="s">
        <v>31</v>
      </c>
      <c r="Y283" s="42"/>
    </row>
    <row r="284" ht="18.75" customHeight="1">
      <c r="A284" s="246">
        <v>92.0</v>
      </c>
      <c r="B284" s="247" t="s">
        <v>404</v>
      </c>
      <c r="C284" s="246">
        <v>3.2069305451E10</v>
      </c>
      <c r="D284" s="248" t="s">
        <v>405</v>
      </c>
      <c r="E284" s="249">
        <v>27190.0</v>
      </c>
      <c r="F284" s="250">
        <v>49214.0</v>
      </c>
      <c r="G284" s="249">
        <v>2719.0</v>
      </c>
      <c r="H284" s="249">
        <v>1631.0</v>
      </c>
      <c r="I284" s="249">
        <v>0.0</v>
      </c>
      <c r="J284" s="249">
        <v>0.0</v>
      </c>
      <c r="K284" s="249">
        <v>0.0</v>
      </c>
      <c r="L284" s="249">
        <v>500.0</v>
      </c>
      <c r="M284" s="249">
        <v>300.0</v>
      </c>
      <c r="N284" s="222">
        <f t="shared" si="3"/>
        <v>81554</v>
      </c>
      <c r="O284" s="223">
        <v>1800.0</v>
      </c>
      <c r="P284" s="62">
        <v>0.0</v>
      </c>
      <c r="Q284" s="62">
        <v>0.0</v>
      </c>
      <c r="R284" s="224">
        <f t="shared" si="4"/>
        <v>79754</v>
      </c>
      <c r="S284" s="24">
        <v>105164.0</v>
      </c>
      <c r="T284" s="62" t="s">
        <v>28</v>
      </c>
      <c r="U284" s="195" t="s">
        <v>756</v>
      </c>
      <c r="V284" s="195"/>
      <c r="W284" s="225">
        <f>R284+R285</f>
        <v>161308</v>
      </c>
      <c r="X284" s="124" t="s">
        <v>28</v>
      </c>
      <c r="Y284" s="184"/>
    </row>
    <row r="285" ht="18.75" customHeight="1">
      <c r="A285" s="251"/>
      <c r="B285" s="252"/>
      <c r="C285" s="251"/>
      <c r="D285" s="248" t="s">
        <v>406</v>
      </c>
      <c r="E285" s="249">
        <v>27190.0</v>
      </c>
      <c r="F285" s="250">
        <v>49214.0</v>
      </c>
      <c r="G285" s="249">
        <v>2719.0</v>
      </c>
      <c r="H285" s="249">
        <v>1631.0</v>
      </c>
      <c r="I285" s="249">
        <v>0.0</v>
      </c>
      <c r="J285" s="249">
        <v>0.0</v>
      </c>
      <c r="K285" s="249">
        <v>0.0</v>
      </c>
      <c r="L285" s="249">
        <v>500.0</v>
      </c>
      <c r="M285" s="249">
        <v>300.0</v>
      </c>
      <c r="N285" s="222">
        <f t="shared" si="3"/>
        <v>81554</v>
      </c>
      <c r="O285" s="223">
        <v>0.0</v>
      </c>
      <c r="P285" s="62">
        <v>0.0</v>
      </c>
      <c r="Q285" s="62">
        <v>0.0</v>
      </c>
      <c r="R285" s="224">
        <f t="shared" si="4"/>
        <v>81554</v>
      </c>
      <c r="S285" s="24">
        <v>121009.0</v>
      </c>
      <c r="T285" s="62" t="s">
        <v>28</v>
      </c>
      <c r="U285" s="195" t="s">
        <v>756</v>
      </c>
      <c r="V285" s="195"/>
      <c r="W285" s="228"/>
      <c r="X285" s="37" t="s">
        <v>31</v>
      </c>
      <c r="Y285" s="42"/>
    </row>
    <row r="286" ht="18.75" customHeight="1">
      <c r="A286" s="246">
        <v>93.0</v>
      </c>
      <c r="B286" s="247" t="s">
        <v>407</v>
      </c>
      <c r="C286" s="246">
        <v>3.1961769868E10</v>
      </c>
      <c r="D286" s="248" t="s">
        <v>223</v>
      </c>
      <c r="E286" s="249">
        <v>27190.0</v>
      </c>
      <c r="F286" s="250">
        <v>49214.0</v>
      </c>
      <c r="G286" s="249">
        <v>2719.0</v>
      </c>
      <c r="H286" s="249">
        <v>1631.0</v>
      </c>
      <c r="I286" s="249">
        <v>0.0</v>
      </c>
      <c r="J286" s="249">
        <v>0.0</v>
      </c>
      <c r="K286" s="249">
        <v>0.0</v>
      </c>
      <c r="L286" s="249">
        <v>500.0</v>
      </c>
      <c r="M286" s="249">
        <v>300.0</v>
      </c>
      <c r="N286" s="222">
        <f t="shared" si="3"/>
        <v>81554</v>
      </c>
      <c r="O286" s="223">
        <v>1800.0</v>
      </c>
      <c r="P286" s="62">
        <v>0.0</v>
      </c>
      <c r="Q286" s="62">
        <v>0.0</v>
      </c>
      <c r="R286" s="224">
        <f t="shared" si="4"/>
        <v>79754</v>
      </c>
      <c r="S286" s="24">
        <v>30590.0</v>
      </c>
      <c r="T286" s="62" t="s">
        <v>52</v>
      </c>
      <c r="U286" s="195" t="s">
        <v>756</v>
      </c>
      <c r="V286" s="195"/>
      <c r="W286" s="225">
        <f>R286+R287</f>
        <v>159508</v>
      </c>
      <c r="X286" s="124" t="s">
        <v>52</v>
      </c>
      <c r="Y286" s="184"/>
    </row>
    <row r="287" ht="18.75" customHeight="1">
      <c r="A287" s="251"/>
      <c r="B287" s="252"/>
      <c r="C287" s="251"/>
      <c r="D287" s="248" t="s">
        <v>408</v>
      </c>
      <c r="E287" s="249">
        <v>27190.0</v>
      </c>
      <c r="F287" s="250">
        <v>49214.0</v>
      </c>
      <c r="G287" s="249">
        <v>2719.0</v>
      </c>
      <c r="H287" s="249">
        <v>1631.0</v>
      </c>
      <c r="I287" s="249">
        <v>0.0</v>
      </c>
      <c r="J287" s="249">
        <v>0.0</v>
      </c>
      <c r="K287" s="249">
        <v>0.0</v>
      </c>
      <c r="L287" s="249">
        <v>500.0</v>
      </c>
      <c r="M287" s="249">
        <v>300.0</v>
      </c>
      <c r="N287" s="222">
        <f t="shared" si="3"/>
        <v>81554</v>
      </c>
      <c r="O287" s="223">
        <v>1800.0</v>
      </c>
      <c r="P287" s="62">
        <v>0.0</v>
      </c>
      <c r="Q287" s="62">
        <v>0.0</v>
      </c>
      <c r="R287" s="224">
        <f t="shared" si="4"/>
        <v>79754</v>
      </c>
      <c r="S287" s="24">
        <v>30589.0</v>
      </c>
      <c r="T287" s="62" t="s">
        <v>52</v>
      </c>
      <c r="U287" s="195" t="s">
        <v>756</v>
      </c>
      <c r="V287" s="195"/>
      <c r="W287" s="228"/>
      <c r="X287" s="37" t="s">
        <v>31</v>
      </c>
      <c r="Y287" s="42"/>
    </row>
    <row r="288" ht="18.75" customHeight="1">
      <c r="A288" s="246">
        <v>94.0</v>
      </c>
      <c r="B288" s="247" t="s">
        <v>409</v>
      </c>
      <c r="C288" s="246">
        <v>3.2006829285E10</v>
      </c>
      <c r="D288" s="248" t="s">
        <v>410</v>
      </c>
      <c r="E288" s="249">
        <v>27190.0</v>
      </c>
      <c r="F288" s="250">
        <v>49214.0</v>
      </c>
      <c r="G288" s="249">
        <v>2719.0</v>
      </c>
      <c r="H288" s="249">
        <v>1631.0</v>
      </c>
      <c r="I288" s="249">
        <v>0.0</v>
      </c>
      <c r="J288" s="249">
        <v>0.0</v>
      </c>
      <c r="K288" s="249">
        <v>0.0</v>
      </c>
      <c r="L288" s="249">
        <v>500.0</v>
      </c>
      <c r="M288" s="249">
        <v>300.0</v>
      </c>
      <c r="N288" s="222">
        <f t="shared" si="3"/>
        <v>81554</v>
      </c>
      <c r="O288" s="223">
        <v>1800.0</v>
      </c>
      <c r="P288" s="62">
        <v>0.0</v>
      </c>
      <c r="Q288" s="62">
        <v>0.0</v>
      </c>
      <c r="R288" s="224">
        <f t="shared" si="4"/>
        <v>79754</v>
      </c>
      <c r="S288" s="24">
        <v>121200.0</v>
      </c>
      <c r="T288" s="62" t="s">
        <v>28</v>
      </c>
      <c r="U288" s="195" t="s">
        <v>755</v>
      </c>
      <c r="V288" s="195"/>
      <c r="W288" s="225">
        <f>R288+R289+R290</f>
        <v>238199</v>
      </c>
      <c r="X288" s="26"/>
      <c r="Y288" s="42"/>
    </row>
    <row r="289" ht="18.75" customHeight="1">
      <c r="A289" s="251"/>
      <c r="B289" s="252"/>
      <c r="C289" s="251"/>
      <c r="D289" s="248" t="s">
        <v>411</v>
      </c>
      <c r="E289" s="249">
        <v>27190.0</v>
      </c>
      <c r="F289" s="250">
        <v>49214.0</v>
      </c>
      <c r="G289" s="249">
        <v>2719.0</v>
      </c>
      <c r="H289" s="249">
        <v>1631.0</v>
      </c>
      <c r="I289" s="249">
        <v>0.0</v>
      </c>
      <c r="J289" s="249">
        <v>0.0</v>
      </c>
      <c r="K289" s="249">
        <v>0.0</v>
      </c>
      <c r="L289" s="249">
        <v>500.0</v>
      </c>
      <c r="M289" s="249">
        <v>300.0</v>
      </c>
      <c r="N289" s="222">
        <f t="shared" si="3"/>
        <v>81554</v>
      </c>
      <c r="O289" s="223">
        <v>0.0</v>
      </c>
      <c r="P289" s="62">
        <v>0.0</v>
      </c>
      <c r="Q289" s="62">
        <v>0.0</v>
      </c>
      <c r="R289" s="224">
        <f t="shared" si="4"/>
        <v>81554</v>
      </c>
      <c r="S289" s="24">
        <v>13417.0</v>
      </c>
      <c r="T289" s="62" t="s">
        <v>28</v>
      </c>
      <c r="U289" s="195" t="s">
        <v>895</v>
      </c>
      <c r="V289" s="195"/>
      <c r="W289" s="228"/>
      <c r="X289" s="37" t="s">
        <v>31</v>
      </c>
      <c r="Y289" s="42"/>
    </row>
    <row r="290" ht="18.75" customHeight="1">
      <c r="A290" s="251"/>
      <c r="B290" s="252"/>
      <c r="C290" s="251"/>
      <c r="D290" s="248" t="s">
        <v>412</v>
      </c>
      <c r="E290" s="249">
        <v>25620.0</v>
      </c>
      <c r="F290" s="250">
        <v>46372.0</v>
      </c>
      <c r="G290" s="249">
        <v>2562.0</v>
      </c>
      <c r="H290" s="249">
        <v>1537.0</v>
      </c>
      <c r="I290" s="249">
        <v>0.0</v>
      </c>
      <c r="J290" s="249">
        <v>0.0</v>
      </c>
      <c r="K290" s="249">
        <v>0.0</v>
      </c>
      <c r="L290" s="249">
        <v>500.0</v>
      </c>
      <c r="M290" s="249">
        <v>300.0</v>
      </c>
      <c r="N290" s="222">
        <f t="shared" si="3"/>
        <v>76891</v>
      </c>
      <c r="O290" s="223">
        <v>0.0</v>
      </c>
      <c r="P290" s="62">
        <v>0.0</v>
      </c>
      <c r="Q290" s="62">
        <v>0.0</v>
      </c>
      <c r="R290" s="224">
        <f t="shared" si="4"/>
        <v>76891</v>
      </c>
      <c r="S290" s="24">
        <v>121187.0</v>
      </c>
      <c r="T290" s="62" t="s">
        <v>28</v>
      </c>
      <c r="U290" s="195" t="s">
        <v>755</v>
      </c>
      <c r="V290" s="195"/>
      <c r="W290" s="228"/>
      <c r="X290" s="37" t="s">
        <v>31</v>
      </c>
      <c r="Y290" s="42"/>
    </row>
    <row r="291" ht="18.75" customHeight="1">
      <c r="A291" s="246">
        <v>95.0</v>
      </c>
      <c r="B291" s="247" t="s">
        <v>413</v>
      </c>
      <c r="C291" s="246">
        <v>3.2015929427E10</v>
      </c>
      <c r="D291" s="248" t="s">
        <v>414</v>
      </c>
      <c r="E291" s="249">
        <v>27190.0</v>
      </c>
      <c r="F291" s="250">
        <v>49214.0</v>
      </c>
      <c r="G291" s="249">
        <v>2719.0</v>
      </c>
      <c r="H291" s="249">
        <v>1631.0</v>
      </c>
      <c r="I291" s="249">
        <v>0.0</v>
      </c>
      <c r="J291" s="249">
        <v>1360.0</v>
      </c>
      <c r="K291" s="249">
        <v>0.0</v>
      </c>
      <c r="L291" s="249">
        <v>500.0</v>
      </c>
      <c r="M291" s="249">
        <v>300.0</v>
      </c>
      <c r="N291" s="222">
        <f t="shared" si="3"/>
        <v>82914</v>
      </c>
      <c r="O291" s="223">
        <v>1800.0</v>
      </c>
      <c r="P291" s="62">
        <v>0.0</v>
      </c>
      <c r="Q291" s="62">
        <v>0.0</v>
      </c>
      <c r="R291" s="224">
        <f t="shared" si="4"/>
        <v>81114</v>
      </c>
      <c r="S291" s="24">
        <v>30819.0</v>
      </c>
      <c r="T291" s="62" t="s">
        <v>28</v>
      </c>
      <c r="U291" s="195" t="s">
        <v>755</v>
      </c>
      <c r="V291" s="195"/>
      <c r="W291" s="225">
        <f>R291+R292+R293</f>
        <v>233514</v>
      </c>
      <c r="X291" s="124" t="s">
        <v>28</v>
      </c>
      <c r="Y291" s="184" t="s">
        <v>176</v>
      </c>
    </row>
    <row r="292" ht="18.75" customHeight="1">
      <c r="A292" s="251"/>
      <c r="B292" s="252"/>
      <c r="C292" s="251"/>
      <c r="D292" s="248" t="s">
        <v>415</v>
      </c>
      <c r="E292" s="249">
        <v>26390.0</v>
      </c>
      <c r="F292" s="250">
        <v>47766.0</v>
      </c>
      <c r="G292" s="249">
        <v>2639.0</v>
      </c>
      <c r="H292" s="249">
        <v>1583.0</v>
      </c>
      <c r="I292" s="249">
        <v>0.0</v>
      </c>
      <c r="J292" s="249">
        <v>1320.0</v>
      </c>
      <c r="K292" s="249">
        <v>0.0</v>
      </c>
      <c r="L292" s="249">
        <v>500.0</v>
      </c>
      <c r="M292" s="249">
        <v>300.0</v>
      </c>
      <c r="N292" s="222">
        <f t="shared" si="3"/>
        <v>80498</v>
      </c>
      <c r="O292" s="223">
        <v>0.0</v>
      </c>
      <c r="P292" s="62">
        <v>0.0</v>
      </c>
      <c r="Q292" s="62">
        <v>0.0</v>
      </c>
      <c r="R292" s="224">
        <f t="shared" si="4"/>
        <v>80498</v>
      </c>
      <c r="S292" s="24">
        <v>30818.0</v>
      </c>
      <c r="T292" s="62" t="s">
        <v>364</v>
      </c>
      <c r="U292" s="195" t="s">
        <v>896</v>
      </c>
      <c r="V292" s="195"/>
      <c r="W292" s="228"/>
      <c r="X292" s="37" t="s">
        <v>31</v>
      </c>
      <c r="Y292" s="42"/>
    </row>
    <row r="293" ht="18.75" customHeight="1">
      <c r="A293" s="251"/>
      <c r="B293" s="252"/>
      <c r="C293" s="251"/>
      <c r="D293" s="248" t="s">
        <v>416</v>
      </c>
      <c r="E293" s="249">
        <v>24140.0</v>
      </c>
      <c r="F293" s="250">
        <v>43693.0</v>
      </c>
      <c r="G293" s="249">
        <v>2414.0</v>
      </c>
      <c r="H293" s="249">
        <v>1448.0</v>
      </c>
      <c r="I293" s="249">
        <v>0.0</v>
      </c>
      <c r="J293" s="249">
        <v>1207.0</v>
      </c>
      <c r="K293" s="249">
        <v>0.0</v>
      </c>
      <c r="L293" s="249">
        <v>500.0</v>
      </c>
      <c r="M293" s="249">
        <v>300.0</v>
      </c>
      <c r="N293" s="222">
        <f t="shared" si="3"/>
        <v>73702</v>
      </c>
      <c r="O293" s="223">
        <v>1800.0</v>
      </c>
      <c r="P293" s="62">
        <v>0.0</v>
      </c>
      <c r="Q293" s="62">
        <v>0.0</v>
      </c>
      <c r="R293" s="224">
        <f t="shared" si="4"/>
        <v>71902</v>
      </c>
      <c r="S293" s="24">
        <v>30820.0</v>
      </c>
      <c r="T293" s="62" t="s">
        <v>28</v>
      </c>
      <c r="U293" s="195" t="s">
        <v>897</v>
      </c>
      <c r="V293" s="195"/>
      <c r="W293" s="228"/>
      <c r="X293" s="37" t="s">
        <v>31</v>
      </c>
      <c r="Y293" s="42"/>
    </row>
    <row r="294" ht="18.75" customHeight="1">
      <c r="A294" s="246">
        <v>96.0</v>
      </c>
      <c r="B294" s="247" t="s">
        <v>417</v>
      </c>
      <c r="C294" s="246">
        <v>3.1882903122E10</v>
      </c>
      <c r="D294" s="248" t="s">
        <v>418</v>
      </c>
      <c r="E294" s="249">
        <v>27190.0</v>
      </c>
      <c r="F294" s="250">
        <v>49214.0</v>
      </c>
      <c r="G294" s="249">
        <v>2719.0</v>
      </c>
      <c r="H294" s="249">
        <v>1631.0</v>
      </c>
      <c r="I294" s="249">
        <v>0.0</v>
      </c>
      <c r="J294" s="249">
        <v>0.0</v>
      </c>
      <c r="K294" s="249">
        <v>0.0</v>
      </c>
      <c r="L294" s="249">
        <v>500.0</v>
      </c>
      <c r="M294" s="249">
        <v>300.0</v>
      </c>
      <c r="N294" s="222">
        <f t="shared" si="3"/>
        <v>81554</v>
      </c>
      <c r="O294" s="223">
        <v>1800.0</v>
      </c>
      <c r="P294" s="62">
        <v>0.0</v>
      </c>
      <c r="Q294" s="62">
        <v>0.0</v>
      </c>
      <c r="R294" s="224">
        <f t="shared" si="4"/>
        <v>79754</v>
      </c>
      <c r="S294" s="24">
        <v>121667.0</v>
      </c>
      <c r="T294" s="62" t="s">
        <v>28</v>
      </c>
      <c r="U294" s="195" t="s">
        <v>755</v>
      </c>
      <c r="V294" s="195"/>
      <c r="W294" s="225">
        <f>R294+R295</f>
        <v>161308</v>
      </c>
      <c r="X294" s="124"/>
      <c r="Y294" s="184" t="s">
        <v>28</v>
      </c>
    </row>
    <row r="295" ht="18.75" customHeight="1">
      <c r="A295" s="251"/>
      <c r="B295" s="252"/>
      <c r="C295" s="251"/>
      <c r="D295" s="248" t="s">
        <v>419</v>
      </c>
      <c r="E295" s="249">
        <v>27190.0</v>
      </c>
      <c r="F295" s="250">
        <v>49214.0</v>
      </c>
      <c r="G295" s="249">
        <v>2719.0</v>
      </c>
      <c r="H295" s="249">
        <v>1631.0</v>
      </c>
      <c r="I295" s="249">
        <v>0.0</v>
      </c>
      <c r="J295" s="249">
        <v>0.0</v>
      </c>
      <c r="K295" s="249">
        <v>0.0</v>
      </c>
      <c r="L295" s="249">
        <v>500.0</v>
      </c>
      <c r="M295" s="249">
        <v>300.0</v>
      </c>
      <c r="N295" s="222">
        <f t="shared" si="3"/>
        <v>81554</v>
      </c>
      <c r="O295" s="223">
        <v>0.0</v>
      </c>
      <c r="P295" s="62">
        <v>0.0</v>
      </c>
      <c r="Q295" s="62">
        <v>0.0</v>
      </c>
      <c r="R295" s="224">
        <f t="shared" si="4"/>
        <v>81554</v>
      </c>
      <c r="S295" s="24">
        <v>121675.0</v>
      </c>
      <c r="T295" s="62" t="s">
        <v>28</v>
      </c>
      <c r="U295" s="195" t="s">
        <v>755</v>
      </c>
      <c r="V295" s="195"/>
      <c r="W295" s="228"/>
      <c r="X295" s="37" t="s">
        <v>31</v>
      </c>
      <c r="Y295" s="42"/>
    </row>
    <row r="296" ht="18.75" customHeight="1">
      <c r="A296" s="246">
        <v>97.0</v>
      </c>
      <c r="B296" s="247" t="s">
        <v>420</v>
      </c>
      <c r="C296" s="246">
        <v>3.1845678509E10</v>
      </c>
      <c r="D296" s="248" t="s">
        <v>421</v>
      </c>
      <c r="E296" s="249">
        <v>27190.0</v>
      </c>
      <c r="F296" s="250">
        <v>49214.0</v>
      </c>
      <c r="G296" s="249">
        <v>5438.0</v>
      </c>
      <c r="H296" s="249">
        <v>0.0</v>
      </c>
      <c r="I296" s="249">
        <v>120.0</v>
      </c>
      <c r="J296" s="249">
        <v>0.0</v>
      </c>
      <c r="K296" s="249">
        <v>0.0</v>
      </c>
      <c r="L296" s="249">
        <v>500.0</v>
      </c>
      <c r="M296" s="249">
        <v>300.0</v>
      </c>
      <c r="N296" s="222">
        <f t="shared" si="3"/>
        <v>82762</v>
      </c>
      <c r="O296" s="223">
        <v>1800.0</v>
      </c>
      <c r="P296" s="62">
        <v>0.0</v>
      </c>
      <c r="Q296" s="62">
        <v>0.0</v>
      </c>
      <c r="R296" s="224">
        <f t="shared" si="4"/>
        <v>80962</v>
      </c>
      <c r="S296" s="24">
        <v>121758.0</v>
      </c>
      <c r="T296" s="62" t="s">
        <v>28</v>
      </c>
      <c r="U296" s="195" t="s">
        <v>898</v>
      </c>
      <c r="V296" s="195"/>
      <c r="W296" s="225">
        <f>R296+R297+R298+R299</f>
        <v>323848</v>
      </c>
      <c r="X296" s="124" t="s">
        <v>28</v>
      </c>
      <c r="Y296" s="184"/>
    </row>
    <row r="297" ht="18.75" customHeight="1">
      <c r="A297" s="251"/>
      <c r="B297" s="252"/>
      <c r="C297" s="251"/>
      <c r="D297" s="248" t="s">
        <v>378</v>
      </c>
      <c r="E297" s="249">
        <v>27190.0</v>
      </c>
      <c r="F297" s="250">
        <v>49214.0</v>
      </c>
      <c r="G297" s="249">
        <v>5438.0</v>
      </c>
      <c r="H297" s="249">
        <v>0.0</v>
      </c>
      <c r="I297" s="249">
        <v>120.0</v>
      </c>
      <c r="J297" s="249">
        <v>0.0</v>
      </c>
      <c r="K297" s="249">
        <v>0.0</v>
      </c>
      <c r="L297" s="249">
        <v>500.0</v>
      </c>
      <c r="M297" s="249">
        <v>300.0</v>
      </c>
      <c r="N297" s="222">
        <f t="shared" si="3"/>
        <v>82762</v>
      </c>
      <c r="O297" s="223">
        <v>1800.0</v>
      </c>
      <c r="P297" s="62">
        <v>0.0</v>
      </c>
      <c r="Q297" s="62">
        <v>0.0</v>
      </c>
      <c r="R297" s="224">
        <f t="shared" si="4"/>
        <v>80962</v>
      </c>
      <c r="S297" s="24">
        <v>121757.0</v>
      </c>
      <c r="T297" s="62" t="s">
        <v>28</v>
      </c>
      <c r="U297" s="195"/>
      <c r="V297" s="195"/>
      <c r="W297" s="228"/>
      <c r="X297" s="37" t="s">
        <v>31</v>
      </c>
      <c r="Y297" s="42"/>
    </row>
    <row r="298" ht="18.75" customHeight="1">
      <c r="A298" s="251"/>
      <c r="B298" s="252"/>
      <c r="C298" s="251"/>
      <c r="D298" s="248" t="s">
        <v>422</v>
      </c>
      <c r="E298" s="249">
        <v>27190.0</v>
      </c>
      <c r="F298" s="250">
        <v>49214.0</v>
      </c>
      <c r="G298" s="249">
        <v>5438.0</v>
      </c>
      <c r="H298" s="249">
        <v>0.0</v>
      </c>
      <c r="I298" s="249">
        <v>120.0</v>
      </c>
      <c r="J298" s="249">
        <v>0.0</v>
      </c>
      <c r="K298" s="249">
        <v>0.0</v>
      </c>
      <c r="L298" s="249">
        <v>500.0</v>
      </c>
      <c r="M298" s="249">
        <v>300.0</v>
      </c>
      <c r="N298" s="222">
        <f t="shared" si="3"/>
        <v>82762</v>
      </c>
      <c r="O298" s="223">
        <v>1800.0</v>
      </c>
      <c r="P298" s="62">
        <v>0.0</v>
      </c>
      <c r="Q298" s="62">
        <v>0.0</v>
      </c>
      <c r="R298" s="224">
        <f t="shared" si="4"/>
        <v>80962</v>
      </c>
      <c r="S298" s="24">
        <v>121766.0</v>
      </c>
      <c r="T298" s="62" t="s">
        <v>28</v>
      </c>
      <c r="U298" s="195"/>
      <c r="V298" s="195"/>
      <c r="W298" s="228"/>
      <c r="X298" s="37" t="s">
        <v>31</v>
      </c>
      <c r="Y298" s="42"/>
    </row>
    <row r="299" ht="18.75" customHeight="1">
      <c r="A299" s="251"/>
      <c r="B299" s="252"/>
      <c r="C299" s="251"/>
      <c r="D299" s="248" t="s">
        <v>423</v>
      </c>
      <c r="E299" s="249">
        <v>27190.0</v>
      </c>
      <c r="F299" s="250">
        <v>49214.0</v>
      </c>
      <c r="G299" s="249">
        <v>5438.0</v>
      </c>
      <c r="H299" s="249">
        <v>0.0</v>
      </c>
      <c r="I299" s="249">
        <v>120.0</v>
      </c>
      <c r="J299" s="249">
        <v>0.0</v>
      </c>
      <c r="K299" s="249">
        <v>0.0</v>
      </c>
      <c r="L299" s="249">
        <v>500.0</v>
      </c>
      <c r="M299" s="249">
        <v>300.0</v>
      </c>
      <c r="N299" s="222">
        <f t="shared" si="3"/>
        <v>82762</v>
      </c>
      <c r="O299" s="223">
        <v>1800.0</v>
      </c>
      <c r="P299" s="62">
        <v>0.0</v>
      </c>
      <c r="Q299" s="62">
        <v>0.0</v>
      </c>
      <c r="R299" s="224">
        <f t="shared" si="4"/>
        <v>80962</v>
      </c>
      <c r="S299" s="24">
        <v>100383.0</v>
      </c>
      <c r="T299" s="62" t="s">
        <v>28</v>
      </c>
      <c r="U299" s="195"/>
      <c r="V299" s="195"/>
      <c r="W299" s="228"/>
      <c r="X299" s="37" t="s">
        <v>31</v>
      </c>
      <c r="Y299" s="42"/>
    </row>
    <row r="300" ht="18.75" customHeight="1">
      <c r="A300" s="246">
        <v>98.0</v>
      </c>
      <c r="B300" s="247" t="s">
        <v>424</v>
      </c>
      <c r="C300" s="246">
        <v>3.2021227158E10</v>
      </c>
      <c r="D300" s="248" t="s">
        <v>70</v>
      </c>
      <c r="E300" s="249">
        <v>27190.0</v>
      </c>
      <c r="F300" s="250">
        <v>49214.0</v>
      </c>
      <c r="G300" s="249">
        <v>5438.0</v>
      </c>
      <c r="H300" s="249">
        <v>0.0</v>
      </c>
      <c r="I300" s="249">
        <v>120.0</v>
      </c>
      <c r="J300" s="249">
        <v>0.0</v>
      </c>
      <c r="K300" s="249">
        <v>0.0</v>
      </c>
      <c r="L300" s="249">
        <v>500.0</v>
      </c>
      <c r="M300" s="249">
        <v>300.0</v>
      </c>
      <c r="N300" s="222">
        <f t="shared" si="3"/>
        <v>82762</v>
      </c>
      <c r="O300" s="223">
        <v>1800.0</v>
      </c>
      <c r="P300" s="62">
        <v>0.0</v>
      </c>
      <c r="Q300" s="62">
        <v>0.0</v>
      </c>
      <c r="R300" s="224">
        <f t="shared" si="4"/>
        <v>80962</v>
      </c>
      <c r="S300" s="24">
        <v>31303.0</v>
      </c>
      <c r="T300" s="62"/>
      <c r="U300" s="195" t="s">
        <v>898</v>
      </c>
      <c r="V300" s="195"/>
      <c r="W300" s="225">
        <f>R300+R301+R302</f>
        <v>244686</v>
      </c>
      <c r="X300" s="195" t="s">
        <v>28</v>
      </c>
      <c r="Y300" s="184"/>
      <c r="Z300" s="61" t="s">
        <v>851</v>
      </c>
    </row>
    <row r="301" ht="18.75" customHeight="1">
      <c r="A301" s="251"/>
      <c r="B301" s="252"/>
      <c r="C301" s="251"/>
      <c r="D301" s="248" t="s">
        <v>425</v>
      </c>
      <c r="E301" s="249">
        <v>27190.0</v>
      </c>
      <c r="F301" s="250">
        <v>49214.0</v>
      </c>
      <c r="G301" s="249">
        <v>5438.0</v>
      </c>
      <c r="H301" s="249">
        <v>0.0</v>
      </c>
      <c r="I301" s="249">
        <v>120.0</v>
      </c>
      <c r="J301" s="249">
        <v>0.0</v>
      </c>
      <c r="K301" s="249">
        <v>0.0</v>
      </c>
      <c r="L301" s="249">
        <v>500.0</v>
      </c>
      <c r="M301" s="249">
        <v>300.0</v>
      </c>
      <c r="N301" s="222">
        <f t="shared" si="3"/>
        <v>82762</v>
      </c>
      <c r="O301" s="223">
        <v>1800.0</v>
      </c>
      <c r="P301" s="62">
        <v>0.0</v>
      </c>
      <c r="Q301" s="62">
        <v>0.0</v>
      </c>
      <c r="R301" s="224">
        <f t="shared" si="4"/>
        <v>80962</v>
      </c>
      <c r="S301" s="24">
        <v>23123.0</v>
      </c>
      <c r="T301" s="62"/>
      <c r="U301" s="195" t="s">
        <v>899</v>
      </c>
      <c r="V301" s="195"/>
      <c r="W301" s="228"/>
      <c r="X301" s="37" t="s">
        <v>31</v>
      </c>
      <c r="Y301" s="42"/>
      <c r="Z301" s="61" t="s">
        <v>851</v>
      </c>
    </row>
    <row r="302" ht="18.75" customHeight="1">
      <c r="A302" s="251"/>
      <c r="B302" s="252"/>
      <c r="C302" s="251"/>
      <c r="D302" s="248" t="s">
        <v>426</v>
      </c>
      <c r="E302" s="249">
        <v>27190.0</v>
      </c>
      <c r="F302" s="250">
        <v>49214.0</v>
      </c>
      <c r="G302" s="249">
        <v>5438.0</v>
      </c>
      <c r="H302" s="249">
        <v>0.0</v>
      </c>
      <c r="I302" s="249">
        <v>120.0</v>
      </c>
      <c r="J302" s="249">
        <v>0.0</v>
      </c>
      <c r="K302" s="249">
        <v>0.0</v>
      </c>
      <c r="L302" s="249">
        <v>500.0</v>
      </c>
      <c r="M302" s="249">
        <v>300.0</v>
      </c>
      <c r="N302" s="222">
        <f t="shared" si="3"/>
        <v>82762</v>
      </c>
      <c r="O302" s="223">
        <v>0.0</v>
      </c>
      <c r="P302" s="62">
        <v>0.0</v>
      </c>
      <c r="Q302" s="62">
        <v>0.0</v>
      </c>
      <c r="R302" s="224">
        <f t="shared" si="4"/>
        <v>82762</v>
      </c>
      <c r="S302" s="24">
        <v>31296.0</v>
      </c>
      <c r="T302" s="62"/>
      <c r="U302" s="195" t="s">
        <v>900</v>
      </c>
      <c r="V302" s="195"/>
      <c r="W302" s="228"/>
      <c r="X302" s="37" t="s">
        <v>31</v>
      </c>
      <c r="Y302" s="42"/>
      <c r="Z302" s="61" t="s">
        <v>851</v>
      </c>
    </row>
    <row r="303" ht="18.75" customHeight="1">
      <c r="A303" s="246">
        <v>99.0</v>
      </c>
      <c r="B303" s="247" t="s">
        <v>427</v>
      </c>
      <c r="C303" s="246">
        <v>3.1946929811E10</v>
      </c>
      <c r="D303" s="248" t="s">
        <v>428</v>
      </c>
      <c r="E303" s="249">
        <v>27190.0</v>
      </c>
      <c r="F303" s="250">
        <v>49214.0</v>
      </c>
      <c r="G303" s="249">
        <v>2719.0</v>
      </c>
      <c r="H303" s="249">
        <v>1631.0</v>
      </c>
      <c r="I303" s="249">
        <v>0.0</v>
      </c>
      <c r="J303" s="249">
        <v>0.0</v>
      </c>
      <c r="K303" s="249">
        <v>0.0</v>
      </c>
      <c r="L303" s="249">
        <v>500.0</v>
      </c>
      <c r="M303" s="249">
        <v>300.0</v>
      </c>
      <c r="N303" s="222">
        <f t="shared" si="3"/>
        <v>81554</v>
      </c>
      <c r="O303" s="223">
        <v>0.0</v>
      </c>
      <c r="P303" s="62">
        <v>0.0</v>
      </c>
      <c r="Q303" s="62">
        <v>0.0</v>
      </c>
      <c r="R303" s="224">
        <f t="shared" si="4"/>
        <v>81554</v>
      </c>
      <c r="S303" s="24">
        <v>31323.0</v>
      </c>
      <c r="T303" s="62" t="s">
        <v>28</v>
      </c>
      <c r="U303" s="195"/>
      <c r="V303" s="195"/>
      <c r="W303" s="225">
        <f>R303+R304+R305+R306</f>
        <v>311757</v>
      </c>
      <c r="X303" s="124" t="s">
        <v>28</v>
      </c>
      <c r="Y303" s="184" t="s">
        <v>28</v>
      </c>
    </row>
    <row r="304" ht="18.75" customHeight="1">
      <c r="A304" s="251"/>
      <c r="B304" s="252"/>
      <c r="C304" s="251"/>
      <c r="D304" s="248" t="s">
        <v>429</v>
      </c>
      <c r="E304" s="249">
        <v>27190.0</v>
      </c>
      <c r="F304" s="250">
        <v>49214.0</v>
      </c>
      <c r="G304" s="249">
        <v>2719.0</v>
      </c>
      <c r="H304" s="249">
        <v>1631.0</v>
      </c>
      <c r="I304" s="249">
        <v>0.0</v>
      </c>
      <c r="J304" s="249">
        <v>0.0</v>
      </c>
      <c r="K304" s="249">
        <v>0.0</v>
      </c>
      <c r="L304" s="249">
        <v>500.0</v>
      </c>
      <c r="M304" s="249">
        <v>300.0</v>
      </c>
      <c r="N304" s="222">
        <f t="shared" si="3"/>
        <v>81554</v>
      </c>
      <c r="O304" s="223">
        <v>1800.0</v>
      </c>
      <c r="P304" s="62">
        <v>0.0</v>
      </c>
      <c r="Q304" s="62">
        <v>0.0</v>
      </c>
      <c r="R304" s="224">
        <f t="shared" si="4"/>
        <v>79754</v>
      </c>
      <c r="S304" s="24">
        <v>31337.0</v>
      </c>
      <c r="T304" s="62" t="s">
        <v>28</v>
      </c>
      <c r="U304" s="195"/>
      <c r="V304" s="195"/>
      <c r="W304" s="228"/>
      <c r="X304" s="37" t="s">
        <v>31</v>
      </c>
      <c r="Y304" s="27"/>
    </row>
    <row r="305" ht="18.75" customHeight="1">
      <c r="A305" s="251"/>
      <c r="B305" s="252"/>
      <c r="C305" s="251"/>
      <c r="D305" s="248" t="s">
        <v>430</v>
      </c>
      <c r="E305" s="249">
        <v>27190.0</v>
      </c>
      <c r="F305" s="250">
        <v>49214.0</v>
      </c>
      <c r="G305" s="249">
        <v>2719.0</v>
      </c>
      <c r="H305" s="249">
        <v>1631.0</v>
      </c>
      <c r="I305" s="249">
        <v>0.0</v>
      </c>
      <c r="J305" s="249">
        <v>0.0</v>
      </c>
      <c r="K305" s="249">
        <v>0.0</v>
      </c>
      <c r="L305" s="249">
        <v>500.0</v>
      </c>
      <c r="M305" s="249">
        <v>300.0</v>
      </c>
      <c r="N305" s="222">
        <f t="shared" si="3"/>
        <v>81554</v>
      </c>
      <c r="O305" s="223">
        <v>1800.0</v>
      </c>
      <c r="P305" s="62">
        <v>0.0</v>
      </c>
      <c r="Q305" s="62">
        <v>0.0</v>
      </c>
      <c r="R305" s="224">
        <f t="shared" si="4"/>
        <v>79754</v>
      </c>
      <c r="S305" s="24">
        <v>31333.0</v>
      </c>
      <c r="T305" s="62" t="s">
        <v>28</v>
      </c>
      <c r="U305" s="195"/>
      <c r="V305" s="195"/>
      <c r="W305" s="228"/>
      <c r="X305" s="37" t="s">
        <v>31</v>
      </c>
      <c r="Y305" s="27"/>
    </row>
    <row r="306" ht="18.75" customHeight="1">
      <c r="A306" s="251"/>
      <c r="B306" s="252"/>
      <c r="C306" s="251"/>
      <c r="D306" s="248" t="s">
        <v>431</v>
      </c>
      <c r="E306" s="249">
        <v>24140.0</v>
      </c>
      <c r="F306" s="250">
        <v>43693.0</v>
      </c>
      <c r="G306" s="249">
        <v>2414.0</v>
      </c>
      <c r="H306" s="249">
        <v>1448.0</v>
      </c>
      <c r="I306" s="249">
        <v>0.0</v>
      </c>
      <c r="J306" s="249">
        <v>0.0</v>
      </c>
      <c r="K306" s="249">
        <v>0.0</v>
      </c>
      <c r="L306" s="249">
        <v>500.0</v>
      </c>
      <c r="M306" s="249">
        <v>300.0</v>
      </c>
      <c r="N306" s="222">
        <f t="shared" si="3"/>
        <v>72495</v>
      </c>
      <c r="O306" s="223">
        <v>1800.0</v>
      </c>
      <c r="P306" s="62">
        <v>0.0</v>
      </c>
      <c r="Q306" s="62">
        <v>0.0</v>
      </c>
      <c r="R306" s="224">
        <f t="shared" si="4"/>
        <v>70695</v>
      </c>
      <c r="S306" s="24">
        <v>9935.0</v>
      </c>
      <c r="T306" s="62" t="s">
        <v>28</v>
      </c>
      <c r="U306" s="195"/>
      <c r="V306" s="195"/>
      <c r="W306" s="228"/>
      <c r="X306" s="37" t="s">
        <v>31</v>
      </c>
      <c r="Y306" s="27"/>
    </row>
    <row r="307" ht="18.75" customHeight="1">
      <c r="A307" s="246">
        <v>100.0</v>
      </c>
      <c r="B307" s="247" t="s">
        <v>432</v>
      </c>
      <c r="C307" s="246">
        <v>3.8157776652E10</v>
      </c>
      <c r="D307" s="248" t="s">
        <v>433</v>
      </c>
      <c r="E307" s="249">
        <v>27190.0</v>
      </c>
      <c r="F307" s="250">
        <v>49214.0</v>
      </c>
      <c r="G307" s="249">
        <v>5438.0</v>
      </c>
      <c r="H307" s="249">
        <v>0.0</v>
      </c>
      <c r="I307" s="249">
        <v>120.0</v>
      </c>
      <c r="J307" s="249">
        <v>0.0</v>
      </c>
      <c r="K307" s="249">
        <v>0.0</v>
      </c>
      <c r="L307" s="249">
        <v>500.0</v>
      </c>
      <c r="M307" s="249">
        <v>300.0</v>
      </c>
      <c r="N307" s="222">
        <f t="shared" si="3"/>
        <v>82762</v>
      </c>
      <c r="O307" s="223">
        <v>1800.0</v>
      </c>
      <c r="P307" s="62">
        <v>0.0</v>
      </c>
      <c r="Q307" s="62">
        <v>0.0</v>
      </c>
      <c r="R307" s="224">
        <f t="shared" si="4"/>
        <v>80962</v>
      </c>
      <c r="S307" s="24">
        <v>122259.0</v>
      </c>
      <c r="T307" s="62"/>
      <c r="U307" s="195"/>
      <c r="V307" s="195"/>
      <c r="W307" s="225">
        <f>R307+R308+R309+R310</f>
        <v>314330</v>
      </c>
      <c r="X307" s="124"/>
      <c r="Y307" s="61" t="s">
        <v>901</v>
      </c>
      <c r="Z307" s="61" t="s">
        <v>833</v>
      </c>
    </row>
    <row r="308" ht="18.75" customHeight="1">
      <c r="A308" s="251"/>
      <c r="B308" s="252"/>
      <c r="C308" s="251"/>
      <c r="D308" s="248" t="s">
        <v>435</v>
      </c>
      <c r="E308" s="249">
        <v>27190.0</v>
      </c>
      <c r="F308" s="250">
        <v>49214.0</v>
      </c>
      <c r="G308" s="249">
        <v>5438.0</v>
      </c>
      <c r="H308" s="249">
        <v>0.0</v>
      </c>
      <c r="I308" s="249">
        <v>120.0</v>
      </c>
      <c r="J308" s="249">
        <v>0.0</v>
      </c>
      <c r="K308" s="249">
        <v>0.0</v>
      </c>
      <c r="L308" s="249">
        <v>500.0</v>
      </c>
      <c r="M308" s="249">
        <v>300.0</v>
      </c>
      <c r="N308" s="222">
        <f t="shared" si="3"/>
        <v>82762</v>
      </c>
      <c r="O308" s="223">
        <v>1800.0</v>
      </c>
      <c r="P308" s="62">
        <v>0.0</v>
      </c>
      <c r="Q308" s="62">
        <v>0.0</v>
      </c>
      <c r="R308" s="224">
        <f t="shared" si="4"/>
        <v>80962</v>
      </c>
      <c r="S308" s="24">
        <v>122266.0</v>
      </c>
      <c r="T308" s="62"/>
      <c r="U308" s="195"/>
      <c r="V308" s="195"/>
      <c r="W308" s="228"/>
      <c r="X308" s="37" t="s">
        <v>31</v>
      </c>
      <c r="Y308" s="42" t="s">
        <v>28</v>
      </c>
      <c r="Z308" s="61" t="s">
        <v>833</v>
      </c>
    </row>
    <row r="309" ht="18.75" customHeight="1">
      <c r="A309" s="251"/>
      <c r="B309" s="252"/>
      <c r="C309" s="251"/>
      <c r="D309" s="248" t="s">
        <v>436</v>
      </c>
      <c r="E309" s="249">
        <v>27190.0</v>
      </c>
      <c r="F309" s="250">
        <v>49214.0</v>
      </c>
      <c r="G309" s="249">
        <v>5438.0</v>
      </c>
      <c r="H309" s="249">
        <v>0.0</v>
      </c>
      <c r="I309" s="249">
        <v>120.0</v>
      </c>
      <c r="J309" s="249">
        <v>0.0</v>
      </c>
      <c r="K309" s="249">
        <v>0.0</v>
      </c>
      <c r="L309" s="249">
        <v>500.0</v>
      </c>
      <c r="M309" s="249">
        <v>300.0</v>
      </c>
      <c r="N309" s="222">
        <f t="shared" si="3"/>
        <v>82762</v>
      </c>
      <c r="O309" s="223">
        <v>0.0</v>
      </c>
      <c r="P309" s="62">
        <v>0.0</v>
      </c>
      <c r="Q309" s="62">
        <v>0.0</v>
      </c>
      <c r="R309" s="224">
        <f t="shared" si="4"/>
        <v>82762</v>
      </c>
      <c r="S309" s="24">
        <v>122247.0</v>
      </c>
      <c r="T309" s="62"/>
      <c r="U309" s="195"/>
      <c r="V309" s="195"/>
      <c r="W309" s="228"/>
      <c r="X309" s="37" t="s">
        <v>31</v>
      </c>
      <c r="Y309" s="42" t="s">
        <v>28</v>
      </c>
      <c r="Z309" s="61" t="s">
        <v>833</v>
      </c>
    </row>
    <row r="310" ht="18.75" customHeight="1">
      <c r="A310" s="251"/>
      <c r="B310" s="252"/>
      <c r="C310" s="251"/>
      <c r="D310" s="248" t="s">
        <v>134</v>
      </c>
      <c r="E310" s="249">
        <v>23430.0</v>
      </c>
      <c r="F310" s="250">
        <v>42408.0</v>
      </c>
      <c r="G310" s="249">
        <v>4686.0</v>
      </c>
      <c r="H310" s="249">
        <v>0.0</v>
      </c>
      <c r="I310" s="249">
        <v>120.0</v>
      </c>
      <c r="J310" s="249">
        <v>0.0</v>
      </c>
      <c r="K310" s="249">
        <v>0.0</v>
      </c>
      <c r="L310" s="249">
        <v>500.0</v>
      </c>
      <c r="M310" s="249">
        <v>300.0</v>
      </c>
      <c r="N310" s="222">
        <f t="shared" si="3"/>
        <v>71444</v>
      </c>
      <c r="O310" s="223">
        <v>1800.0</v>
      </c>
      <c r="P310" s="62">
        <v>0.0</v>
      </c>
      <c r="Q310" s="62">
        <v>0.0</v>
      </c>
      <c r="R310" s="224">
        <f t="shared" si="4"/>
        <v>69644</v>
      </c>
      <c r="S310" s="24">
        <v>20535.0</v>
      </c>
      <c r="T310" s="62"/>
      <c r="U310" s="195"/>
      <c r="V310" s="195"/>
      <c r="W310" s="228"/>
      <c r="X310" s="37" t="s">
        <v>31</v>
      </c>
      <c r="Y310" s="42" t="s">
        <v>28</v>
      </c>
      <c r="Z310" s="61" t="s">
        <v>833</v>
      </c>
    </row>
    <row r="311" ht="18.75" customHeight="1">
      <c r="A311" s="246">
        <v>101.0</v>
      </c>
      <c r="B311" s="247" t="s">
        <v>437</v>
      </c>
      <c r="C311" s="246">
        <v>3.1831050955E10</v>
      </c>
      <c r="D311" s="248" t="s">
        <v>438</v>
      </c>
      <c r="E311" s="249">
        <v>27190.0</v>
      </c>
      <c r="F311" s="250">
        <v>49214.0</v>
      </c>
      <c r="G311" s="249">
        <v>5438.0</v>
      </c>
      <c r="H311" s="249">
        <v>0.0</v>
      </c>
      <c r="I311" s="249">
        <v>120.0</v>
      </c>
      <c r="J311" s="249">
        <v>0.0</v>
      </c>
      <c r="K311" s="249">
        <v>0.0</v>
      </c>
      <c r="L311" s="249">
        <v>500.0</v>
      </c>
      <c r="M311" s="249">
        <v>300.0</v>
      </c>
      <c r="N311" s="222">
        <f t="shared" si="3"/>
        <v>82762</v>
      </c>
      <c r="O311" s="223">
        <v>1800.0</v>
      </c>
      <c r="P311" s="62">
        <v>0.0</v>
      </c>
      <c r="Q311" s="62">
        <v>0.0</v>
      </c>
      <c r="R311" s="224">
        <f t="shared" si="4"/>
        <v>80962</v>
      </c>
      <c r="S311" s="24">
        <v>122312.0</v>
      </c>
      <c r="T311" s="62" t="s">
        <v>28</v>
      </c>
      <c r="U311" s="195" t="s">
        <v>74</v>
      </c>
      <c r="V311" s="195"/>
      <c r="W311" s="225">
        <f>R311+R312+R313+R314</f>
        <v>323848</v>
      </c>
      <c r="X311" s="62" t="s">
        <v>28</v>
      </c>
      <c r="Y311" s="184"/>
    </row>
    <row r="312" ht="18.75" customHeight="1">
      <c r="A312" s="251"/>
      <c r="B312" s="252"/>
      <c r="C312" s="251"/>
      <c r="D312" s="248" t="s">
        <v>439</v>
      </c>
      <c r="E312" s="249">
        <v>27190.0</v>
      </c>
      <c r="F312" s="250">
        <v>49214.0</v>
      </c>
      <c r="G312" s="249">
        <v>5438.0</v>
      </c>
      <c r="H312" s="249">
        <v>0.0</v>
      </c>
      <c r="I312" s="249">
        <v>120.0</v>
      </c>
      <c r="J312" s="249">
        <v>0.0</v>
      </c>
      <c r="K312" s="249">
        <v>0.0</v>
      </c>
      <c r="L312" s="249">
        <v>500.0</v>
      </c>
      <c r="M312" s="249">
        <v>300.0</v>
      </c>
      <c r="N312" s="222">
        <f t="shared" si="3"/>
        <v>82762</v>
      </c>
      <c r="O312" s="223">
        <v>1800.0</v>
      </c>
      <c r="P312" s="62">
        <v>0.0</v>
      </c>
      <c r="Q312" s="62">
        <v>0.0</v>
      </c>
      <c r="R312" s="224">
        <f t="shared" si="4"/>
        <v>80962</v>
      </c>
      <c r="S312" s="24">
        <v>122294.0</v>
      </c>
      <c r="T312" s="62" t="s">
        <v>28</v>
      </c>
      <c r="U312" s="195" t="s">
        <v>74</v>
      </c>
      <c r="V312" s="195"/>
      <c r="W312" s="228"/>
      <c r="X312" s="37" t="s">
        <v>31</v>
      </c>
      <c r="Y312" s="42"/>
    </row>
    <row r="313" ht="18.75" customHeight="1">
      <c r="A313" s="251"/>
      <c r="B313" s="252"/>
      <c r="C313" s="251"/>
      <c r="D313" s="248" t="s">
        <v>423</v>
      </c>
      <c r="E313" s="249">
        <v>27190.0</v>
      </c>
      <c r="F313" s="250">
        <v>49214.0</v>
      </c>
      <c r="G313" s="249">
        <v>5438.0</v>
      </c>
      <c r="H313" s="249">
        <v>0.0</v>
      </c>
      <c r="I313" s="249">
        <v>120.0</v>
      </c>
      <c r="J313" s="249">
        <v>0.0</v>
      </c>
      <c r="K313" s="249">
        <v>0.0</v>
      </c>
      <c r="L313" s="249">
        <v>500.0</v>
      </c>
      <c r="M313" s="249">
        <v>300.0</v>
      </c>
      <c r="N313" s="222">
        <f t="shared" si="3"/>
        <v>82762</v>
      </c>
      <c r="O313" s="223">
        <v>1800.0</v>
      </c>
      <c r="P313" s="62">
        <v>0.0</v>
      </c>
      <c r="Q313" s="62">
        <v>0.0</v>
      </c>
      <c r="R313" s="224">
        <f t="shared" si="4"/>
        <v>80962</v>
      </c>
      <c r="S313" s="24">
        <v>122303.0</v>
      </c>
      <c r="T313" s="62" t="s">
        <v>28</v>
      </c>
      <c r="U313" s="195" t="s">
        <v>74</v>
      </c>
      <c r="V313" s="195"/>
      <c r="W313" s="228"/>
      <c r="X313" s="37" t="s">
        <v>31</v>
      </c>
      <c r="Y313" s="42"/>
    </row>
    <row r="314" ht="18.75" customHeight="1">
      <c r="A314" s="251"/>
      <c r="B314" s="252"/>
      <c r="C314" s="251"/>
      <c r="D314" s="248" t="s">
        <v>440</v>
      </c>
      <c r="E314" s="249">
        <v>27190.0</v>
      </c>
      <c r="F314" s="250">
        <v>49214.0</v>
      </c>
      <c r="G314" s="249">
        <v>5438.0</v>
      </c>
      <c r="H314" s="249">
        <v>0.0</v>
      </c>
      <c r="I314" s="249">
        <v>120.0</v>
      </c>
      <c r="J314" s="249">
        <v>0.0</v>
      </c>
      <c r="K314" s="249">
        <v>0.0</v>
      </c>
      <c r="L314" s="249">
        <v>500.0</v>
      </c>
      <c r="M314" s="249">
        <v>300.0</v>
      </c>
      <c r="N314" s="222">
        <f t="shared" si="3"/>
        <v>82762</v>
      </c>
      <c r="O314" s="223">
        <v>1800.0</v>
      </c>
      <c r="P314" s="62">
        <v>0.0</v>
      </c>
      <c r="Q314" s="62">
        <v>0.0</v>
      </c>
      <c r="R314" s="224">
        <f t="shared" si="4"/>
        <v>80962</v>
      </c>
      <c r="S314" s="24">
        <v>122281.0</v>
      </c>
      <c r="T314" s="62" t="s">
        <v>28</v>
      </c>
      <c r="U314" s="195" t="s">
        <v>74</v>
      </c>
      <c r="V314" s="195"/>
      <c r="W314" s="228"/>
      <c r="X314" s="37" t="s">
        <v>31</v>
      </c>
      <c r="Y314" s="42"/>
    </row>
    <row r="315" ht="18.75" customHeight="1">
      <c r="A315" s="246">
        <v>102.0</v>
      </c>
      <c r="B315" s="247" t="s">
        <v>441</v>
      </c>
      <c r="C315" s="246">
        <v>3.2059472311E10</v>
      </c>
      <c r="D315" s="248" t="s">
        <v>442</v>
      </c>
      <c r="E315" s="249">
        <v>27190.0</v>
      </c>
      <c r="F315" s="250">
        <v>49214.0</v>
      </c>
      <c r="G315" s="249">
        <v>2719.0</v>
      </c>
      <c r="H315" s="249">
        <v>1631.0</v>
      </c>
      <c r="I315" s="249">
        <v>0.0</v>
      </c>
      <c r="J315" s="249">
        <v>1360.0</v>
      </c>
      <c r="K315" s="249">
        <v>0.0</v>
      </c>
      <c r="L315" s="249">
        <v>500.0</v>
      </c>
      <c r="M315" s="249">
        <v>300.0</v>
      </c>
      <c r="N315" s="222">
        <f t="shared" si="3"/>
        <v>82914</v>
      </c>
      <c r="O315" s="223">
        <v>0.0</v>
      </c>
      <c r="P315" s="62">
        <v>0.0</v>
      </c>
      <c r="Q315" s="62">
        <v>0.0</v>
      </c>
      <c r="R315" s="224">
        <f t="shared" si="4"/>
        <v>82914</v>
      </c>
      <c r="S315" s="24">
        <v>122324.0</v>
      </c>
      <c r="T315" s="62" t="s">
        <v>28</v>
      </c>
      <c r="U315" s="195" t="s">
        <v>902</v>
      </c>
      <c r="V315" s="195" t="s">
        <v>902</v>
      </c>
      <c r="W315" s="225">
        <f>R315+R316</f>
        <v>164028</v>
      </c>
      <c r="X315" s="124" t="s">
        <v>28</v>
      </c>
      <c r="Y315" s="184"/>
    </row>
    <row r="316" ht="18.75" customHeight="1">
      <c r="A316" s="251"/>
      <c r="B316" s="252"/>
      <c r="C316" s="251"/>
      <c r="D316" s="248" t="s">
        <v>443</v>
      </c>
      <c r="E316" s="249">
        <v>27190.0</v>
      </c>
      <c r="F316" s="250">
        <v>49214.0</v>
      </c>
      <c r="G316" s="249">
        <v>2719.0</v>
      </c>
      <c r="H316" s="249">
        <v>1631.0</v>
      </c>
      <c r="I316" s="249">
        <v>0.0</v>
      </c>
      <c r="J316" s="249">
        <v>1360.0</v>
      </c>
      <c r="K316" s="249">
        <v>0.0</v>
      </c>
      <c r="L316" s="249">
        <v>500.0</v>
      </c>
      <c r="M316" s="249">
        <v>300.0</v>
      </c>
      <c r="N316" s="222">
        <f t="shared" si="3"/>
        <v>82914</v>
      </c>
      <c r="O316" s="223">
        <v>1800.0</v>
      </c>
      <c r="P316" s="62">
        <v>0.0</v>
      </c>
      <c r="Q316" s="62">
        <v>0.0</v>
      </c>
      <c r="R316" s="224">
        <f t="shared" si="4"/>
        <v>81114</v>
      </c>
      <c r="S316" s="24">
        <v>11931.0</v>
      </c>
      <c r="T316" s="62" t="s">
        <v>52</v>
      </c>
      <c r="U316" s="195" t="s">
        <v>74</v>
      </c>
      <c r="V316" s="195" t="s">
        <v>74</v>
      </c>
      <c r="W316" s="228"/>
      <c r="X316" s="37" t="s">
        <v>31</v>
      </c>
      <c r="Y316" s="27"/>
    </row>
    <row r="317" ht="18.75" customHeight="1">
      <c r="A317" s="246">
        <v>103.0</v>
      </c>
      <c r="B317" s="247" t="s">
        <v>444</v>
      </c>
      <c r="C317" s="246">
        <v>3.0004061002E10</v>
      </c>
      <c r="D317" s="248" t="s">
        <v>445</v>
      </c>
      <c r="E317" s="249">
        <v>27190.0</v>
      </c>
      <c r="F317" s="250">
        <v>49214.0</v>
      </c>
      <c r="G317" s="249">
        <v>2719.0</v>
      </c>
      <c r="H317" s="249">
        <v>1631.0</v>
      </c>
      <c r="I317" s="249">
        <v>0.0</v>
      </c>
      <c r="J317" s="249">
        <v>0.0</v>
      </c>
      <c r="K317" s="249">
        <v>0.0</v>
      </c>
      <c r="L317" s="249">
        <v>500.0</v>
      </c>
      <c r="M317" s="249">
        <v>300.0</v>
      </c>
      <c r="N317" s="222">
        <f t="shared" si="3"/>
        <v>81554</v>
      </c>
      <c r="O317" s="223">
        <v>0.0</v>
      </c>
      <c r="P317" s="62">
        <v>0.0</v>
      </c>
      <c r="Q317" s="62">
        <v>0.0</v>
      </c>
      <c r="R317" s="224">
        <f t="shared" si="4"/>
        <v>81554</v>
      </c>
      <c r="S317" s="24">
        <v>31409.0</v>
      </c>
      <c r="T317" s="62" t="s">
        <v>52</v>
      </c>
      <c r="U317" s="195" t="s">
        <v>106</v>
      </c>
      <c r="V317" s="195" t="s">
        <v>779</v>
      </c>
      <c r="W317" s="225">
        <f>R317+R318</f>
        <v>161308</v>
      </c>
      <c r="X317" s="195" t="s">
        <v>52</v>
      </c>
      <c r="Y317" s="188"/>
    </row>
    <row r="318" ht="18.75" customHeight="1">
      <c r="A318" s="251"/>
      <c r="B318" s="252"/>
      <c r="C318" s="251"/>
      <c r="D318" s="248" t="s">
        <v>446</v>
      </c>
      <c r="E318" s="249">
        <v>27190.0</v>
      </c>
      <c r="F318" s="250">
        <v>49214.0</v>
      </c>
      <c r="G318" s="249">
        <v>2719.0</v>
      </c>
      <c r="H318" s="249">
        <v>1631.0</v>
      </c>
      <c r="I318" s="249">
        <v>0.0</v>
      </c>
      <c r="J318" s="249">
        <v>0.0</v>
      </c>
      <c r="K318" s="249">
        <v>0.0</v>
      </c>
      <c r="L318" s="249">
        <v>500.0</v>
      </c>
      <c r="M318" s="249">
        <v>300.0</v>
      </c>
      <c r="N318" s="222">
        <f t="shared" si="3"/>
        <v>81554</v>
      </c>
      <c r="O318" s="223">
        <v>1800.0</v>
      </c>
      <c r="P318" s="62">
        <v>0.0</v>
      </c>
      <c r="Q318" s="62">
        <v>0.0</v>
      </c>
      <c r="R318" s="224">
        <f t="shared" si="4"/>
        <v>79754</v>
      </c>
      <c r="S318" s="24">
        <v>31416.0</v>
      </c>
      <c r="T318" s="62" t="s">
        <v>28</v>
      </c>
      <c r="U318" s="195" t="s">
        <v>106</v>
      </c>
      <c r="V318" s="195" t="s">
        <v>779</v>
      </c>
      <c r="W318" s="228"/>
      <c r="X318" s="37" t="s">
        <v>31</v>
      </c>
      <c r="Y318" s="42"/>
    </row>
    <row r="319" ht="18.75" customHeight="1">
      <c r="A319" s="246">
        <v>104.0</v>
      </c>
      <c r="B319" s="247" t="s">
        <v>447</v>
      </c>
      <c r="C319" s="246">
        <v>3.2056716501E10</v>
      </c>
      <c r="D319" s="248" t="s">
        <v>448</v>
      </c>
      <c r="E319" s="249">
        <v>27190.0</v>
      </c>
      <c r="F319" s="250">
        <v>49214.0</v>
      </c>
      <c r="G319" s="249">
        <v>2719.0</v>
      </c>
      <c r="H319" s="249">
        <v>1631.0</v>
      </c>
      <c r="I319" s="249">
        <v>0.0</v>
      </c>
      <c r="J319" s="249">
        <v>0.0</v>
      </c>
      <c r="K319" s="249">
        <v>0.0</v>
      </c>
      <c r="L319" s="249">
        <v>500.0</v>
      </c>
      <c r="M319" s="249">
        <v>300.0</v>
      </c>
      <c r="N319" s="222">
        <f t="shared" si="3"/>
        <v>81554</v>
      </c>
      <c r="O319" s="223">
        <v>0.0</v>
      </c>
      <c r="P319" s="62">
        <v>0.0</v>
      </c>
      <c r="Q319" s="62">
        <v>0.0</v>
      </c>
      <c r="R319" s="224">
        <f t="shared" si="4"/>
        <v>81554</v>
      </c>
      <c r="S319" s="24">
        <v>31434.0</v>
      </c>
      <c r="T319" s="62" t="s">
        <v>28</v>
      </c>
      <c r="U319" s="195" t="s">
        <v>176</v>
      </c>
      <c r="V319" s="195" t="s">
        <v>779</v>
      </c>
      <c r="W319" s="225">
        <f>R319+R320</f>
        <v>163108</v>
      </c>
      <c r="X319" s="195" t="s">
        <v>28</v>
      </c>
      <c r="Y319" s="188"/>
    </row>
    <row r="320" ht="18.75" customHeight="1">
      <c r="A320" s="251"/>
      <c r="B320" s="252"/>
      <c r="C320" s="251"/>
      <c r="D320" s="248" t="s">
        <v>196</v>
      </c>
      <c r="E320" s="249">
        <v>27190.0</v>
      </c>
      <c r="F320" s="250">
        <v>49214.0</v>
      </c>
      <c r="G320" s="249">
        <v>2719.0</v>
      </c>
      <c r="H320" s="249">
        <v>1631.0</v>
      </c>
      <c r="I320" s="249">
        <v>0.0</v>
      </c>
      <c r="J320" s="249">
        <v>0.0</v>
      </c>
      <c r="K320" s="249">
        <v>0.0</v>
      </c>
      <c r="L320" s="249">
        <v>500.0</v>
      </c>
      <c r="M320" s="249">
        <v>300.0</v>
      </c>
      <c r="N320" s="222">
        <f t="shared" si="3"/>
        <v>81554</v>
      </c>
      <c r="O320" s="223">
        <v>0.0</v>
      </c>
      <c r="P320" s="62">
        <v>0.0</v>
      </c>
      <c r="Q320" s="62">
        <v>0.0</v>
      </c>
      <c r="R320" s="224">
        <f t="shared" si="4"/>
        <v>81554</v>
      </c>
      <c r="S320" s="24">
        <v>12489.0</v>
      </c>
      <c r="T320" s="62" t="s">
        <v>28</v>
      </c>
      <c r="U320" s="195" t="s">
        <v>176</v>
      </c>
      <c r="V320" s="195"/>
      <c r="W320" s="228"/>
      <c r="X320" s="37" t="s">
        <v>31</v>
      </c>
      <c r="Y320" s="27"/>
    </row>
    <row r="321" ht="18.75" customHeight="1">
      <c r="A321" s="246">
        <v>105.0</v>
      </c>
      <c r="B321" s="247" t="s">
        <v>449</v>
      </c>
      <c r="C321" s="246">
        <v>3.1987895099E10</v>
      </c>
      <c r="D321" s="248" t="s">
        <v>450</v>
      </c>
      <c r="E321" s="249">
        <v>27190.0</v>
      </c>
      <c r="F321" s="250">
        <v>49214.0</v>
      </c>
      <c r="G321" s="249">
        <v>2719.0</v>
      </c>
      <c r="H321" s="249">
        <v>1631.0</v>
      </c>
      <c r="I321" s="249">
        <v>0.0</v>
      </c>
      <c r="J321" s="249">
        <v>0.0</v>
      </c>
      <c r="K321" s="249">
        <v>0.0</v>
      </c>
      <c r="L321" s="249">
        <v>500.0</v>
      </c>
      <c r="M321" s="249">
        <v>300.0</v>
      </c>
      <c r="N321" s="222">
        <f t="shared" si="3"/>
        <v>81554</v>
      </c>
      <c r="O321" s="223">
        <v>1800.0</v>
      </c>
      <c r="P321" s="62">
        <v>0.0</v>
      </c>
      <c r="Q321" s="62">
        <v>0.0</v>
      </c>
      <c r="R321" s="224">
        <f t="shared" si="4"/>
        <v>79754</v>
      </c>
      <c r="S321" s="24">
        <v>31442.0</v>
      </c>
      <c r="T321" s="62" t="s">
        <v>28</v>
      </c>
      <c r="U321" s="195" t="s">
        <v>176</v>
      </c>
      <c r="V321" s="195"/>
      <c r="W321" s="225">
        <f>R321+R322</f>
        <v>159508</v>
      </c>
      <c r="X321" s="124" t="s">
        <v>126</v>
      </c>
      <c r="Y321" s="184"/>
    </row>
    <row r="322" ht="18.75" customHeight="1">
      <c r="A322" s="251"/>
      <c r="B322" s="252"/>
      <c r="C322" s="251"/>
      <c r="D322" s="248" t="s">
        <v>451</v>
      </c>
      <c r="E322" s="249">
        <v>27190.0</v>
      </c>
      <c r="F322" s="250">
        <v>49214.0</v>
      </c>
      <c r="G322" s="249">
        <v>2719.0</v>
      </c>
      <c r="H322" s="249">
        <v>1631.0</v>
      </c>
      <c r="I322" s="249">
        <v>0.0</v>
      </c>
      <c r="J322" s="249">
        <v>0.0</v>
      </c>
      <c r="K322" s="249">
        <v>0.0</v>
      </c>
      <c r="L322" s="249">
        <v>500.0</v>
      </c>
      <c r="M322" s="249">
        <v>300.0</v>
      </c>
      <c r="N322" s="222">
        <f t="shared" si="3"/>
        <v>81554</v>
      </c>
      <c r="O322" s="223">
        <v>1800.0</v>
      </c>
      <c r="P322" s="62">
        <v>0.0</v>
      </c>
      <c r="Q322" s="62">
        <v>0.0</v>
      </c>
      <c r="R322" s="224">
        <f t="shared" si="4"/>
        <v>79754</v>
      </c>
      <c r="S322" s="24">
        <v>115783.0</v>
      </c>
      <c r="T322" s="62" t="s">
        <v>28</v>
      </c>
      <c r="U322" s="195" t="s">
        <v>176</v>
      </c>
      <c r="V322" s="195"/>
      <c r="W322" s="228"/>
      <c r="X322" s="37" t="s">
        <v>31</v>
      </c>
      <c r="Y322" s="42"/>
    </row>
    <row r="323" ht="18.75" customHeight="1">
      <c r="A323" s="246">
        <v>106.0</v>
      </c>
      <c r="B323" s="247" t="s">
        <v>452</v>
      </c>
      <c r="C323" s="246">
        <v>3.1870234798E10</v>
      </c>
      <c r="D323" s="248" t="s">
        <v>453</v>
      </c>
      <c r="E323" s="249">
        <v>27190.0</v>
      </c>
      <c r="F323" s="250">
        <v>49214.0</v>
      </c>
      <c r="G323" s="249">
        <v>2719.0</v>
      </c>
      <c r="H323" s="249">
        <v>1631.0</v>
      </c>
      <c r="I323" s="249">
        <v>0.0</v>
      </c>
      <c r="J323" s="249">
        <v>0.0</v>
      </c>
      <c r="K323" s="249">
        <v>0.0</v>
      </c>
      <c r="L323" s="249">
        <v>500.0</v>
      </c>
      <c r="M323" s="249">
        <v>300.0</v>
      </c>
      <c r="N323" s="222">
        <f t="shared" si="3"/>
        <v>81554</v>
      </c>
      <c r="O323" s="223">
        <v>1800.0</v>
      </c>
      <c r="P323" s="62">
        <v>0.0</v>
      </c>
      <c r="Q323" s="62">
        <v>0.0</v>
      </c>
      <c r="R323" s="224">
        <f t="shared" si="4"/>
        <v>79754</v>
      </c>
      <c r="S323" s="24">
        <v>122439.0</v>
      </c>
      <c r="T323" s="62" t="s">
        <v>71</v>
      </c>
      <c r="U323" s="195" t="s">
        <v>758</v>
      </c>
      <c r="V323" s="195"/>
      <c r="W323" s="225">
        <f>R323+R324+R325</f>
        <v>235823</v>
      </c>
      <c r="X323" s="26" t="s">
        <v>454</v>
      </c>
      <c r="Y323" s="42"/>
    </row>
    <row r="324" ht="18.75" customHeight="1">
      <c r="A324" s="251"/>
      <c r="B324" s="252"/>
      <c r="C324" s="251"/>
      <c r="D324" s="248" t="s">
        <v>455</v>
      </c>
      <c r="E324" s="249">
        <v>26390.0</v>
      </c>
      <c r="F324" s="250">
        <v>47766.0</v>
      </c>
      <c r="G324" s="249">
        <v>2639.0</v>
      </c>
      <c r="H324" s="249">
        <v>1583.0</v>
      </c>
      <c r="I324" s="249">
        <v>0.0</v>
      </c>
      <c r="J324" s="249">
        <v>0.0</v>
      </c>
      <c r="K324" s="249">
        <v>0.0</v>
      </c>
      <c r="L324" s="249">
        <v>500.0</v>
      </c>
      <c r="M324" s="249">
        <v>300.0</v>
      </c>
      <c r="N324" s="222">
        <f t="shared" si="3"/>
        <v>79178</v>
      </c>
      <c r="O324" s="223">
        <v>0.0</v>
      </c>
      <c r="P324" s="62">
        <v>0.0</v>
      </c>
      <c r="Q324" s="62">
        <v>0.0</v>
      </c>
      <c r="R324" s="224">
        <f t="shared" si="4"/>
        <v>79178</v>
      </c>
      <c r="S324" s="24">
        <v>122453.0</v>
      </c>
      <c r="T324" s="62" t="s">
        <v>71</v>
      </c>
      <c r="U324" s="195" t="s">
        <v>758</v>
      </c>
      <c r="V324" s="195"/>
      <c r="W324" s="228"/>
      <c r="X324" s="37" t="s">
        <v>31</v>
      </c>
      <c r="Y324" s="42"/>
    </row>
    <row r="325" ht="18.75" customHeight="1">
      <c r="A325" s="251"/>
      <c r="B325" s="252"/>
      <c r="C325" s="251"/>
      <c r="D325" s="248" t="s">
        <v>343</v>
      </c>
      <c r="E325" s="249">
        <v>25620.0</v>
      </c>
      <c r="F325" s="250">
        <v>46372.0</v>
      </c>
      <c r="G325" s="249">
        <v>2562.0</v>
      </c>
      <c r="H325" s="249">
        <v>1537.0</v>
      </c>
      <c r="I325" s="249">
        <v>0.0</v>
      </c>
      <c r="J325" s="249">
        <v>0.0</v>
      </c>
      <c r="K325" s="249">
        <v>0.0</v>
      </c>
      <c r="L325" s="249">
        <v>500.0</v>
      </c>
      <c r="M325" s="249">
        <v>300.0</v>
      </c>
      <c r="N325" s="222">
        <f t="shared" si="3"/>
        <v>76891</v>
      </c>
      <c r="O325" s="223">
        <v>0.0</v>
      </c>
      <c r="P325" s="62">
        <v>0.0</v>
      </c>
      <c r="Q325" s="62">
        <v>0.0</v>
      </c>
      <c r="R325" s="224">
        <f t="shared" si="4"/>
        <v>76891</v>
      </c>
      <c r="S325" s="24">
        <v>122455.0</v>
      </c>
      <c r="T325" s="62" t="s">
        <v>71</v>
      </c>
      <c r="U325" s="195" t="s">
        <v>758</v>
      </c>
      <c r="V325" s="195"/>
      <c r="W325" s="228"/>
      <c r="X325" s="37" t="s">
        <v>31</v>
      </c>
      <c r="Y325" s="42"/>
    </row>
    <row r="326" ht="18.75" customHeight="1">
      <c r="A326" s="246">
        <v>107.0</v>
      </c>
      <c r="B326" s="247" t="s">
        <v>456</v>
      </c>
      <c r="C326" s="246">
        <v>3.1923704522E10</v>
      </c>
      <c r="D326" s="248" t="s">
        <v>457</v>
      </c>
      <c r="E326" s="249">
        <v>27190.0</v>
      </c>
      <c r="F326" s="250">
        <v>49214.0</v>
      </c>
      <c r="G326" s="249">
        <v>5438.0</v>
      </c>
      <c r="H326" s="249">
        <v>0.0</v>
      </c>
      <c r="I326" s="249">
        <v>120.0</v>
      </c>
      <c r="J326" s="249">
        <v>0.0</v>
      </c>
      <c r="K326" s="249">
        <v>0.0</v>
      </c>
      <c r="L326" s="249">
        <v>500.0</v>
      </c>
      <c r="M326" s="249">
        <v>300.0</v>
      </c>
      <c r="N326" s="222">
        <f t="shared" si="3"/>
        <v>82762</v>
      </c>
      <c r="O326" s="223">
        <v>1800.0</v>
      </c>
      <c r="P326" s="62">
        <v>0.0</v>
      </c>
      <c r="Q326" s="62">
        <v>0.0</v>
      </c>
      <c r="R326" s="224">
        <f t="shared" si="4"/>
        <v>80962</v>
      </c>
      <c r="S326" s="24">
        <v>122588.0</v>
      </c>
      <c r="T326" s="62" t="s">
        <v>71</v>
      </c>
      <c r="U326" s="195" t="s">
        <v>758</v>
      </c>
      <c r="V326" s="195"/>
      <c r="W326" s="225">
        <f>R326+R327+R328</f>
        <v>244686</v>
      </c>
      <c r="X326" s="124" t="s">
        <v>71</v>
      </c>
      <c r="Y326" s="184"/>
    </row>
    <row r="327" ht="18.75" customHeight="1">
      <c r="A327" s="251"/>
      <c r="B327" s="252"/>
      <c r="C327" s="251"/>
      <c r="D327" s="248" t="s">
        <v>458</v>
      </c>
      <c r="E327" s="249">
        <v>27190.0</v>
      </c>
      <c r="F327" s="250">
        <v>49214.0</v>
      </c>
      <c r="G327" s="249">
        <v>5438.0</v>
      </c>
      <c r="H327" s="249">
        <v>0.0</v>
      </c>
      <c r="I327" s="249">
        <v>120.0</v>
      </c>
      <c r="J327" s="249">
        <v>0.0</v>
      </c>
      <c r="K327" s="249">
        <v>0.0</v>
      </c>
      <c r="L327" s="249">
        <v>500.0</v>
      </c>
      <c r="M327" s="249">
        <v>300.0</v>
      </c>
      <c r="N327" s="222">
        <f t="shared" si="3"/>
        <v>82762</v>
      </c>
      <c r="O327" s="223">
        <v>1800.0</v>
      </c>
      <c r="P327" s="62">
        <v>0.0</v>
      </c>
      <c r="Q327" s="62">
        <v>0.0</v>
      </c>
      <c r="R327" s="224">
        <f t="shared" si="4"/>
        <v>80962</v>
      </c>
      <c r="S327" s="24">
        <v>122568.0</v>
      </c>
      <c r="T327" s="62" t="s">
        <v>71</v>
      </c>
      <c r="U327" s="195" t="s">
        <v>758</v>
      </c>
      <c r="V327" s="195"/>
      <c r="W327" s="228"/>
      <c r="X327" s="37" t="s">
        <v>31</v>
      </c>
      <c r="Y327" s="42"/>
    </row>
    <row r="328" ht="18.75" customHeight="1">
      <c r="A328" s="251"/>
      <c r="B328" s="252"/>
      <c r="C328" s="251"/>
      <c r="D328" s="248" t="s">
        <v>459</v>
      </c>
      <c r="E328" s="249">
        <v>27190.0</v>
      </c>
      <c r="F328" s="250">
        <v>49214.0</v>
      </c>
      <c r="G328" s="249">
        <v>5438.0</v>
      </c>
      <c r="H328" s="249">
        <v>0.0</v>
      </c>
      <c r="I328" s="249">
        <v>120.0</v>
      </c>
      <c r="J328" s="249">
        <v>0.0</v>
      </c>
      <c r="K328" s="249">
        <v>0.0</v>
      </c>
      <c r="L328" s="249">
        <v>500.0</v>
      </c>
      <c r="M328" s="249">
        <v>300.0</v>
      </c>
      <c r="N328" s="222">
        <f t="shared" si="3"/>
        <v>82762</v>
      </c>
      <c r="O328" s="223">
        <v>0.0</v>
      </c>
      <c r="P328" s="62">
        <v>0.0</v>
      </c>
      <c r="Q328" s="62">
        <v>0.0</v>
      </c>
      <c r="R328" s="224">
        <f t="shared" si="4"/>
        <v>82762</v>
      </c>
      <c r="S328" s="24">
        <v>123538.0</v>
      </c>
      <c r="T328" s="62" t="s">
        <v>71</v>
      </c>
      <c r="U328" s="195" t="s">
        <v>758</v>
      </c>
      <c r="V328" s="195"/>
      <c r="W328" s="228"/>
      <c r="X328" s="37" t="s">
        <v>31</v>
      </c>
      <c r="Y328" s="42"/>
    </row>
    <row r="329" ht="18.75" customHeight="1">
      <c r="A329" s="246">
        <v>108.0</v>
      </c>
      <c r="B329" s="247" t="s">
        <v>460</v>
      </c>
      <c r="C329" s="246">
        <v>3.1859037433E10</v>
      </c>
      <c r="D329" s="248" t="s">
        <v>461</v>
      </c>
      <c r="E329" s="249">
        <v>27190.0</v>
      </c>
      <c r="F329" s="250">
        <v>49214.0</v>
      </c>
      <c r="G329" s="249">
        <v>2719.0</v>
      </c>
      <c r="H329" s="249">
        <v>1631.0</v>
      </c>
      <c r="I329" s="249">
        <v>0.0</v>
      </c>
      <c r="J329" s="249">
        <v>0.0</v>
      </c>
      <c r="K329" s="249">
        <v>0.0</v>
      </c>
      <c r="L329" s="249">
        <v>500.0</v>
      </c>
      <c r="M329" s="249">
        <v>300.0</v>
      </c>
      <c r="N329" s="222">
        <f t="shared" si="3"/>
        <v>81554</v>
      </c>
      <c r="O329" s="223">
        <v>1800.0</v>
      </c>
      <c r="P329" s="62">
        <v>0.0</v>
      </c>
      <c r="Q329" s="62">
        <v>0.0</v>
      </c>
      <c r="R329" s="224">
        <f t="shared" si="4"/>
        <v>79754</v>
      </c>
      <c r="S329" s="24">
        <v>6778.0</v>
      </c>
      <c r="T329" s="62" t="s">
        <v>71</v>
      </c>
      <c r="U329" s="195" t="s">
        <v>758</v>
      </c>
      <c r="V329" s="195"/>
      <c r="W329" s="225">
        <f>R329+R330</f>
        <v>161308</v>
      </c>
      <c r="X329" s="124" t="s">
        <v>71</v>
      </c>
      <c r="Y329" s="184"/>
    </row>
    <row r="330" ht="18.75" customHeight="1">
      <c r="A330" s="251"/>
      <c r="B330" s="252"/>
      <c r="C330" s="251"/>
      <c r="D330" s="248" t="s">
        <v>72</v>
      </c>
      <c r="E330" s="249">
        <v>27190.0</v>
      </c>
      <c r="F330" s="250">
        <v>49214.0</v>
      </c>
      <c r="G330" s="249">
        <v>2719.0</v>
      </c>
      <c r="H330" s="249">
        <v>1631.0</v>
      </c>
      <c r="I330" s="249">
        <v>0.0</v>
      </c>
      <c r="J330" s="249">
        <v>0.0</v>
      </c>
      <c r="K330" s="249">
        <v>0.0</v>
      </c>
      <c r="L330" s="249">
        <v>500.0</v>
      </c>
      <c r="M330" s="249">
        <v>300.0</v>
      </c>
      <c r="N330" s="222">
        <f t="shared" si="3"/>
        <v>81554</v>
      </c>
      <c r="O330" s="223">
        <v>0.0</v>
      </c>
      <c r="P330" s="62">
        <v>0.0</v>
      </c>
      <c r="Q330" s="62">
        <v>0.0</v>
      </c>
      <c r="R330" s="224">
        <f t="shared" si="4"/>
        <v>81554</v>
      </c>
      <c r="S330" s="24">
        <v>110231.0</v>
      </c>
      <c r="T330" s="62" t="s">
        <v>71</v>
      </c>
      <c r="U330" s="195" t="s">
        <v>758</v>
      </c>
      <c r="V330" s="195"/>
      <c r="W330" s="228"/>
      <c r="X330" s="37"/>
      <c r="Y330" s="42"/>
    </row>
    <row r="331" ht="18.75" customHeight="1">
      <c r="A331" s="246">
        <v>109.0</v>
      </c>
      <c r="B331" s="247" t="s">
        <v>462</v>
      </c>
      <c r="C331" s="246">
        <v>3.1799213497E10</v>
      </c>
      <c r="D331" s="248" t="s">
        <v>463</v>
      </c>
      <c r="E331" s="249">
        <v>27190.0</v>
      </c>
      <c r="F331" s="250">
        <v>49214.0</v>
      </c>
      <c r="G331" s="249">
        <v>2719.0</v>
      </c>
      <c r="H331" s="249">
        <v>1631.0</v>
      </c>
      <c r="I331" s="249">
        <v>0.0</v>
      </c>
      <c r="J331" s="249">
        <v>1360.0</v>
      </c>
      <c r="K331" s="249">
        <v>0.0</v>
      </c>
      <c r="L331" s="249">
        <v>500.0</v>
      </c>
      <c r="M331" s="249">
        <v>300.0</v>
      </c>
      <c r="N331" s="222">
        <f t="shared" si="3"/>
        <v>82914</v>
      </c>
      <c r="O331" s="223">
        <v>0.0</v>
      </c>
      <c r="P331" s="62">
        <v>0.0</v>
      </c>
      <c r="Q331" s="62">
        <v>0.0</v>
      </c>
      <c r="R331" s="224">
        <f t="shared" si="4"/>
        <v>82914</v>
      </c>
      <c r="S331" s="24">
        <v>7184.0</v>
      </c>
      <c r="T331" s="62" t="s">
        <v>71</v>
      </c>
      <c r="U331" s="195" t="s">
        <v>756</v>
      </c>
      <c r="V331" s="195"/>
      <c r="W331" s="225">
        <f>R331+R332</f>
        <v>154816</v>
      </c>
      <c r="X331" s="26" t="s">
        <v>52</v>
      </c>
      <c r="Y331" s="28"/>
    </row>
    <row r="332" ht="18.75" customHeight="1">
      <c r="A332" s="251"/>
      <c r="B332" s="252"/>
      <c r="C332" s="251"/>
      <c r="D332" s="248" t="s">
        <v>464</v>
      </c>
      <c r="E332" s="249">
        <v>24140.0</v>
      </c>
      <c r="F332" s="250">
        <v>43693.0</v>
      </c>
      <c r="G332" s="249">
        <v>2414.0</v>
      </c>
      <c r="H332" s="249">
        <v>1448.0</v>
      </c>
      <c r="I332" s="249">
        <v>0.0</v>
      </c>
      <c r="J332" s="249">
        <v>1207.0</v>
      </c>
      <c r="K332" s="249">
        <v>0.0</v>
      </c>
      <c r="L332" s="249">
        <v>500.0</v>
      </c>
      <c r="M332" s="249">
        <v>300.0</v>
      </c>
      <c r="N332" s="222">
        <f t="shared" si="3"/>
        <v>73702</v>
      </c>
      <c r="O332" s="223">
        <v>1800.0</v>
      </c>
      <c r="P332" s="62">
        <v>0.0</v>
      </c>
      <c r="Q332" s="62">
        <v>0.0</v>
      </c>
      <c r="R332" s="224">
        <f t="shared" si="4"/>
        <v>71902</v>
      </c>
      <c r="S332" s="24">
        <v>7177.0</v>
      </c>
      <c r="T332" s="62" t="s">
        <v>71</v>
      </c>
      <c r="U332" s="195" t="s">
        <v>756</v>
      </c>
      <c r="V332" s="195"/>
      <c r="W332" s="228"/>
      <c r="X332" s="37" t="s">
        <v>31</v>
      </c>
      <c r="Y332" s="42"/>
    </row>
    <row r="333" ht="18.75" customHeight="1">
      <c r="A333" s="246">
        <v>110.0</v>
      </c>
      <c r="B333" s="247" t="s">
        <v>466</v>
      </c>
      <c r="C333" s="246">
        <v>3.196558046E10</v>
      </c>
      <c r="D333" s="248" t="s">
        <v>467</v>
      </c>
      <c r="E333" s="249">
        <v>27190.0</v>
      </c>
      <c r="F333" s="250">
        <v>49214.0</v>
      </c>
      <c r="G333" s="249">
        <v>2719.0</v>
      </c>
      <c r="H333" s="249">
        <v>1631.0</v>
      </c>
      <c r="I333" s="249">
        <v>0.0</v>
      </c>
      <c r="J333" s="249">
        <v>0.0</v>
      </c>
      <c r="K333" s="249">
        <v>0.0</v>
      </c>
      <c r="L333" s="249">
        <v>500.0</v>
      </c>
      <c r="M333" s="249">
        <v>300.0</v>
      </c>
      <c r="N333" s="222">
        <f t="shared" si="3"/>
        <v>81554</v>
      </c>
      <c r="O333" s="223">
        <v>1800.0</v>
      </c>
      <c r="P333" s="62">
        <v>0.0</v>
      </c>
      <c r="Q333" s="62">
        <v>0.0</v>
      </c>
      <c r="R333" s="224">
        <f t="shared" si="4"/>
        <v>79754</v>
      </c>
      <c r="S333" s="24">
        <v>7484.0</v>
      </c>
      <c r="T333" s="62" t="s">
        <v>71</v>
      </c>
      <c r="U333" s="195" t="s">
        <v>903</v>
      </c>
      <c r="V333" s="195"/>
      <c r="W333" s="225">
        <f>R333+R334</f>
        <v>158932</v>
      </c>
      <c r="X333" s="124" t="s">
        <v>711</v>
      </c>
      <c r="Y333" s="184"/>
    </row>
    <row r="334" ht="18.75" customHeight="1">
      <c r="A334" s="273"/>
      <c r="B334" s="274"/>
      <c r="C334" s="273"/>
      <c r="D334" s="269" t="s">
        <v>468</v>
      </c>
      <c r="E334" s="270">
        <v>26390.0</v>
      </c>
      <c r="F334" s="250">
        <v>47766.0</v>
      </c>
      <c r="G334" s="249">
        <v>2639.0</v>
      </c>
      <c r="H334" s="249">
        <v>1583.0</v>
      </c>
      <c r="I334" s="249">
        <v>0.0</v>
      </c>
      <c r="J334" s="249">
        <v>0.0</v>
      </c>
      <c r="K334" s="249">
        <v>0.0</v>
      </c>
      <c r="L334" s="249">
        <v>500.0</v>
      </c>
      <c r="M334" s="249">
        <v>300.0</v>
      </c>
      <c r="N334" s="222">
        <f t="shared" si="3"/>
        <v>79178</v>
      </c>
      <c r="O334" s="236">
        <v>0.0</v>
      </c>
      <c r="P334" s="62">
        <v>0.0</v>
      </c>
      <c r="Q334" s="62">
        <v>0.0</v>
      </c>
      <c r="R334" s="224">
        <f t="shared" si="4"/>
        <v>79178</v>
      </c>
      <c r="S334" s="24">
        <v>92731.0</v>
      </c>
      <c r="T334" s="62" t="s">
        <v>71</v>
      </c>
      <c r="U334" s="195" t="s">
        <v>904</v>
      </c>
      <c r="V334" s="195"/>
      <c r="W334" s="228"/>
      <c r="X334" s="37" t="s">
        <v>31</v>
      </c>
      <c r="Y334" s="27"/>
    </row>
    <row r="335" ht="18.75" customHeight="1">
      <c r="A335" s="246">
        <v>111.0</v>
      </c>
      <c r="B335" s="247" t="s">
        <v>469</v>
      </c>
      <c r="C335" s="246">
        <v>3.2053921137E10</v>
      </c>
      <c r="D335" s="248" t="s">
        <v>470</v>
      </c>
      <c r="E335" s="249">
        <v>27190.0</v>
      </c>
      <c r="F335" s="250">
        <v>49214.0</v>
      </c>
      <c r="G335" s="249">
        <v>2719.0</v>
      </c>
      <c r="H335" s="249">
        <v>1631.0</v>
      </c>
      <c r="I335" s="249">
        <v>0.0</v>
      </c>
      <c r="J335" s="249">
        <v>1360.0</v>
      </c>
      <c r="K335" s="249">
        <v>0.0</v>
      </c>
      <c r="L335" s="249">
        <v>500.0</v>
      </c>
      <c r="M335" s="249">
        <v>300.0</v>
      </c>
      <c r="N335" s="222">
        <f t="shared" si="3"/>
        <v>82914</v>
      </c>
      <c r="O335" s="223">
        <v>0.0</v>
      </c>
      <c r="P335" s="62">
        <v>0.0</v>
      </c>
      <c r="Q335" s="62">
        <v>0.0</v>
      </c>
      <c r="R335" s="224">
        <f t="shared" si="4"/>
        <v>82914</v>
      </c>
      <c r="S335" s="24">
        <v>7595.0</v>
      </c>
      <c r="T335" s="62" t="s">
        <v>71</v>
      </c>
      <c r="U335" s="195" t="s">
        <v>758</v>
      </c>
      <c r="V335" s="195"/>
      <c r="W335" s="225">
        <f>R335+R336+R337+R338+R339</f>
        <v>396400</v>
      </c>
      <c r="X335" s="124" t="s">
        <v>71</v>
      </c>
      <c r="Y335" s="174"/>
    </row>
    <row r="336" ht="18.75" customHeight="1">
      <c r="A336" s="251"/>
      <c r="B336" s="252"/>
      <c r="C336" s="251"/>
      <c r="D336" s="248" t="s">
        <v>443</v>
      </c>
      <c r="E336" s="249">
        <v>27190.0</v>
      </c>
      <c r="F336" s="250">
        <v>49214.0</v>
      </c>
      <c r="G336" s="249">
        <v>2719.0</v>
      </c>
      <c r="H336" s="249">
        <v>1631.0</v>
      </c>
      <c r="I336" s="249">
        <v>0.0</v>
      </c>
      <c r="J336" s="249">
        <v>1360.0</v>
      </c>
      <c r="K336" s="249">
        <v>0.0</v>
      </c>
      <c r="L336" s="249">
        <v>500.0</v>
      </c>
      <c r="M336" s="249">
        <v>300.0</v>
      </c>
      <c r="N336" s="222">
        <f t="shared" si="3"/>
        <v>82914</v>
      </c>
      <c r="O336" s="223">
        <v>0.0</v>
      </c>
      <c r="P336" s="62">
        <v>0.0</v>
      </c>
      <c r="Q336" s="62">
        <v>0.0</v>
      </c>
      <c r="R336" s="224">
        <f t="shared" si="4"/>
        <v>82914</v>
      </c>
      <c r="S336" s="24">
        <v>7602.0</v>
      </c>
      <c r="T336" s="62" t="s">
        <v>71</v>
      </c>
      <c r="U336" s="195" t="s">
        <v>758</v>
      </c>
      <c r="V336" s="195"/>
      <c r="W336" s="228"/>
      <c r="X336" s="37" t="s">
        <v>31</v>
      </c>
      <c r="Y336" s="27"/>
    </row>
    <row r="337" ht="18.75" customHeight="1">
      <c r="A337" s="251"/>
      <c r="B337" s="252"/>
      <c r="C337" s="251"/>
      <c r="D337" s="248" t="s">
        <v>471</v>
      </c>
      <c r="E337" s="249">
        <v>26390.0</v>
      </c>
      <c r="F337" s="250">
        <v>47766.0</v>
      </c>
      <c r="G337" s="249">
        <v>2639.0</v>
      </c>
      <c r="H337" s="249">
        <v>1583.0</v>
      </c>
      <c r="I337" s="249">
        <v>0.0</v>
      </c>
      <c r="J337" s="249">
        <v>1320.0</v>
      </c>
      <c r="K337" s="249">
        <v>0.0</v>
      </c>
      <c r="L337" s="249">
        <v>500.0</v>
      </c>
      <c r="M337" s="249">
        <v>300.0</v>
      </c>
      <c r="N337" s="222">
        <f t="shared" si="3"/>
        <v>80498</v>
      </c>
      <c r="O337" s="223">
        <v>0.0</v>
      </c>
      <c r="P337" s="62">
        <v>0.0</v>
      </c>
      <c r="Q337" s="62">
        <v>0.0</v>
      </c>
      <c r="R337" s="224">
        <f t="shared" si="4"/>
        <v>80498</v>
      </c>
      <c r="S337" s="24">
        <v>7600.0</v>
      </c>
      <c r="T337" s="62" t="s">
        <v>71</v>
      </c>
      <c r="U337" s="195" t="s">
        <v>758</v>
      </c>
      <c r="V337" s="195"/>
      <c r="W337" s="228"/>
      <c r="X337" s="37" t="s">
        <v>31</v>
      </c>
      <c r="Y337" s="27"/>
    </row>
    <row r="338" ht="18.75" customHeight="1">
      <c r="A338" s="251"/>
      <c r="B338" s="252"/>
      <c r="C338" s="251"/>
      <c r="D338" s="248" t="s">
        <v>472</v>
      </c>
      <c r="E338" s="249">
        <v>25620.0</v>
      </c>
      <c r="F338" s="250">
        <v>46372.0</v>
      </c>
      <c r="G338" s="249">
        <v>2562.0</v>
      </c>
      <c r="H338" s="249">
        <v>1537.0</v>
      </c>
      <c r="I338" s="249">
        <v>0.0</v>
      </c>
      <c r="J338" s="249">
        <v>1281.0</v>
      </c>
      <c r="K338" s="249">
        <v>0.0</v>
      </c>
      <c r="L338" s="249">
        <v>500.0</v>
      </c>
      <c r="M338" s="249">
        <v>300.0</v>
      </c>
      <c r="N338" s="222">
        <f t="shared" si="3"/>
        <v>78172</v>
      </c>
      <c r="O338" s="223">
        <v>0.0</v>
      </c>
      <c r="P338" s="62">
        <v>0.0</v>
      </c>
      <c r="Q338" s="62">
        <v>0.0</v>
      </c>
      <c r="R338" s="224">
        <f t="shared" si="4"/>
        <v>78172</v>
      </c>
      <c r="S338" s="24">
        <v>16184.0</v>
      </c>
      <c r="T338" s="62" t="s">
        <v>71</v>
      </c>
      <c r="U338" s="195" t="s">
        <v>758</v>
      </c>
      <c r="V338" s="195"/>
      <c r="W338" s="228"/>
      <c r="X338" s="37" t="s">
        <v>31</v>
      </c>
      <c r="Y338" s="27"/>
    </row>
    <row r="339" ht="18.75" customHeight="1">
      <c r="A339" s="251"/>
      <c r="B339" s="252"/>
      <c r="C339" s="251"/>
      <c r="D339" s="248" t="s">
        <v>473</v>
      </c>
      <c r="E339" s="249">
        <v>24140.0</v>
      </c>
      <c r="F339" s="250">
        <v>43693.0</v>
      </c>
      <c r="G339" s="249">
        <v>2414.0</v>
      </c>
      <c r="H339" s="249">
        <v>1448.0</v>
      </c>
      <c r="I339" s="249">
        <v>0.0</v>
      </c>
      <c r="J339" s="249">
        <v>1207.0</v>
      </c>
      <c r="K339" s="249">
        <v>0.0</v>
      </c>
      <c r="L339" s="249">
        <v>500.0</v>
      </c>
      <c r="M339" s="249">
        <v>300.0</v>
      </c>
      <c r="N339" s="222">
        <f t="shared" si="3"/>
        <v>73702</v>
      </c>
      <c r="O339" s="223">
        <v>1800.0</v>
      </c>
      <c r="P339" s="62">
        <v>0.0</v>
      </c>
      <c r="Q339" s="62">
        <v>0.0</v>
      </c>
      <c r="R339" s="224">
        <f t="shared" si="4"/>
        <v>71902</v>
      </c>
      <c r="S339" s="24">
        <v>7597.0</v>
      </c>
      <c r="T339" s="62" t="s">
        <v>71</v>
      </c>
      <c r="U339" s="195" t="s">
        <v>758</v>
      </c>
      <c r="V339" s="195"/>
      <c r="W339" s="228"/>
      <c r="X339" s="37" t="s">
        <v>31</v>
      </c>
      <c r="Y339" s="27"/>
    </row>
    <row r="340" ht="18.75" customHeight="1">
      <c r="A340" s="246">
        <v>112.0</v>
      </c>
      <c r="B340" s="247" t="s">
        <v>474</v>
      </c>
      <c r="C340" s="246">
        <v>3.1792550825E10</v>
      </c>
      <c r="D340" s="248" t="s">
        <v>475</v>
      </c>
      <c r="E340" s="249">
        <v>27190.0</v>
      </c>
      <c r="F340" s="250">
        <v>49214.0</v>
      </c>
      <c r="G340" s="249">
        <v>5438.0</v>
      </c>
      <c r="H340" s="249">
        <v>0.0</v>
      </c>
      <c r="I340" s="249">
        <v>120.0</v>
      </c>
      <c r="J340" s="249">
        <v>0.0</v>
      </c>
      <c r="K340" s="249">
        <v>0.0</v>
      </c>
      <c r="L340" s="249">
        <v>500.0</v>
      </c>
      <c r="M340" s="249">
        <v>300.0</v>
      </c>
      <c r="N340" s="222">
        <f t="shared" si="3"/>
        <v>82762</v>
      </c>
      <c r="O340" s="223">
        <v>1800.0</v>
      </c>
      <c r="P340" s="62">
        <v>0.0</v>
      </c>
      <c r="Q340" s="62">
        <v>0.0</v>
      </c>
      <c r="R340" s="224">
        <f t="shared" si="4"/>
        <v>80962</v>
      </c>
      <c r="S340" s="24">
        <v>8891.0</v>
      </c>
      <c r="T340" s="62" t="s">
        <v>71</v>
      </c>
      <c r="U340" s="195" t="s">
        <v>758</v>
      </c>
      <c r="V340" s="195"/>
      <c r="W340" s="225">
        <f>R340+R341</f>
        <v>163724</v>
      </c>
      <c r="X340" s="124" t="s">
        <v>71</v>
      </c>
      <c r="Y340" s="174"/>
    </row>
    <row r="341" ht="18.75" customHeight="1">
      <c r="A341" s="251"/>
      <c r="B341" s="252"/>
      <c r="C341" s="251"/>
      <c r="D341" s="248" t="s">
        <v>476</v>
      </c>
      <c r="E341" s="249">
        <v>27190.0</v>
      </c>
      <c r="F341" s="250">
        <v>49214.0</v>
      </c>
      <c r="G341" s="249">
        <v>5438.0</v>
      </c>
      <c r="H341" s="249">
        <v>0.0</v>
      </c>
      <c r="I341" s="249">
        <v>120.0</v>
      </c>
      <c r="J341" s="249">
        <v>0.0</v>
      </c>
      <c r="K341" s="249">
        <v>0.0</v>
      </c>
      <c r="L341" s="249">
        <v>500.0</v>
      </c>
      <c r="M341" s="249">
        <v>300.0</v>
      </c>
      <c r="N341" s="222">
        <f t="shared" si="3"/>
        <v>82762</v>
      </c>
      <c r="O341" s="223">
        <v>0.0</v>
      </c>
      <c r="P341" s="62">
        <v>0.0</v>
      </c>
      <c r="Q341" s="62">
        <v>0.0</v>
      </c>
      <c r="R341" s="224">
        <f t="shared" si="4"/>
        <v>82762</v>
      </c>
      <c r="S341" s="24">
        <v>8888.0</v>
      </c>
      <c r="T341" s="62" t="s">
        <v>71</v>
      </c>
      <c r="U341" s="195" t="s">
        <v>758</v>
      </c>
      <c r="V341" s="195"/>
      <c r="W341" s="228"/>
      <c r="X341" s="37" t="s">
        <v>31</v>
      </c>
      <c r="Y341" s="27"/>
    </row>
    <row r="342" ht="18.75" customHeight="1">
      <c r="A342" s="246">
        <v>113.0</v>
      </c>
      <c r="B342" s="247" t="s">
        <v>477</v>
      </c>
      <c r="C342" s="246">
        <v>3.1877774023E10</v>
      </c>
      <c r="D342" s="248" t="s">
        <v>478</v>
      </c>
      <c r="E342" s="249">
        <v>27190.0</v>
      </c>
      <c r="F342" s="250">
        <v>49214.0</v>
      </c>
      <c r="G342" s="249">
        <v>2719.0</v>
      </c>
      <c r="H342" s="249">
        <v>1631.0</v>
      </c>
      <c r="I342" s="249">
        <v>0.0</v>
      </c>
      <c r="J342" s="249">
        <v>1360.0</v>
      </c>
      <c r="K342" s="249">
        <v>0.0</v>
      </c>
      <c r="L342" s="249">
        <v>500.0</v>
      </c>
      <c r="M342" s="249">
        <v>300.0</v>
      </c>
      <c r="N342" s="222">
        <f t="shared" si="3"/>
        <v>82914</v>
      </c>
      <c r="O342" s="223">
        <v>1800.0</v>
      </c>
      <c r="P342" s="62">
        <v>0.0</v>
      </c>
      <c r="Q342" s="62">
        <v>0.0</v>
      </c>
      <c r="R342" s="224">
        <f t="shared" si="4"/>
        <v>81114</v>
      </c>
      <c r="S342" s="24">
        <v>116541.0</v>
      </c>
      <c r="T342" s="62" t="s">
        <v>28</v>
      </c>
      <c r="U342" s="195" t="s">
        <v>758</v>
      </c>
      <c r="V342" s="195"/>
      <c r="W342" s="225">
        <f>R342+R343</f>
        <v>164028</v>
      </c>
      <c r="X342" s="124"/>
    </row>
    <row r="343" ht="18.75" customHeight="1">
      <c r="A343" s="251"/>
      <c r="B343" s="252"/>
      <c r="C343" s="251"/>
      <c r="D343" s="248" t="s">
        <v>479</v>
      </c>
      <c r="E343" s="249">
        <v>27190.0</v>
      </c>
      <c r="F343" s="250">
        <v>49214.0</v>
      </c>
      <c r="G343" s="249">
        <v>2719.0</v>
      </c>
      <c r="H343" s="249">
        <v>1631.0</v>
      </c>
      <c r="I343" s="249">
        <v>0.0</v>
      </c>
      <c r="J343" s="249">
        <v>1360.0</v>
      </c>
      <c r="K343" s="249">
        <v>0.0</v>
      </c>
      <c r="L343" s="249">
        <v>500.0</v>
      </c>
      <c r="M343" s="249">
        <v>300.0</v>
      </c>
      <c r="N343" s="222">
        <f t="shared" si="3"/>
        <v>82914</v>
      </c>
      <c r="O343" s="223">
        <v>0.0</v>
      </c>
      <c r="P343" s="62">
        <v>0.0</v>
      </c>
      <c r="Q343" s="62">
        <v>0.0</v>
      </c>
      <c r="R343" s="224">
        <f t="shared" si="4"/>
        <v>82914</v>
      </c>
      <c r="S343" s="24">
        <v>89142.0</v>
      </c>
      <c r="T343" s="62"/>
      <c r="U343" s="195" t="s">
        <v>772</v>
      </c>
      <c r="V343" s="195" t="s">
        <v>905</v>
      </c>
      <c r="W343" s="228"/>
      <c r="X343" s="37" t="s">
        <v>31</v>
      </c>
      <c r="Y343" s="42" t="s">
        <v>906</v>
      </c>
      <c r="Z343" s="61" t="s">
        <v>848</v>
      </c>
    </row>
    <row r="344" ht="18.75" customHeight="1">
      <c r="A344" s="246">
        <v>114.0</v>
      </c>
      <c r="B344" s="247" t="s">
        <v>480</v>
      </c>
      <c r="C344" s="246">
        <v>3.004403975E10</v>
      </c>
      <c r="D344" s="248" t="s">
        <v>481</v>
      </c>
      <c r="E344" s="249">
        <v>27190.0</v>
      </c>
      <c r="F344" s="250">
        <v>49214.0</v>
      </c>
      <c r="G344" s="249">
        <v>2719.0</v>
      </c>
      <c r="H344" s="249">
        <v>1631.0</v>
      </c>
      <c r="I344" s="249">
        <v>0.0</v>
      </c>
      <c r="J344" s="249">
        <v>1360.0</v>
      </c>
      <c r="K344" s="249">
        <v>0.0</v>
      </c>
      <c r="L344" s="249">
        <v>500.0</v>
      </c>
      <c r="M344" s="249">
        <v>300.0</v>
      </c>
      <c r="N344" s="222">
        <f t="shared" si="3"/>
        <v>82914</v>
      </c>
      <c r="O344" s="223">
        <v>1800.0</v>
      </c>
      <c r="P344" s="62">
        <v>0.0</v>
      </c>
      <c r="Q344" s="62">
        <v>0.0</v>
      </c>
      <c r="R344" s="224">
        <f t="shared" si="4"/>
        <v>81114</v>
      </c>
      <c r="S344" s="24">
        <v>9586.0</v>
      </c>
      <c r="T344" s="62" t="s">
        <v>52</v>
      </c>
      <c r="U344" s="195" t="s">
        <v>758</v>
      </c>
      <c r="V344" s="195"/>
      <c r="W344" s="225">
        <f>R344+R345</f>
        <v>162228</v>
      </c>
      <c r="X344" s="124" t="s">
        <v>28</v>
      </c>
      <c r="Y344" s="184" t="s">
        <v>707</v>
      </c>
    </row>
    <row r="345" ht="18.75" customHeight="1">
      <c r="A345" s="251"/>
      <c r="B345" s="252"/>
      <c r="C345" s="251"/>
      <c r="D345" s="248" t="s">
        <v>483</v>
      </c>
      <c r="E345" s="249">
        <v>27190.0</v>
      </c>
      <c r="F345" s="250">
        <v>49214.0</v>
      </c>
      <c r="G345" s="249">
        <v>2719.0</v>
      </c>
      <c r="H345" s="249">
        <v>1631.0</v>
      </c>
      <c r="I345" s="253"/>
      <c r="J345" s="249">
        <v>1360.0</v>
      </c>
      <c r="K345" s="253"/>
      <c r="L345" s="249">
        <v>500.0</v>
      </c>
      <c r="M345" s="249">
        <v>300.0</v>
      </c>
      <c r="N345" s="222">
        <f t="shared" si="3"/>
        <v>82914</v>
      </c>
      <c r="O345" s="223">
        <v>1800.0</v>
      </c>
      <c r="P345" s="62">
        <v>0.0</v>
      </c>
      <c r="Q345" s="62">
        <v>0.0</v>
      </c>
      <c r="R345" s="224">
        <f t="shared" si="4"/>
        <v>81114</v>
      </c>
      <c r="S345" s="24">
        <v>86284.0</v>
      </c>
      <c r="T345" s="62" t="s">
        <v>52</v>
      </c>
      <c r="U345" s="195" t="s">
        <v>756</v>
      </c>
      <c r="V345" s="195"/>
      <c r="W345" s="228"/>
      <c r="X345" s="37" t="s">
        <v>31</v>
      </c>
      <c r="Y345" s="42" t="s">
        <v>717</v>
      </c>
    </row>
    <row r="346" ht="18.75" customHeight="1">
      <c r="A346" s="246">
        <v>115.0</v>
      </c>
      <c r="B346" s="247" t="s">
        <v>484</v>
      </c>
      <c r="C346" s="246">
        <v>3.1987607772E10</v>
      </c>
      <c r="D346" s="248" t="s">
        <v>485</v>
      </c>
      <c r="E346" s="249">
        <v>24140.0</v>
      </c>
      <c r="F346" s="250">
        <v>43693.0</v>
      </c>
      <c r="G346" s="249">
        <v>2414.0</v>
      </c>
      <c r="H346" s="249">
        <v>1448.0</v>
      </c>
      <c r="I346" s="249">
        <v>0.0</v>
      </c>
      <c r="J346" s="249">
        <v>1207.0</v>
      </c>
      <c r="K346" s="249">
        <v>0.0</v>
      </c>
      <c r="L346" s="249">
        <v>500.0</v>
      </c>
      <c r="M346" s="249">
        <v>300.0</v>
      </c>
      <c r="N346" s="222">
        <f t="shared" si="3"/>
        <v>73702</v>
      </c>
      <c r="O346" s="223">
        <v>1800.0</v>
      </c>
      <c r="P346" s="62">
        <v>0.0</v>
      </c>
      <c r="Q346" s="62">
        <v>0.0</v>
      </c>
      <c r="R346" s="224">
        <f t="shared" si="4"/>
        <v>71902</v>
      </c>
      <c r="S346" s="24">
        <v>9642.0</v>
      </c>
      <c r="T346" s="62" t="s">
        <v>28</v>
      </c>
      <c r="U346" s="195" t="s">
        <v>106</v>
      </c>
      <c r="V346" s="195"/>
      <c r="W346" s="225">
        <f>R346+R347</f>
        <v>154816</v>
      </c>
      <c r="X346" s="124" t="s">
        <v>28</v>
      </c>
      <c r="Y346" s="184" t="s">
        <v>707</v>
      </c>
    </row>
    <row r="347" ht="18.75" customHeight="1">
      <c r="A347" s="251"/>
      <c r="B347" s="252"/>
      <c r="C347" s="251"/>
      <c r="D347" s="248" t="s">
        <v>486</v>
      </c>
      <c r="E347" s="249">
        <v>27190.0</v>
      </c>
      <c r="F347" s="250">
        <v>49214.0</v>
      </c>
      <c r="G347" s="249">
        <v>2719.0</v>
      </c>
      <c r="H347" s="249">
        <v>1631.0</v>
      </c>
      <c r="I347" s="249">
        <v>0.0</v>
      </c>
      <c r="J347" s="249">
        <v>1360.0</v>
      </c>
      <c r="K347" s="249">
        <v>0.0</v>
      </c>
      <c r="L347" s="249">
        <v>500.0</v>
      </c>
      <c r="M347" s="249">
        <v>300.0</v>
      </c>
      <c r="N347" s="222">
        <f t="shared" si="3"/>
        <v>82914</v>
      </c>
      <c r="O347" s="223">
        <v>0.0</v>
      </c>
      <c r="P347" s="62">
        <v>0.0</v>
      </c>
      <c r="Q347" s="62">
        <v>0.0</v>
      </c>
      <c r="R347" s="224">
        <f t="shared" si="4"/>
        <v>82914</v>
      </c>
      <c r="S347" s="24">
        <v>9641.0</v>
      </c>
      <c r="T347" s="28" t="s">
        <v>28</v>
      </c>
      <c r="U347" s="195" t="s">
        <v>106</v>
      </c>
      <c r="V347" s="195"/>
      <c r="W347" s="228"/>
      <c r="X347" s="37" t="s">
        <v>31</v>
      </c>
      <c r="Y347" s="42" t="s">
        <v>707</v>
      </c>
    </row>
    <row r="348" ht="18.75" customHeight="1">
      <c r="A348" s="246">
        <v>116.0</v>
      </c>
      <c r="B348" s="247" t="s">
        <v>487</v>
      </c>
      <c r="C348" s="246">
        <v>3.2058865926E10</v>
      </c>
      <c r="D348" s="248" t="s">
        <v>488</v>
      </c>
      <c r="E348" s="249">
        <v>27190.0</v>
      </c>
      <c r="F348" s="250">
        <v>49214.0</v>
      </c>
      <c r="G348" s="249">
        <v>2719.0</v>
      </c>
      <c r="H348" s="249">
        <v>1631.0</v>
      </c>
      <c r="I348" s="249">
        <v>0.0</v>
      </c>
      <c r="J348" s="249">
        <v>1360.0</v>
      </c>
      <c r="K348" s="249">
        <v>0.0</v>
      </c>
      <c r="L348" s="249">
        <v>500.0</v>
      </c>
      <c r="M348" s="249">
        <v>300.0</v>
      </c>
      <c r="N348" s="222">
        <f t="shared" si="3"/>
        <v>82914</v>
      </c>
      <c r="O348" s="223">
        <v>1800.0</v>
      </c>
      <c r="P348" s="62">
        <v>0.0</v>
      </c>
      <c r="Q348" s="62">
        <v>0.0</v>
      </c>
      <c r="R348" s="224">
        <f t="shared" si="4"/>
        <v>81114</v>
      </c>
      <c r="S348" s="24">
        <v>10336.0</v>
      </c>
      <c r="T348" s="62" t="s">
        <v>52</v>
      </c>
      <c r="U348" s="195" t="s">
        <v>106</v>
      </c>
      <c r="V348" s="195"/>
      <c r="W348" s="225">
        <f>R348+R349</f>
        <v>162228</v>
      </c>
      <c r="X348" s="195" t="s">
        <v>52</v>
      </c>
      <c r="Y348" s="184"/>
    </row>
    <row r="349" ht="18.75" customHeight="1">
      <c r="A349" s="251"/>
      <c r="B349" s="252"/>
      <c r="C349" s="251"/>
      <c r="D349" s="248" t="s">
        <v>489</v>
      </c>
      <c r="E349" s="249">
        <v>27190.0</v>
      </c>
      <c r="F349" s="250">
        <v>49214.0</v>
      </c>
      <c r="G349" s="249">
        <v>2719.0</v>
      </c>
      <c r="H349" s="249">
        <v>1631.0</v>
      </c>
      <c r="I349" s="249">
        <v>0.0</v>
      </c>
      <c r="J349" s="249">
        <v>1360.0</v>
      </c>
      <c r="K349" s="249">
        <v>0.0</v>
      </c>
      <c r="L349" s="249">
        <v>500.0</v>
      </c>
      <c r="M349" s="249">
        <v>300.0</v>
      </c>
      <c r="N349" s="222">
        <f t="shared" si="3"/>
        <v>82914</v>
      </c>
      <c r="O349" s="223">
        <v>1800.0</v>
      </c>
      <c r="P349" s="62">
        <v>0.0</v>
      </c>
      <c r="Q349" s="62">
        <v>0.0</v>
      </c>
      <c r="R349" s="224">
        <f t="shared" si="4"/>
        <v>81114</v>
      </c>
      <c r="S349" s="24">
        <v>10339.0</v>
      </c>
      <c r="T349" s="62" t="s">
        <v>52</v>
      </c>
      <c r="U349" s="195" t="s">
        <v>106</v>
      </c>
      <c r="V349" s="195"/>
      <c r="W349" s="228"/>
      <c r="X349" s="37" t="s">
        <v>31</v>
      </c>
      <c r="Y349" s="27"/>
    </row>
    <row r="350" ht="18.75" customHeight="1">
      <c r="A350" s="246">
        <v>117.0</v>
      </c>
      <c r="B350" s="247" t="s">
        <v>490</v>
      </c>
      <c r="C350" s="246">
        <v>3.1938137688E10</v>
      </c>
      <c r="D350" s="248" t="s">
        <v>491</v>
      </c>
      <c r="E350" s="249">
        <v>27190.0</v>
      </c>
      <c r="F350" s="250">
        <v>49214.0</v>
      </c>
      <c r="G350" s="249">
        <v>2719.0</v>
      </c>
      <c r="H350" s="249">
        <v>1631.0</v>
      </c>
      <c r="I350" s="249">
        <v>0.0</v>
      </c>
      <c r="J350" s="249">
        <v>0.0</v>
      </c>
      <c r="K350" s="249">
        <v>0.0</v>
      </c>
      <c r="L350" s="249">
        <v>500.0</v>
      </c>
      <c r="M350" s="249">
        <v>300.0</v>
      </c>
      <c r="N350" s="222">
        <f t="shared" si="3"/>
        <v>81554</v>
      </c>
      <c r="O350" s="223">
        <v>1800.0</v>
      </c>
      <c r="P350" s="62">
        <v>0.0</v>
      </c>
      <c r="Q350" s="62">
        <v>0.0</v>
      </c>
      <c r="R350" s="224">
        <f t="shared" si="4"/>
        <v>79754</v>
      </c>
      <c r="S350" s="24">
        <v>17100.0</v>
      </c>
      <c r="T350" s="62" t="s">
        <v>52</v>
      </c>
      <c r="U350" s="195" t="s">
        <v>106</v>
      </c>
      <c r="V350" s="195"/>
      <c r="W350" s="225">
        <f>R350</f>
        <v>79754</v>
      </c>
      <c r="X350" s="124" t="s">
        <v>52</v>
      </c>
      <c r="Y350" s="184"/>
    </row>
    <row r="351" ht="18.75" customHeight="1">
      <c r="A351" s="246">
        <v>118.0</v>
      </c>
      <c r="B351" s="247" t="s">
        <v>492</v>
      </c>
      <c r="C351" s="246">
        <v>3.2090528163E10</v>
      </c>
      <c r="D351" s="248" t="s">
        <v>493</v>
      </c>
      <c r="E351" s="249">
        <v>27190.0</v>
      </c>
      <c r="F351" s="250">
        <v>49214.0</v>
      </c>
      <c r="G351" s="249">
        <v>2719.0</v>
      </c>
      <c r="H351" s="249">
        <v>1631.0</v>
      </c>
      <c r="I351" s="249">
        <v>0.0</v>
      </c>
      <c r="J351" s="249">
        <v>0.0</v>
      </c>
      <c r="K351" s="249">
        <v>0.0</v>
      </c>
      <c r="L351" s="249">
        <v>500.0</v>
      </c>
      <c r="M351" s="249">
        <v>300.0</v>
      </c>
      <c r="N351" s="222">
        <f t="shared" si="3"/>
        <v>81554</v>
      </c>
      <c r="O351" s="223">
        <v>1800.0</v>
      </c>
      <c r="P351" s="62">
        <v>0.0</v>
      </c>
      <c r="Q351" s="62">
        <v>0.0</v>
      </c>
      <c r="R351" s="224">
        <f t="shared" si="4"/>
        <v>79754</v>
      </c>
      <c r="S351" s="24">
        <v>91782.0</v>
      </c>
      <c r="T351" s="62" t="s">
        <v>28</v>
      </c>
      <c r="U351" s="195" t="s">
        <v>176</v>
      </c>
      <c r="V351" s="195"/>
      <c r="W351" s="225">
        <f>R351+R352</f>
        <v>150449</v>
      </c>
      <c r="X351" s="124" t="s">
        <v>28</v>
      </c>
      <c r="Y351" s="184" t="s">
        <v>707</v>
      </c>
    </row>
    <row r="352" ht="18.75" customHeight="1">
      <c r="A352" s="251"/>
      <c r="B352" s="252"/>
      <c r="C352" s="251"/>
      <c r="D352" s="248" t="s">
        <v>494</v>
      </c>
      <c r="E352" s="249">
        <v>24140.0</v>
      </c>
      <c r="F352" s="250">
        <v>43693.0</v>
      </c>
      <c r="G352" s="249">
        <v>2414.0</v>
      </c>
      <c r="H352" s="249">
        <v>1448.0</v>
      </c>
      <c r="I352" s="249">
        <v>0.0</v>
      </c>
      <c r="J352" s="249">
        <v>0.0</v>
      </c>
      <c r="K352" s="249">
        <v>0.0</v>
      </c>
      <c r="L352" s="249">
        <v>500.0</v>
      </c>
      <c r="M352" s="249">
        <v>300.0</v>
      </c>
      <c r="N352" s="222">
        <f t="shared" si="3"/>
        <v>72495</v>
      </c>
      <c r="O352" s="223">
        <v>1800.0</v>
      </c>
      <c r="P352" s="62">
        <v>0.0</v>
      </c>
      <c r="Q352" s="62">
        <v>0.0</v>
      </c>
      <c r="R352" s="224">
        <f t="shared" si="4"/>
        <v>70695</v>
      </c>
      <c r="S352" s="24">
        <v>91789.0</v>
      </c>
      <c r="T352" s="62" t="s">
        <v>28</v>
      </c>
      <c r="U352" s="195" t="s">
        <v>907</v>
      </c>
      <c r="V352" s="195"/>
      <c r="W352" s="228"/>
      <c r="X352" s="37" t="s">
        <v>31</v>
      </c>
      <c r="Y352" s="27"/>
    </row>
    <row r="353" ht="18.75" customHeight="1">
      <c r="A353" s="246">
        <v>119.0</v>
      </c>
      <c r="B353" s="247" t="s">
        <v>495</v>
      </c>
      <c r="C353" s="246">
        <v>1.1329373491E10</v>
      </c>
      <c r="D353" s="248" t="s">
        <v>496</v>
      </c>
      <c r="E353" s="249">
        <v>27190.0</v>
      </c>
      <c r="F353" s="250">
        <v>49214.0</v>
      </c>
      <c r="G353" s="249">
        <v>2719.0</v>
      </c>
      <c r="H353" s="249">
        <v>1631.0</v>
      </c>
      <c r="I353" s="249">
        <v>0.0</v>
      </c>
      <c r="J353" s="249">
        <v>0.0</v>
      </c>
      <c r="K353" s="249">
        <v>0.0</v>
      </c>
      <c r="L353" s="249">
        <v>500.0</v>
      </c>
      <c r="M353" s="249">
        <v>300.0</v>
      </c>
      <c r="N353" s="222">
        <f t="shared" si="3"/>
        <v>81554</v>
      </c>
      <c r="O353" s="223">
        <v>1800.0</v>
      </c>
      <c r="P353" s="62">
        <v>0.0</v>
      </c>
      <c r="Q353" s="62">
        <v>0.0</v>
      </c>
      <c r="R353" s="224">
        <f t="shared" si="4"/>
        <v>79754</v>
      </c>
      <c r="S353" s="24">
        <v>11824.0</v>
      </c>
      <c r="T353" s="62" t="s">
        <v>52</v>
      </c>
      <c r="U353" s="195" t="s">
        <v>106</v>
      </c>
      <c r="V353" s="195"/>
      <c r="W353" s="225">
        <f>R353+R354</f>
        <v>161308</v>
      </c>
      <c r="X353" s="124"/>
      <c r="Y353" s="184" t="s">
        <v>707</v>
      </c>
    </row>
    <row r="354" ht="18.75" customHeight="1">
      <c r="A354" s="251"/>
      <c r="B354" s="252"/>
      <c r="C354" s="251"/>
      <c r="D354" s="248" t="s">
        <v>497</v>
      </c>
      <c r="E354" s="249">
        <v>27190.0</v>
      </c>
      <c r="F354" s="250">
        <v>49214.0</v>
      </c>
      <c r="G354" s="249">
        <v>2719.0</v>
      </c>
      <c r="H354" s="249">
        <v>1631.0</v>
      </c>
      <c r="I354" s="249">
        <v>0.0</v>
      </c>
      <c r="J354" s="249">
        <v>0.0</v>
      </c>
      <c r="K354" s="249">
        <v>0.0</v>
      </c>
      <c r="L354" s="249">
        <v>500.0</v>
      </c>
      <c r="M354" s="249">
        <v>300.0</v>
      </c>
      <c r="N354" s="222">
        <f t="shared" si="3"/>
        <v>81554</v>
      </c>
      <c r="O354" s="223">
        <v>0.0</v>
      </c>
      <c r="P354" s="62">
        <v>0.0</v>
      </c>
      <c r="Q354" s="62">
        <v>0.0</v>
      </c>
      <c r="R354" s="224">
        <f t="shared" si="4"/>
        <v>81554</v>
      </c>
      <c r="S354" s="24">
        <v>11822.0</v>
      </c>
      <c r="T354" s="62" t="s">
        <v>52</v>
      </c>
      <c r="U354" s="195" t="s">
        <v>106</v>
      </c>
      <c r="V354" s="195"/>
      <c r="W354" s="228"/>
      <c r="X354" s="37" t="s">
        <v>31</v>
      </c>
      <c r="Y354" s="42"/>
    </row>
    <row r="355" ht="18.75" customHeight="1">
      <c r="A355" s="246">
        <v>120.0</v>
      </c>
      <c r="B355" s="247" t="s">
        <v>498</v>
      </c>
      <c r="C355" s="246">
        <v>3.1992883789E10</v>
      </c>
      <c r="D355" s="248" t="s">
        <v>161</v>
      </c>
      <c r="E355" s="249">
        <v>26390.0</v>
      </c>
      <c r="F355" s="250">
        <v>47766.0</v>
      </c>
      <c r="G355" s="249">
        <v>2639.0</v>
      </c>
      <c r="H355" s="249">
        <v>1583.0</v>
      </c>
      <c r="I355" s="249">
        <v>0.0</v>
      </c>
      <c r="J355" s="249">
        <v>0.0</v>
      </c>
      <c r="K355" s="249">
        <v>0.0</v>
      </c>
      <c r="L355" s="249">
        <v>500.0</v>
      </c>
      <c r="M355" s="249">
        <v>300.0</v>
      </c>
      <c r="N355" s="222">
        <f t="shared" si="3"/>
        <v>79178</v>
      </c>
      <c r="O355" s="223">
        <v>0.0</v>
      </c>
      <c r="P355" s="62">
        <v>0.0</v>
      </c>
      <c r="Q355" s="62">
        <v>0.0</v>
      </c>
      <c r="R355" s="224">
        <f t="shared" si="4"/>
        <v>79178</v>
      </c>
      <c r="S355" s="24">
        <v>11315.0</v>
      </c>
      <c r="T355" s="62" t="s">
        <v>28</v>
      </c>
      <c r="U355" s="195" t="s">
        <v>908</v>
      </c>
      <c r="V355" s="195" t="s">
        <v>909</v>
      </c>
      <c r="W355" s="225">
        <f>R355+R356</f>
        <v>160732</v>
      </c>
      <c r="X355" s="124" t="s">
        <v>28</v>
      </c>
      <c r="Y355" s="184"/>
      <c r="Z355" s="61" t="s">
        <v>910</v>
      </c>
    </row>
    <row r="356" ht="18.75" customHeight="1">
      <c r="A356" s="251"/>
      <c r="B356" s="252"/>
      <c r="C356" s="251"/>
      <c r="D356" s="248" t="s">
        <v>445</v>
      </c>
      <c r="E356" s="249">
        <v>27190.0</v>
      </c>
      <c r="F356" s="250">
        <v>49214.0</v>
      </c>
      <c r="G356" s="249">
        <v>2719.0</v>
      </c>
      <c r="H356" s="249">
        <v>1631.0</v>
      </c>
      <c r="I356" s="249">
        <v>0.0</v>
      </c>
      <c r="J356" s="249">
        <v>0.0</v>
      </c>
      <c r="K356" s="249">
        <v>0.0</v>
      </c>
      <c r="L356" s="249">
        <v>500.0</v>
      </c>
      <c r="M356" s="249">
        <v>300.0</v>
      </c>
      <c r="N356" s="222">
        <f t="shared" si="3"/>
        <v>81554</v>
      </c>
      <c r="O356" s="223">
        <v>0.0</v>
      </c>
      <c r="P356" s="62">
        <v>0.0</v>
      </c>
      <c r="Q356" s="62">
        <v>0.0</v>
      </c>
      <c r="R356" s="224">
        <f t="shared" si="4"/>
        <v>81554</v>
      </c>
      <c r="S356" s="24">
        <v>106475.0</v>
      </c>
      <c r="T356" s="62" t="s">
        <v>28</v>
      </c>
      <c r="U356" s="195" t="s">
        <v>176</v>
      </c>
      <c r="V356" s="195"/>
      <c r="W356" s="228"/>
      <c r="X356" s="37" t="s">
        <v>31</v>
      </c>
      <c r="Y356" s="42"/>
    </row>
    <row r="357" ht="18.75" customHeight="1">
      <c r="A357" s="246">
        <v>121.0</v>
      </c>
      <c r="B357" s="275" t="s">
        <v>499</v>
      </c>
      <c r="C357" s="276">
        <v>3.180549517E10</v>
      </c>
      <c r="D357" s="248" t="s">
        <v>500</v>
      </c>
      <c r="E357" s="249">
        <v>27190.0</v>
      </c>
      <c r="F357" s="250">
        <v>49214.0</v>
      </c>
      <c r="G357" s="249">
        <v>2719.0</v>
      </c>
      <c r="H357" s="249">
        <v>1631.0</v>
      </c>
      <c r="I357" s="249">
        <v>0.0</v>
      </c>
      <c r="J357" s="249">
        <v>0.0</v>
      </c>
      <c r="K357" s="249">
        <v>0.0</v>
      </c>
      <c r="L357" s="249">
        <v>500.0</v>
      </c>
      <c r="M357" s="249">
        <v>300.0</v>
      </c>
      <c r="N357" s="222">
        <f t="shared" si="3"/>
        <v>81554</v>
      </c>
      <c r="O357" s="223">
        <v>1800.0</v>
      </c>
      <c r="P357" s="62">
        <v>0.0</v>
      </c>
      <c r="Q357" s="62">
        <v>0.0</v>
      </c>
      <c r="R357" s="224">
        <f t="shared" si="4"/>
        <v>79754</v>
      </c>
      <c r="S357" s="24">
        <v>102120.0</v>
      </c>
      <c r="T357" s="62" t="s">
        <v>28</v>
      </c>
      <c r="U357" s="195"/>
      <c r="V357" s="195"/>
      <c r="W357" s="225">
        <f>R357</f>
        <v>79754</v>
      </c>
      <c r="X357" s="124"/>
      <c r="Y357" s="174"/>
    </row>
    <row r="358" ht="18.75" customHeight="1">
      <c r="A358" s="246">
        <v>122.0</v>
      </c>
      <c r="B358" s="247" t="s">
        <v>501</v>
      </c>
      <c r="C358" s="246">
        <v>3.1051368768E10</v>
      </c>
      <c r="D358" s="248" t="s">
        <v>502</v>
      </c>
      <c r="E358" s="249">
        <v>27190.0</v>
      </c>
      <c r="F358" s="250">
        <v>49214.0</v>
      </c>
      <c r="G358" s="249">
        <v>2719.0</v>
      </c>
      <c r="H358" s="249">
        <v>1631.0</v>
      </c>
      <c r="I358" s="249">
        <v>0.0</v>
      </c>
      <c r="J358" s="249">
        <v>0.0</v>
      </c>
      <c r="K358" s="249">
        <v>0.0</v>
      </c>
      <c r="L358" s="249">
        <v>500.0</v>
      </c>
      <c r="M358" s="249">
        <v>300.0</v>
      </c>
      <c r="N358" s="222">
        <f t="shared" si="3"/>
        <v>81554</v>
      </c>
      <c r="O358" s="223">
        <v>1800.0</v>
      </c>
      <c r="P358" s="62">
        <v>0.0</v>
      </c>
      <c r="Q358" s="62">
        <v>0.0</v>
      </c>
      <c r="R358" s="224">
        <f t="shared" si="4"/>
        <v>79754</v>
      </c>
      <c r="S358" s="24">
        <v>11687.0</v>
      </c>
      <c r="T358" s="62" t="s">
        <v>52</v>
      </c>
      <c r="U358" s="195" t="s">
        <v>106</v>
      </c>
      <c r="V358" s="195"/>
      <c r="W358" s="225">
        <f>R358+R359</f>
        <v>159508</v>
      </c>
      <c r="X358" s="124"/>
      <c r="Y358" s="184"/>
    </row>
    <row r="359" ht="18.75" customHeight="1">
      <c r="A359" s="251"/>
      <c r="B359" s="252"/>
      <c r="C359" s="251"/>
      <c r="D359" s="248" t="s">
        <v>503</v>
      </c>
      <c r="E359" s="249">
        <v>27190.0</v>
      </c>
      <c r="F359" s="250">
        <v>49214.0</v>
      </c>
      <c r="G359" s="249">
        <v>2719.0</v>
      </c>
      <c r="H359" s="249">
        <v>1631.0</v>
      </c>
      <c r="I359" s="249">
        <v>0.0</v>
      </c>
      <c r="J359" s="249">
        <v>0.0</v>
      </c>
      <c r="K359" s="249">
        <v>0.0</v>
      </c>
      <c r="L359" s="249">
        <v>500.0</v>
      </c>
      <c r="M359" s="249">
        <v>300.0</v>
      </c>
      <c r="N359" s="222">
        <f t="shared" si="3"/>
        <v>81554</v>
      </c>
      <c r="O359" s="223">
        <v>1800.0</v>
      </c>
      <c r="P359" s="62">
        <v>0.0</v>
      </c>
      <c r="Q359" s="62">
        <v>0.0</v>
      </c>
      <c r="R359" s="224">
        <f t="shared" si="4"/>
        <v>79754</v>
      </c>
      <c r="S359" s="24">
        <v>11677.0</v>
      </c>
      <c r="T359" s="62" t="s">
        <v>52</v>
      </c>
      <c r="U359" s="195" t="s">
        <v>96</v>
      </c>
      <c r="V359" s="195"/>
      <c r="W359" s="228"/>
      <c r="X359" s="37" t="s">
        <v>31</v>
      </c>
      <c r="Y359" s="42"/>
    </row>
    <row r="360" ht="18.75" customHeight="1">
      <c r="A360" s="246">
        <v>123.0</v>
      </c>
      <c r="B360" s="247" t="s">
        <v>504</v>
      </c>
      <c r="C360" s="246">
        <v>3.1852340617E10</v>
      </c>
      <c r="D360" s="248" t="s">
        <v>268</v>
      </c>
      <c r="E360" s="249">
        <v>27190.0</v>
      </c>
      <c r="F360" s="250">
        <v>49214.0</v>
      </c>
      <c r="G360" s="249">
        <v>2719.0</v>
      </c>
      <c r="H360" s="249">
        <v>1631.0</v>
      </c>
      <c r="I360" s="249">
        <v>0.0</v>
      </c>
      <c r="J360" s="249">
        <v>0.0</v>
      </c>
      <c r="K360" s="249">
        <v>0.0</v>
      </c>
      <c r="L360" s="249">
        <v>500.0</v>
      </c>
      <c r="M360" s="249">
        <v>300.0</v>
      </c>
      <c r="N360" s="222">
        <f t="shared" si="3"/>
        <v>81554</v>
      </c>
      <c r="O360" s="223">
        <v>1800.0</v>
      </c>
      <c r="P360" s="62">
        <v>0.0</v>
      </c>
      <c r="Q360" s="62">
        <v>0.0</v>
      </c>
      <c r="R360" s="224">
        <f t="shared" si="4"/>
        <v>79754</v>
      </c>
      <c r="S360" s="24">
        <v>11799.0</v>
      </c>
      <c r="T360" s="62" t="s">
        <v>71</v>
      </c>
      <c r="U360" s="195" t="s">
        <v>834</v>
      </c>
      <c r="V360" s="195"/>
      <c r="W360" s="225">
        <f>R360+R361</f>
        <v>161308</v>
      </c>
      <c r="X360" s="124" t="s">
        <v>52</v>
      </c>
      <c r="Y360" s="184"/>
    </row>
    <row r="361" ht="18.75" customHeight="1">
      <c r="A361" s="251"/>
      <c r="B361" s="252"/>
      <c r="C361" s="251"/>
      <c r="D361" s="248" t="s">
        <v>443</v>
      </c>
      <c r="E361" s="249">
        <v>27190.0</v>
      </c>
      <c r="F361" s="250">
        <v>49214.0</v>
      </c>
      <c r="G361" s="249">
        <v>2719.0</v>
      </c>
      <c r="H361" s="249">
        <v>1631.0</v>
      </c>
      <c r="I361" s="249">
        <v>0.0</v>
      </c>
      <c r="J361" s="249">
        <v>0.0</v>
      </c>
      <c r="K361" s="249">
        <v>0.0</v>
      </c>
      <c r="L361" s="249">
        <v>500.0</v>
      </c>
      <c r="M361" s="249">
        <v>300.0</v>
      </c>
      <c r="N361" s="222">
        <f t="shared" si="3"/>
        <v>81554</v>
      </c>
      <c r="O361" s="223">
        <v>0.0</v>
      </c>
      <c r="P361" s="62">
        <v>0.0</v>
      </c>
      <c r="Q361" s="62">
        <v>0.0</v>
      </c>
      <c r="R361" s="224">
        <f t="shared" si="4"/>
        <v>81554</v>
      </c>
      <c r="S361" s="24">
        <v>11800.0</v>
      </c>
      <c r="T361" s="62" t="s">
        <v>71</v>
      </c>
      <c r="U361" s="195"/>
      <c r="V361" s="195"/>
      <c r="W361" s="228"/>
      <c r="X361" s="37"/>
      <c r="Y361" s="42"/>
    </row>
    <row r="362" ht="18.75" customHeight="1">
      <c r="A362" s="246">
        <v>124.0</v>
      </c>
      <c r="B362" s="247" t="s">
        <v>505</v>
      </c>
      <c r="C362" s="246">
        <v>3.1798695005E10</v>
      </c>
      <c r="D362" s="248" t="s">
        <v>506</v>
      </c>
      <c r="E362" s="249">
        <v>27190.0</v>
      </c>
      <c r="F362" s="250">
        <v>49214.0</v>
      </c>
      <c r="G362" s="249">
        <v>2719.0</v>
      </c>
      <c r="H362" s="249">
        <v>1631.0</v>
      </c>
      <c r="I362" s="249">
        <v>0.0</v>
      </c>
      <c r="J362" s="249">
        <v>1360.0</v>
      </c>
      <c r="K362" s="249">
        <v>0.0</v>
      </c>
      <c r="L362" s="249">
        <v>500.0</v>
      </c>
      <c r="M362" s="249">
        <v>300.0</v>
      </c>
      <c r="N362" s="222">
        <f t="shared" si="3"/>
        <v>82914</v>
      </c>
      <c r="O362" s="223">
        <v>1800.0</v>
      </c>
      <c r="P362" s="62">
        <v>0.0</v>
      </c>
      <c r="Q362" s="62">
        <v>0.0</v>
      </c>
      <c r="R362" s="224">
        <f t="shared" si="4"/>
        <v>81114</v>
      </c>
      <c r="S362" s="24">
        <v>11981.0</v>
      </c>
      <c r="T362" s="62" t="s">
        <v>71</v>
      </c>
      <c r="U362" s="195" t="s">
        <v>911</v>
      </c>
      <c r="V362" s="195"/>
      <c r="W362" s="225">
        <f>R362+R363</f>
        <v>164028</v>
      </c>
      <c r="X362" s="124" t="s">
        <v>71</v>
      </c>
      <c r="Y362" s="184"/>
    </row>
    <row r="363" ht="18.75" customHeight="1">
      <c r="A363" s="251"/>
      <c r="B363" s="252"/>
      <c r="C363" s="251"/>
      <c r="D363" s="248" t="s">
        <v>507</v>
      </c>
      <c r="E363" s="249">
        <v>27190.0</v>
      </c>
      <c r="F363" s="250">
        <v>49214.0</v>
      </c>
      <c r="G363" s="249">
        <v>2719.0</v>
      </c>
      <c r="H363" s="249">
        <v>1631.0</v>
      </c>
      <c r="I363" s="249">
        <v>0.0</v>
      </c>
      <c r="J363" s="249">
        <v>1360.0</v>
      </c>
      <c r="K363" s="249">
        <v>0.0</v>
      </c>
      <c r="L363" s="249">
        <v>500.0</v>
      </c>
      <c r="M363" s="249">
        <v>300.0</v>
      </c>
      <c r="N363" s="222">
        <f t="shared" si="3"/>
        <v>82914</v>
      </c>
      <c r="O363" s="223">
        <v>0.0</v>
      </c>
      <c r="P363" s="62">
        <v>0.0</v>
      </c>
      <c r="Q363" s="62">
        <v>0.0</v>
      </c>
      <c r="R363" s="224">
        <f t="shared" si="4"/>
        <v>82914</v>
      </c>
      <c r="S363" s="24">
        <v>11980.0</v>
      </c>
      <c r="T363" s="62" t="s">
        <v>71</v>
      </c>
      <c r="U363" s="195"/>
      <c r="V363" s="195"/>
      <c r="W363" s="228"/>
      <c r="X363" s="37" t="s">
        <v>31</v>
      </c>
      <c r="Y363" s="42"/>
    </row>
    <row r="364" ht="18.75" customHeight="1">
      <c r="A364" s="246">
        <v>125.0</v>
      </c>
      <c r="B364" s="247" t="s">
        <v>508</v>
      </c>
      <c r="C364" s="246">
        <v>3.2019803148E10</v>
      </c>
      <c r="D364" s="248" t="s">
        <v>488</v>
      </c>
      <c r="E364" s="249">
        <v>27190.0</v>
      </c>
      <c r="F364" s="250">
        <v>49214.0</v>
      </c>
      <c r="G364" s="249">
        <v>2719.0</v>
      </c>
      <c r="H364" s="249">
        <v>1631.0</v>
      </c>
      <c r="I364" s="249">
        <v>0.0</v>
      </c>
      <c r="J364" s="249">
        <v>1360.0</v>
      </c>
      <c r="K364" s="249">
        <v>0.0</v>
      </c>
      <c r="L364" s="249">
        <v>500.0</v>
      </c>
      <c r="M364" s="249">
        <v>300.0</v>
      </c>
      <c r="N364" s="222">
        <f t="shared" si="3"/>
        <v>82914</v>
      </c>
      <c r="O364" s="223">
        <v>1800.0</v>
      </c>
      <c r="P364" s="62">
        <v>0.0</v>
      </c>
      <c r="Q364" s="62">
        <v>0.0</v>
      </c>
      <c r="R364" s="224">
        <f t="shared" si="4"/>
        <v>81114</v>
      </c>
      <c r="S364" s="24">
        <v>11633.0</v>
      </c>
      <c r="T364" s="62" t="s">
        <v>52</v>
      </c>
      <c r="U364" s="195" t="s">
        <v>911</v>
      </c>
      <c r="V364" s="195"/>
      <c r="W364" s="225">
        <f>R364+R365</f>
        <v>161612</v>
      </c>
      <c r="X364" s="26"/>
      <c r="Y364" s="42"/>
    </row>
    <row r="365" ht="18.75" customHeight="1">
      <c r="A365" s="251"/>
      <c r="B365" s="252"/>
      <c r="C365" s="251"/>
      <c r="D365" s="269" t="s">
        <v>509</v>
      </c>
      <c r="E365" s="270">
        <v>26390.0</v>
      </c>
      <c r="F365" s="250">
        <v>47766.0</v>
      </c>
      <c r="G365" s="249">
        <v>2639.0</v>
      </c>
      <c r="H365" s="249">
        <v>1583.0</v>
      </c>
      <c r="I365" s="249">
        <v>0.0</v>
      </c>
      <c r="J365" s="249">
        <v>1320.0</v>
      </c>
      <c r="K365" s="249">
        <v>0.0</v>
      </c>
      <c r="L365" s="249">
        <v>500.0</v>
      </c>
      <c r="M365" s="249">
        <v>300.0</v>
      </c>
      <c r="N365" s="222">
        <f t="shared" si="3"/>
        <v>80498</v>
      </c>
      <c r="O365" s="223">
        <v>0.0</v>
      </c>
      <c r="P365" s="62">
        <v>0.0</v>
      </c>
      <c r="Q365" s="62">
        <v>0.0</v>
      </c>
      <c r="R365" s="224">
        <f t="shared" si="4"/>
        <v>80498</v>
      </c>
      <c r="S365" s="241">
        <v>108481.0</v>
      </c>
      <c r="T365" s="62" t="s">
        <v>52</v>
      </c>
      <c r="U365" s="195" t="s">
        <v>912</v>
      </c>
      <c r="V365" s="195"/>
      <c r="W365" s="228"/>
      <c r="X365" s="37" t="s">
        <v>31</v>
      </c>
      <c r="Y365" s="42"/>
    </row>
    <row r="366" ht="18.75" customHeight="1">
      <c r="A366" s="246">
        <v>126.0</v>
      </c>
      <c r="B366" s="247" t="s">
        <v>510</v>
      </c>
      <c r="C366" s="246">
        <v>3.1851537808E10</v>
      </c>
      <c r="D366" s="248" t="s">
        <v>246</v>
      </c>
      <c r="E366" s="249">
        <v>27190.0</v>
      </c>
      <c r="F366" s="250">
        <v>49214.0</v>
      </c>
      <c r="G366" s="249">
        <v>2719.0</v>
      </c>
      <c r="H366" s="249">
        <v>1631.0</v>
      </c>
      <c r="I366" s="249">
        <v>0.0</v>
      </c>
      <c r="J366" s="249">
        <v>1360.0</v>
      </c>
      <c r="K366" s="249">
        <v>0.0</v>
      </c>
      <c r="L366" s="249">
        <v>500.0</v>
      </c>
      <c r="M366" s="249">
        <v>300.0</v>
      </c>
      <c r="N366" s="222">
        <f t="shared" si="3"/>
        <v>82914</v>
      </c>
      <c r="O366" s="223">
        <v>0.0</v>
      </c>
      <c r="P366" s="62">
        <v>0.0</v>
      </c>
      <c r="Q366" s="62">
        <v>0.0</v>
      </c>
      <c r="R366" s="224">
        <f t="shared" si="4"/>
        <v>82914</v>
      </c>
      <c r="S366" s="24">
        <v>11989.0</v>
      </c>
      <c r="T366" s="62" t="s">
        <v>28</v>
      </c>
      <c r="U366" s="195"/>
      <c r="V366" s="195"/>
      <c r="W366" s="225">
        <f>R366+R367</f>
        <v>164028</v>
      </c>
      <c r="X366" s="124"/>
      <c r="Y366" s="184"/>
    </row>
    <row r="367" ht="18.75" customHeight="1">
      <c r="A367" s="251"/>
      <c r="B367" s="252"/>
      <c r="C367" s="251"/>
      <c r="D367" s="248" t="s">
        <v>511</v>
      </c>
      <c r="E367" s="249">
        <v>27190.0</v>
      </c>
      <c r="F367" s="250">
        <v>49214.0</v>
      </c>
      <c r="G367" s="249">
        <v>2719.0</v>
      </c>
      <c r="H367" s="249">
        <v>1631.0</v>
      </c>
      <c r="I367" s="249">
        <v>0.0</v>
      </c>
      <c r="J367" s="249">
        <v>1360.0</v>
      </c>
      <c r="K367" s="249">
        <v>0.0</v>
      </c>
      <c r="L367" s="249">
        <v>500.0</v>
      </c>
      <c r="M367" s="249">
        <v>300.0</v>
      </c>
      <c r="N367" s="222">
        <f t="shared" si="3"/>
        <v>82914</v>
      </c>
      <c r="O367" s="223">
        <v>1800.0</v>
      </c>
      <c r="P367" s="62">
        <v>0.0</v>
      </c>
      <c r="Q367" s="62">
        <v>0.0</v>
      </c>
      <c r="R367" s="224">
        <f t="shared" si="4"/>
        <v>81114</v>
      </c>
      <c r="S367" s="24">
        <v>11995.0</v>
      </c>
      <c r="T367" s="62" t="s">
        <v>28</v>
      </c>
      <c r="U367" s="195"/>
      <c r="V367" s="195"/>
      <c r="W367" s="228"/>
      <c r="X367" s="37" t="s">
        <v>31</v>
      </c>
      <c r="Y367" s="42"/>
    </row>
    <row r="368" ht="18.75" customHeight="1">
      <c r="A368" s="246">
        <v>127.0</v>
      </c>
      <c r="B368" s="247" t="s">
        <v>512</v>
      </c>
      <c r="C368" s="246">
        <v>3.1914946722E10</v>
      </c>
      <c r="D368" s="248" t="s">
        <v>100</v>
      </c>
      <c r="E368" s="249">
        <v>27190.0</v>
      </c>
      <c r="F368" s="250">
        <v>49214.0</v>
      </c>
      <c r="G368" s="249">
        <v>2719.0</v>
      </c>
      <c r="H368" s="249">
        <v>1631.0</v>
      </c>
      <c r="I368" s="249">
        <v>0.0</v>
      </c>
      <c r="J368" s="249">
        <v>0.0</v>
      </c>
      <c r="K368" s="249">
        <v>0.0</v>
      </c>
      <c r="L368" s="249">
        <v>500.0</v>
      </c>
      <c r="M368" s="249">
        <v>300.0</v>
      </c>
      <c r="N368" s="222">
        <f t="shared" si="3"/>
        <v>81554</v>
      </c>
      <c r="O368" s="223">
        <v>0.0</v>
      </c>
      <c r="P368" s="62">
        <v>0.0</v>
      </c>
      <c r="Q368" s="62">
        <v>0.0</v>
      </c>
      <c r="R368" s="224">
        <f t="shared" si="4"/>
        <v>81554</v>
      </c>
      <c r="S368" s="24">
        <v>12008.0</v>
      </c>
      <c r="T368" s="62" t="s">
        <v>52</v>
      </c>
      <c r="U368" s="195" t="s">
        <v>913</v>
      </c>
      <c r="V368" s="195"/>
      <c r="W368" s="225">
        <f>R368+R369</f>
        <v>163108</v>
      </c>
      <c r="X368" s="124" t="s">
        <v>61</v>
      </c>
      <c r="Y368" s="184"/>
    </row>
    <row r="369" ht="18.75" customHeight="1">
      <c r="A369" s="251"/>
      <c r="B369" s="252"/>
      <c r="C369" s="251"/>
      <c r="D369" s="248" t="s">
        <v>489</v>
      </c>
      <c r="E369" s="249">
        <v>27190.0</v>
      </c>
      <c r="F369" s="250">
        <v>49214.0</v>
      </c>
      <c r="G369" s="249">
        <v>2719.0</v>
      </c>
      <c r="H369" s="249">
        <v>1631.0</v>
      </c>
      <c r="I369" s="249">
        <v>0.0</v>
      </c>
      <c r="J369" s="249">
        <v>0.0</v>
      </c>
      <c r="K369" s="249">
        <v>0.0</v>
      </c>
      <c r="L369" s="249">
        <v>500.0</v>
      </c>
      <c r="M369" s="249">
        <v>300.0</v>
      </c>
      <c r="N369" s="222">
        <f t="shared" si="3"/>
        <v>81554</v>
      </c>
      <c r="O369" s="223">
        <v>0.0</v>
      </c>
      <c r="P369" s="62">
        <v>0.0</v>
      </c>
      <c r="Q369" s="62">
        <v>0.0</v>
      </c>
      <c r="R369" s="224">
        <f t="shared" si="4"/>
        <v>81554</v>
      </c>
      <c r="S369" s="24">
        <v>12011.0</v>
      </c>
      <c r="T369" s="62" t="s">
        <v>52</v>
      </c>
      <c r="U369" s="195" t="s">
        <v>914</v>
      </c>
      <c r="V369" s="195"/>
      <c r="W369" s="228"/>
      <c r="X369" s="37" t="s">
        <v>31</v>
      </c>
      <c r="Y369" s="42"/>
    </row>
    <row r="370" ht="18.75" customHeight="1">
      <c r="A370" s="246">
        <v>128.0</v>
      </c>
      <c r="B370" s="247" t="s">
        <v>513</v>
      </c>
      <c r="C370" s="246">
        <v>3.1797037476E10</v>
      </c>
      <c r="D370" s="248" t="s">
        <v>514</v>
      </c>
      <c r="E370" s="249">
        <v>27190.0</v>
      </c>
      <c r="F370" s="250">
        <v>49214.0</v>
      </c>
      <c r="G370" s="249">
        <v>5438.0</v>
      </c>
      <c r="H370" s="249">
        <v>0.0</v>
      </c>
      <c r="I370" s="249">
        <v>120.0</v>
      </c>
      <c r="J370" s="249">
        <v>0.0</v>
      </c>
      <c r="K370" s="249">
        <v>0.0</v>
      </c>
      <c r="L370" s="249">
        <v>500.0</v>
      </c>
      <c r="M370" s="249">
        <v>300.0</v>
      </c>
      <c r="N370" s="222">
        <f t="shared" si="3"/>
        <v>82762</v>
      </c>
      <c r="O370" s="223">
        <v>1800.0</v>
      </c>
      <c r="P370" s="62">
        <v>0.0</v>
      </c>
      <c r="Q370" s="62">
        <v>0.0</v>
      </c>
      <c r="R370" s="224">
        <f t="shared" si="4"/>
        <v>80962</v>
      </c>
      <c r="S370" s="24">
        <v>21223.0</v>
      </c>
      <c r="T370" s="62" t="s">
        <v>28</v>
      </c>
      <c r="U370" s="195"/>
      <c r="V370" s="195"/>
      <c r="W370" s="225">
        <f>R370+R371</f>
        <v>161924</v>
      </c>
      <c r="X370" s="26"/>
      <c r="Y370" s="27"/>
    </row>
    <row r="371" ht="18.75" customHeight="1">
      <c r="A371" s="251"/>
      <c r="B371" s="252"/>
      <c r="C371" s="251"/>
      <c r="D371" s="248" t="s">
        <v>515</v>
      </c>
      <c r="E371" s="249">
        <v>27190.0</v>
      </c>
      <c r="F371" s="250">
        <v>49214.0</v>
      </c>
      <c r="G371" s="249">
        <v>5438.0</v>
      </c>
      <c r="H371" s="249">
        <v>0.0</v>
      </c>
      <c r="I371" s="249">
        <v>120.0</v>
      </c>
      <c r="J371" s="249">
        <v>0.0</v>
      </c>
      <c r="K371" s="249">
        <v>0.0</v>
      </c>
      <c r="L371" s="249">
        <v>500.0</v>
      </c>
      <c r="M371" s="249">
        <v>300.0</v>
      </c>
      <c r="N371" s="222">
        <f t="shared" si="3"/>
        <v>82762</v>
      </c>
      <c r="O371" s="223">
        <v>1800.0</v>
      </c>
      <c r="P371" s="62">
        <v>0.0</v>
      </c>
      <c r="Q371" s="62">
        <v>0.0</v>
      </c>
      <c r="R371" s="224">
        <f t="shared" si="4"/>
        <v>80962</v>
      </c>
      <c r="S371" s="24">
        <v>21220.0</v>
      </c>
      <c r="T371" s="62" t="s">
        <v>28</v>
      </c>
      <c r="U371" s="195"/>
      <c r="V371" s="195"/>
      <c r="W371" s="228"/>
      <c r="X371" s="37" t="s">
        <v>31</v>
      </c>
      <c r="Y371" s="42"/>
    </row>
    <row r="372" ht="18.75" customHeight="1">
      <c r="A372" s="246">
        <v>129.0</v>
      </c>
      <c r="B372" s="247" t="s">
        <v>516</v>
      </c>
      <c r="C372" s="246">
        <v>3.1999186601E10</v>
      </c>
      <c r="D372" s="248" t="s">
        <v>517</v>
      </c>
      <c r="E372" s="249">
        <v>27190.0</v>
      </c>
      <c r="F372" s="250">
        <v>49214.0</v>
      </c>
      <c r="G372" s="249">
        <v>5438.0</v>
      </c>
      <c r="H372" s="249">
        <v>0.0</v>
      </c>
      <c r="I372" s="249">
        <v>120.0</v>
      </c>
      <c r="J372" s="249">
        <v>0.0</v>
      </c>
      <c r="K372" s="249">
        <v>0.0</v>
      </c>
      <c r="L372" s="249">
        <v>500.0</v>
      </c>
      <c r="M372" s="249">
        <v>300.0</v>
      </c>
      <c r="N372" s="222">
        <f t="shared" si="3"/>
        <v>82762</v>
      </c>
      <c r="O372" s="223">
        <v>1800.0</v>
      </c>
      <c r="P372" s="62">
        <v>0.0</v>
      </c>
      <c r="Q372" s="62">
        <v>0.0</v>
      </c>
      <c r="R372" s="224">
        <f t="shared" si="4"/>
        <v>80962</v>
      </c>
      <c r="S372" s="24">
        <v>13975.0</v>
      </c>
      <c r="T372" s="62" t="s">
        <v>28</v>
      </c>
      <c r="U372" s="195" t="s">
        <v>28</v>
      </c>
      <c r="V372" s="195" t="s">
        <v>915</v>
      </c>
      <c r="W372" s="225">
        <f>R372+R373</f>
        <v>161924</v>
      </c>
      <c r="X372" s="26"/>
      <c r="Y372" s="42"/>
    </row>
    <row r="373" ht="18.75" customHeight="1">
      <c r="A373" s="251"/>
      <c r="B373" s="252"/>
      <c r="C373" s="251"/>
      <c r="D373" s="248" t="s">
        <v>518</v>
      </c>
      <c r="E373" s="249">
        <v>27190.0</v>
      </c>
      <c r="F373" s="250">
        <v>49214.0</v>
      </c>
      <c r="G373" s="249">
        <v>5438.0</v>
      </c>
      <c r="H373" s="249">
        <v>0.0</v>
      </c>
      <c r="I373" s="249">
        <v>120.0</v>
      </c>
      <c r="J373" s="249">
        <v>0.0</v>
      </c>
      <c r="K373" s="249">
        <v>0.0</v>
      </c>
      <c r="L373" s="249">
        <v>500.0</v>
      </c>
      <c r="M373" s="249">
        <v>300.0</v>
      </c>
      <c r="N373" s="222">
        <f t="shared" si="3"/>
        <v>82762</v>
      </c>
      <c r="O373" s="223">
        <v>1800.0</v>
      </c>
      <c r="P373" s="62">
        <v>0.0</v>
      </c>
      <c r="Q373" s="62">
        <v>0.0</v>
      </c>
      <c r="R373" s="224">
        <f t="shared" si="4"/>
        <v>80962</v>
      </c>
      <c r="S373" s="24">
        <v>13971.0</v>
      </c>
      <c r="T373" s="62" t="s">
        <v>28</v>
      </c>
      <c r="U373" s="195" t="s">
        <v>28</v>
      </c>
      <c r="V373" s="195" t="s">
        <v>916</v>
      </c>
      <c r="W373" s="228"/>
      <c r="X373" s="37" t="s">
        <v>31</v>
      </c>
      <c r="Y373" s="42"/>
    </row>
    <row r="374" ht="18.75" customHeight="1">
      <c r="A374" s="246">
        <v>130.0</v>
      </c>
      <c r="B374" s="247" t="s">
        <v>519</v>
      </c>
      <c r="C374" s="246">
        <v>3.2028553117E10</v>
      </c>
      <c r="D374" s="248" t="s">
        <v>520</v>
      </c>
      <c r="E374" s="249">
        <v>27190.0</v>
      </c>
      <c r="F374" s="250">
        <v>49214.0</v>
      </c>
      <c r="G374" s="249">
        <v>2719.0</v>
      </c>
      <c r="H374" s="249">
        <v>1631.0</v>
      </c>
      <c r="I374" s="249">
        <v>0.0</v>
      </c>
      <c r="J374" s="249">
        <v>0.0</v>
      </c>
      <c r="K374" s="249">
        <v>0.0</v>
      </c>
      <c r="L374" s="249">
        <v>500.0</v>
      </c>
      <c r="M374" s="249">
        <v>300.0</v>
      </c>
      <c r="N374" s="222">
        <f t="shared" si="3"/>
        <v>81554</v>
      </c>
      <c r="O374" s="223">
        <v>1800.0</v>
      </c>
      <c r="P374" s="62">
        <v>0.0</v>
      </c>
      <c r="Q374" s="62">
        <v>0.0</v>
      </c>
      <c r="R374" s="224">
        <f t="shared" si="4"/>
        <v>79754</v>
      </c>
      <c r="S374" s="24">
        <v>94275.0</v>
      </c>
      <c r="T374" s="62" t="s">
        <v>28</v>
      </c>
      <c r="U374" s="195" t="s">
        <v>917</v>
      </c>
      <c r="V374" s="195" t="s">
        <v>918</v>
      </c>
      <c r="W374" s="225">
        <f>R374+R375</f>
        <v>158932</v>
      </c>
      <c r="X374" s="124" t="s">
        <v>159</v>
      </c>
      <c r="Y374" s="184"/>
    </row>
    <row r="375" ht="18.75" customHeight="1">
      <c r="A375" s="251"/>
      <c r="B375" s="252"/>
      <c r="C375" s="251"/>
      <c r="D375" s="248" t="s">
        <v>522</v>
      </c>
      <c r="E375" s="249">
        <v>26390.0</v>
      </c>
      <c r="F375" s="250">
        <v>47766.0</v>
      </c>
      <c r="G375" s="249">
        <v>2639.0</v>
      </c>
      <c r="H375" s="249">
        <v>1583.0</v>
      </c>
      <c r="I375" s="249">
        <v>0.0</v>
      </c>
      <c r="J375" s="249">
        <v>0.0</v>
      </c>
      <c r="K375" s="249">
        <v>0.0</v>
      </c>
      <c r="L375" s="249">
        <v>500.0</v>
      </c>
      <c r="M375" s="249">
        <v>300.0</v>
      </c>
      <c r="N375" s="222">
        <f t="shared" si="3"/>
        <v>79178</v>
      </c>
      <c r="O375" s="223">
        <v>0.0</v>
      </c>
      <c r="P375" s="62">
        <v>0.0</v>
      </c>
      <c r="Q375" s="62">
        <v>0.0</v>
      </c>
      <c r="R375" s="224">
        <f t="shared" si="4"/>
        <v>79178</v>
      </c>
      <c r="S375" s="24">
        <v>104213.0</v>
      </c>
      <c r="T375" s="62" t="s">
        <v>28</v>
      </c>
      <c r="U375" s="195" t="s">
        <v>96</v>
      </c>
      <c r="V375" s="195"/>
      <c r="W375" s="228"/>
      <c r="X375" s="37" t="s">
        <v>31</v>
      </c>
      <c r="Y375" s="27"/>
    </row>
    <row r="376" ht="18.75" customHeight="1">
      <c r="A376" s="246">
        <v>131.0</v>
      </c>
      <c r="B376" s="247" t="s">
        <v>523</v>
      </c>
      <c r="C376" s="246">
        <v>3.1822783134E10</v>
      </c>
      <c r="D376" s="248" t="s">
        <v>524</v>
      </c>
      <c r="E376" s="249">
        <v>27190.0</v>
      </c>
      <c r="F376" s="250">
        <v>49214.0</v>
      </c>
      <c r="G376" s="249">
        <v>2719.0</v>
      </c>
      <c r="H376" s="249">
        <v>1631.0</v>
      </c>
      <c r="I376" s="249">
        <v>0.0</v>
      </c>
      <c r="J376" s="249">
        <v>1360.0</v>
      </c>
      <c r="K376" s="249">
        <v>0.0</v>
      </c>
      <c r="L376" s="249">
        <v>500.0</v>
      </c>
      <c r="M376" s="249">
        <v>300.0</v>
      </c>
      <c r="N376" s="222">
        <f t="shared" si="3"/>
        <v>82914</v>
      </c>
      <c r="O376" s="223">
        <v>1800.0</v>
      </c>
      <c r="P376" s="62">
        <v>0.0</v>
      </c>
      <c r="Q376" s="62">
        <v>0.0</v>
      </c>
      <c r="R376" s="224">
        <f t="shared" si="4"/>
        <v>81114</v>
      </c>
      <c r="S376" s="24">
        <v>13424.0</v>
      </c>
      <c r="T376" s="62" t="s">
        <v>28</v>
      </c>
      <c r="U376" s="195" t="s">
        <v>96</v>
      </c>
      <c r="V376" s="195"/>
      <c r="W376" s="225">
        <f>R376</f>
        <v>81114</v>
      </c>
      <c r="X376" s="124" t="s">
        <v>71</v>
      </c>
      <c r="Y376" s="174"/>
    </row>
    <row r="377" ht="18.75" customHeight="1">
      <c r="A377" s="246">
        <v>132.0</v>
      </c>
      <c r="B377" s="247" t="s">
        <v>525</v>
      </c>
      <c r="C377" s="246">
        <v>3.1866128244E10</v>
      </c>
      <c r="D377" s="248" t="s">
        <v>526</v>
      </c>
      <c r="E377" s="249">
        <v>23430.0</v>
      </c>
      <c r="F377" s="250">
        <v>42408.0</v>
      </c>
      <c r="G377" s="249">
        <v>2343.0</v>
      </c>
      <c r="H377" s="249">
        <v>1406.0</v>
      </c>
      <c r="I377" s="249">
        <v>0.0</v>
      </c>
      <c r="J377" s="249">
        <v>1172.0</v>
      </c>
      <c r="K377" s="249">
        <v>0.0</v>
      </c>
      <c r="L377" s="249">
        <v>500.0</v>
      </c>
      <c r="M377" s="249">
        <v>300.0</v>
      </c>
      <c r="N377" s="222">
        <f t="shared" si="3"/>
        <v>71559</v>
      </c>
      <c r="O377" s="223">
        <v>1800.0</v>
      </c>
      <c r="P377" s="62">
        <v>0.0</v>
      </c>
      <c r="Q377" s="62">
        <v>0.0</v>
      </c>
      <c r="R377" s="224">
        <f t="shared" si="4"/>
        <v>69759</v>
      </c>
      <c r="S377" s="24">
        <v>18594.0</v>
      </c>
      <c r="T377" s="62" t="s">
        <v>28</v>
      </c>
      <c r="U377" s="195" t="s">
        <v>919</v>
      </c>
      <c r="V377" s="195" t="s">
        <v>920</v>
      </c>
      <c r="W377" s="225">
        <f>R377+R378</f>
        <v>141661</v>
      </c>
      <c r="X377" s="26" t="s">
        <v>31</v>
      </c>
      <c r="Y377" s="75"/>
    </row>
    <row r="378" ht="18.75" customHeight="1">
      <c r="A378" s="251"/>
      <c r="B378" s="252"/>
      <c r="C378" s="251"/>
      <c r="D378" s="248" t="s">
        <v>178</v>
      </c>
      <c r="E378" s="249">
        <v>24140.0</v>
      </c>
      <c r="F378" s="250">
        <v>43693.0</v>
      </c>
      <c r="G378" s="249">
        <v>2414.0</v>
      </c>
      <c r="H378" s="249">
        <v>1448.0</v>
      </c>
      <c r="I378" s="249">
        <v>0.0</v>
      </c>
      <c r="J378" s="249">
        <v>1207.0</v>
      </c>
      <c r="K378" s="249">
        <v>0.0</v>
      </c>
      <c r="L378" s="249">
        <v>500.0</v>
      </c>
      <c r="M378" s="249">
        <v>300.0</v>
      </c>
      <c r="N378" s="222">
        <f t="shared" si="3"/>
        <v>73702</v>
      </c>
      <c r="O378" s="223">
        <v>1800.0</v>
      </c>
      <c r="P378" s="62">
        <v>0.0</v>
      </c>
      <c r="Q378" s="62">
        <v>0.0</v>
      </c>
      <c r="R378" s="224">
        <f t="shared" si="4"/>
        <v>71902</v>
      </c>
      <c r="S378" s="24">
        <v>23264.0</v>
      </c>
      <c r="T378" s="62" t="s">
        <v>28</v>
      </c>
      <c r="U378" s="195" t="s">
        <v>106</v>
      </c>
      <c r="V378" s="195"/>
      <c r="W378" s="228"/>
      <c r="X378" s="37" t="s">
        <v>31</v>
      </c>
      <c r="Y378" s="75"/>
    </row>
    <row r="379" ht="18.75" customHeight="1">
      <c r="A379" s="246">
        <v>133.0</v>
      </c>
      <c r="B379" s="247" t="s">
        <v>527</v>
      </c>
      <c r="C379" s="246">
        <v>3.1849348351E10</v>
      </c>
      <c r="D379" s="248" t="s">
        <v>433</v>
      </c>
      <c r="E379" s="249">
        <v>27190.0</v>
      </c>
      <c r="F379" s="250">
        <v>49214.0</v>
      </c>
      <c r="G379" s="249">
        <v>5438.0</v>
      </c>
      <c r="H379" s="249">
        <v>0.0</v>
      </c>
      <c r="I379" s="249">
        <v>120.0</v>
      </c>
      <c r="J379" s="249">
        <v>0.0</v>
      </c>
      <c r="K379" s="249">
        <v>0.0</v>
      </c>
      <c r="L379" s="249">
        <v>500.0</v>
      </c>
      <c r="M379" s="249">
        <v>300.0</v>
      </c>
      <c r="N379" s="222">
        <f t="shared" si="3"/>
        <v>82762</v>
      </c>
      <c r="O379" s="223">
        <v>1800.0</v>
      </c>
      <c r="P379" s="62">
        <v>0.0</v>
      </c>
      <c r="Q379" s="62">
        <v>0.0</v>
      </c>
      <c r="R379" s="224">
        <f t="shared" si="4"/>
        <v>80962</v>
      </c>
      <c r="S379" s="24">
        <v>98727.0</v>
      </c>
      <c r="T379" s="62" t="s">
        <v>52</v>
      </c>
      <c r="U379" s="195" t="s">
        <v>106</v>
      </c>
      <c r="V379" s="195"/>
      <c r="W379" s="225">
        <f>R379+R380</f>
        <v>161924</v>
      </c>
      <c r="X379" s="124" t="s">
        <v>61</v>
      </c>
      <c r="Y379" s="184"/>
    </row>
    <row r="380" ht="18.75" customHeight="1">
      <c r="A380" s="251"/>
      <c r="B380" s="252"/>
      <c r="C380" s="251"/>
      <c r="D380" s="248" t="s">
        <v>529</v>
      </c>
      <c r="E380" s="249">
        <v>27190.0</v>
      </c>
      <c r="F380" s="250">
        <v>49214.0</v>
      </c>
      <c r="G380" s="249">
        <v>5438.0</v>
      </c>
      <c r="H380" s="249">
        <v>0.0</v>
      </c>
      <c r="I380" s="249">
        <v>120.0</v>
      </c>
      <c r="J380" s="249">
        <v>0.0</v>
      </c>
      <c r="K380" s="249">
        <v>0.0</v>
      </c>
      <c r="L380" s="249">
        <v>500.0</v>
      </c>
      <c r="M380" s="249">
        <v>300.0</v>
      </c>
      <c r="N380" s="222">
        <f t="shared" si="3"/>
        <v>82762</v>
      </c>
      <c r="O380" s="223">
        <v>1800.0</v>
      </c>
      <c r="P380" s="62">
        <v>0.0</v>
      </c>
      <c r="Q380" s="62">
        <v>0.0</v>
      </c>
      <c r="R380" s="224">
        <f t="shared" si="4"/>
        <v>80962</v>
      </c>
      <c r="S380" s="24">
        <v>98729.0</v>
      </c>
      <c r="T380" s="62" t="s">
        <v>52</v>
      </c>
      <c r="U380" s="195" t="s">
        <v>106</v>
      </c>
      <c r="V380" s="195"/>
      <c r="W380" s="228"/>
      <c r="X380" s="37" t="s">
        <v>31</v>
      </c>
      <c r="Y380" s="42"/>
    </row>
    <row r="381" ht="18.75" customHeight="1">
      <c r="A381" s="246">
        <v>134.0</v>
      </c>
      <c r="B381" s="247" t="s">
        <v>530</v>
      </c>
      <c r="C381" s="246">
        <v>3.1891312855E10</v>
      </c>
      <c r="D381" s="248" t="s">
        <v>254</v>
      </c>
      <c r="E381" s="249">
        <v>27190.0</v>
      </c>
      <c r="F381" s="250">
        <v>49214.0</v>
      </c>
      <c r="G381" s="249">
        <v>2719.0</v>
      </c>
      <c r="H381" s="249">
        <v>1631.0</v>
      </c>
      <c r="I381" s="249">
        <v>0.0</v>
      </c>
      <c r="J381" s="249">
        <v>0.0</v>
      </c>
      <c r="K381" s="249">
        <v>0.0</v>
      </c>
      <c r="L381" s="249">
        <v>500.0</v>
      </c>
      <c r="M381" s="249">
        <v>300.0</v>
      </c>
      <c r="N381" s="222">
        <f t="shared" si="3"/>
        <v>81554</v>
      </c>
      <c r="O381" s="223">
        <v>0.0</v>
      </c>
      <c r="P381" s="62">
        <v>0.0</v>
      </c>
      <c r="Q381" s="62">
        <v>0.0</v>
      </c>
      <c r="R381" s="224">
        <f t="shared" si="4"/>
        <v>81554</v>
      </c>
      <c r="S381" s="24">
        <v>15813.0</v>
      </c>
      <c r="T381" s="62" t="s">
        <v>52</v>
      </c>
      <c r="U381" s="195" t="s">
        <v>921</v>
      </c>
      <c r="V381" s="195"/>
      <c r="W381" s="225">
        <f>R381</f>
        <v>81554</v>
      </c>
      <c r="X381" s="124"/>
      <c r="Y381" s="184"/>
    </row>
    <row r="382" ht="18.75" customHeight="1">
      <c r="A382" s="246">
        <v>135.0</v>
      </c>
      <c r="B382" s="247" t="s">
        <v>531</v>
      </c>
      <c r="C382" s="246">
        <v>3.2133069099E10</v>
      </c>
      <c r="D382" s="248" t="s">
        <v>184</v>
      </c>
      <c r="E382" s="249">
        <v>27190.0</v>
      </c>
      <c r="F382" s="250">
        <v>49214.0</v>
      </c>
      <c r="G382" s="249">
        <v>2719.0</v>
      </c>
      <c r="H382" s="249">
        <v>1631.0</v>
      </c>
      <c r="I382" s="249">
        <v>0.0</v>
      </c>
      <c r="J382" s="249">
        <v>0.0</v>
      </c>
      <c r="K382" s="249">
        <v>0.0</v>
      </c>
      <c r="L382" s="249">
        <v>500.0</v>
      </c>
      <c r="M382" s="249">
        <v>300.0</v>
      </c>
      <c r="N382" s="222">
        <f t="shared" si="3"/>
        <v>81554</v>
      </c>
      <c r="O382" s="223">
        <v>1800.0</v>
      </c>
      <c r="P382" s="62">
        <v>0.0</v>
      </c>
      <c r="Q382" s="62">
        <v>0.0</v>
      </c>
      <c r="R382" s="224">
        <f t="shared" si="4"/>
        <v>79754</v>
      </c>
      <c r="S382" s="24">
        <v>16018.0</v>
      </c>
      <c r="T382" s="62" t="s">
        <v>71</v>
      </c>
      <c r="U382" s="195" t="s">
        <v>922</v>
      </c>
      <c r="V382" s="195"/>
      <c r="W382" s="225">
        <f>R382+R383</f>
        <v>159508</v>
      </c>
      <c r="X382" s="124"/>
      <c r="Y382" s="184"/>
    </row>
    <row r="383" ht="18.75" customHeight="1">
      <c r="A383" s="251"/>
      <c r="B383" s="252"/>
      <c r="C383" s="251"/>
      <c r="D383" s="248" t="s">
        <v>292</v>
      </c>
      <c r="E383" s="249">
        <v>27190.0</v>
      </c>
      <c r="F383" s="250">
        <v>49214.0</v>
      </c>
      <c r="G383" s="249">
        <v>2719.0</v>
      </c>
      <c r="H383" s="249">
        <v>1631.0</v>
      </c>
      <c r="I383" s="249">
        <v>0.0</v>
      </c>
      <c r="J383" s="249">
        <v>0.0</v>
      </c>
      <c r="K383" s="249">
        <v>0.0</v>
      </c>
      <c r="L383" s="249">
        <v>500.0</v>
      </c>
      <c r="M383" s="249">
        <v>300.0</v>
      </c>
      <c r="N383" s="222">
        <f t="shared" si="3"/>
        <v>81554</v>
      </c>
      <c r="O383" s="223">
        <v>1800.0</v>
      </c>
      <c r="P383" s="62">
        <v>0.0</v>
      </c>
      <c r="Q383" s="62">
        <v>0.0</v>
      </c>
      <c r="R383" s="224">
        <f t="shared" si="4"/>
        <v>79754</v>
      </c>
      <c r="S383" s="24">
        <v>121183.0</v>
      </c>
      <c r="T383" s="62" t="s">
        <v>71</v>
      </c>
      <c r="U383" s="195" t="s">
        <v>923</v>
      </c>
      <c r="V383" s="195"/>
      <c r="W383" s="228"/>
      <c r="X383" s="37" t="s">
        <v>31</v>
      </c>
      <c r="Y383" s="27"/>
    </row>
    <row r="384" ht="18.75" customHeight="1">
      <c r="A384" s="246">
        <v>136.0</v>
      </c>
      <c r="B384" s="247" t="s">
        <v>532</v>
      </c>
      <c r="C384" s="246">
        <v>3.1796851159E10</v>
      </c>
      <c r="D384" s="248" t="s">
        <v>533</v>
      </c>
      <c r="E384" s="249">
        <v>27190.0</v>
      </c>
      <c r="F384" s="250">
        <v>49214.0</v>
      </c>
      <c r="G384" s="249">
        <v>5438.0</v>
      </c>
      <c r="H384" s="249">
        <v>0.0</v>
      </c>
      <c r="I384" s="249">
        <v>120.0</v>
      </c>
      <c r="J384" s="249">
        <v>0.0</v>
      </c>
      <c r="K384" s="249">
        <v>0.0</v>
      </c>
      <c r="L384" s="249">
        <v>500.0</v>
      </c>
      <c r="M384" s="249">
        <v>300.0</v>
      </c>
      <c r="N384" s="222">
        <f t="shared" si="3"/>
        <v>82762</v>
      </c>
      <c r="O384" s="223">
        <v>1800.0</v>
      </c>
      <c r="P384" s="62">
        <v>0.0</v>
      </c>
      <c r="Q384" s="62">
        <v>0.0</v>
      </c>
      <c r="R384" s="224">
        <f t="shared" si="4"/>
        <v>80962</v>
      </c>
      <c r="S384" s="24">
        <v>16816.0</v>
      </c>
      <c r="T384" s="62" t="s">
        <v>71</v>
      </c>
      <c r="U384" s="61"/>
      <c r="V384" s="195"/>
      <c r="W384" s="225">
        <f>R384+R385</f>
        <v>161924</v>
      </c>
      <c r="X384" s="26"/>
      <c r="Y384" s="42"/>
    </row>
    <row r="385" ht="18.75" customHeight="1">
      <c r="A385" s="251"/>
      <c r="B385" s="252"/>
      <c r="C385" s="251"/>
      <c r="D385" s="248" t="s">
        <v>535</v>
      </c>
      <c r="E385" s="249">
        <v>27190.0</v>
      </c>
      <c r="F385" s="250">
        <v>49214.0</v>
      </c>
      <c r="G385" s="249">
        <v>5438.0</v>
      </c>
      <c r="H385" s="249">
        <v>0.0</v>
      </c>
      <c r="I385" s="249">
        <v>120.0</v>
      </c>
      <c r="J385" s="249">
        <v>0.0</v>
      </c>
      <c r="K385" s="249">
        <v>0.0</v>
      </c>
      <c r="L385" s="249">
        <v>500.0</v>
      </c>
      <c r="M385" s="249">
        <v>300.0</v>
      </c>
      <c r="N385" s="222">
        <f t="shared" si="3"/>
        <v>82762</v>
      </c>
      <c r="O385" s="223">
        <v>1800.0</v>
      </c>
      <c r="P385" s="62">
        <v>0.0</v>
      </c>
      <c r="Q385" s="62">
        <v>0.0</v>
      </c>
      <c r="R385" s="224">
        <f t="shared" si="4"/>
        <v>80962</v>
      </c>
      <c r="S385" s="24">
        <v>16834.0</v>
      </c>
      <c r="T385" s="62" t="s">
        <v>71</v>
      </c>
      <c r="U385" s="195" t="s">
        <v>106</v>
      </c>
      <c r="V385" s="195"/>
      <c r="W385" s="228"/>
      <c r="X385" s="37" t="s">
        <v>31</v>
      </c>
      <c r="Y385" s="42"/>
    </row>
    <row r="386" ht="18.75" customHeight="1">
      <c r="A386" s="246">
        <v>137.0</v>
      </c>
      <c r="B386" s="247" t="s">
        <v>537</v>
      </c>
      <c r="C386" s="246">
        <v>3.186535596E10</v>
      </c>
      <c r="D386" s="248" t="s">
        <v>538</v>
      </c>
      <c r="E386" s="249">
        <v>27190.0</v>
      </c>
      <c r="F386" s="250">
        <v>49214.0</v>
      </c>
      <c r="G386" s="249">
        <v>2719.0</v>
      </c>
      <c r="H386" s="249">
        <v>1631.0</v>
      </c>
      <c r="I386" s="249">
        <v>0.0</v>
      </c>
      <c r="J386" s="249">
        <v>0.0</v>
      </c>
      <c r="K386" s="249">
        <v>0.0</v>
      </c>
      <c r="L386" s="249">
        <v>500.0</v>
      </c>
      <c r="M386" s="249">
        <v>300.0</v>
      </c>
      <c r="N386" s="222">
        <f t="shared" si="3"/>
        <v>81554</v>
      </c>
      <c r="O386" s="223">
        <v>0.0</v>
      </c>
      <c r="P386" s="62">
        <v>0.0</v>
      </c>
      <c r="Q386" s="62">
        <v>0.0</v>
      </c>
      <c r="R386" s="224">
        <f t="shared" si="4"/>
        <v>81554</v>
      </c>
      <c r="S386" s="24">
        <v>10498.0</v>
      </c>
      <c r="T386" s="62" t="s">
        <v>71</v>
      </c>
      <c r="U386" s="195" t="s">
        <v>810</v>
      </c>
      <c r="V386" s="195"/>
      <c r="W386" s="225">
        <f>R386</f>
        <v>81554</v>
      </c>
      <c r="X386" s="124" t="s">
        <v>66</v>
      </c>
      <c r="Y386" s="184"/>
    </row>
    <row r="387" ht="18.75" customHeight="1">
      <c r="A387" s="246">
        <v>138.0</v>
      </c>
      <c r="B387" s="247" t="s">
        <v>539</v>
      </c>
      <c r="C387" s="246">
        <v>3.2090531062E10</v>
      </c>
      <c r="D387" s="248" t="s">
        <v>196</v>
      </c>
      <c r="E387" s="249">
        <v>27190.0</v>
      </c>
      <c r="F387" s="250">
        <v>49214.0</v>
      </c>
      <c r="G387" s="249">
        <v>2719.0</v>
      </c>
      <c r="H387" s="249">
        <v>1631.0</v>
      </c>
      <c r="I387" s="249">
        <v>0.0</v>
      </c>
      <c r="J387" s="249">
        <v>0.0</v>
      </c>
      <c r="K387" s="249">
        <v>0.0</v>
      </c>
      <c r="L387" s="249">
        <v>500.0</v>
      </c>
      <c r="M387" s="249">
        <v>300.0</v>
      </c>
      <c r="N387" s="222">
        <f t="shared" si="3"/>
        <v>81554</v>
      </c>
      <c r="O387" s="223">
        <v>0.0</v>
      </c>
      <c r="P387" s="62">
        <v>0.0</v>
      </c>
      <c r="Q387" s="62">
        <v>0.0</v>
      </c>
      <c r="R387" s="224">
        <f t="shared" si="4"/>
        <v>81554</v>
      </c>
      <c r="S387" s="24">
        <v>101060.0</v>
      </c>
      <c r="T387" s="62" t="s">
        <v>71</v>
      </c>
      <c r="U387" s="195" t="s">
        <v>106</v>
      </c>
      <c r="V387" s="195"/>
      <c r="W387" s="225">
        <f>R387+R388</f>
        <v>163108</v>
      </c>
      <c r="X387" s="26"/>
      <c r="Y387" s="42"/>
    </row>
    <row r="388" ht="18.75" customHeight="1">
      <c r="A388" s="251"/>
      <c r="B388" s="252"/>
      <c r="C388" s="251"/>
      <c r="D388" s="248" t="s">
        <v>540</v>
      </c>
      <c r="E388" s="249">
        <v>27190.0</v>
      </c>
      <c r="F388" s="250">
        <v>49214.0</v>
      </c>
      <c r="G388" s="249">
        <v>2719.0</v>
      </c>
      <c r="H388" s="249">
        <v>1631.0</v>
      </c>
      <c r="I388" s="249">
        <v>0.0</v>
      </c>
      <c r="J388" s="249">
        <v>0.0</v>
      </c>
      <c r="K388" s="249">
        <v>0.0</v>
      </c>
      <c r="L388" s="249">
        <v>500.0</v>
      </c>
      <c r="M388" s="249">
        <v>300.0</v>
      </c>
      <c r="N388" s="222">
        <f t="shared" si="3"/>
        <v>81554</v>
      </c>
      <c r="O388" s="223">
        <v>0.0</v>
      </c>
      <c r="P388" s="62">
        <v>0.0</v>
      </c>
      <c r="Q388" s="62">
        <v>0.0</v>
      </c>
      <c r="R388" s="224">
        <f t="shared" si="4"/>
        <v>81554</v>
      </c>
      <c r="S388" s="24">
        <v>89183.0</v>
      </c>
      <c r="T388" s="62" t="s">
        <v>71</v>
      </c>
      <c r="U388" s="195" t="s">
        <v>106</v>
      </c>
      <c r="V388" s="195"/>
      <c r="W388" s="228"/>
      <c r="X388" s="37" t="s">
        <v>31</v>
      </c>
      <c r="Y388" s="27"/>
    </row>
    <row r="389" ht="18.75" customHeight="1">
      <c r="A389" s="246">
        <v>139.0</v>
      </c>
      <c r="B389" s="247" t="s">
        <v>541</v>
      </c>
      <c r="C389" s="246">
        <v>3.2037333009E10</v>
      </c>
      <c r="D389" s="248" t="s">
        <v>542</v>
      </c>
      <c r="E389" s="249">
        <v>27190.0</v>
      </c>
      <c r="F389" s="250">
        <v>49214.0</v>
      </c>
      <c r="G389" s="249">
        <v>2719.0</v>
      </c>
      <c r="H389" s="249">
        <v>1631.0</v>
      </c>
      <c r="I389" s="249">
        <v>0.0</v>
      </c>
      <c r="J389" s="249">
        <v>1360.0</v>
      </c>
      <c r="K389" s="249">
        <v>0.0</v>
      </c>
      <c r="L389" s="249">
        <v>500.0</v>
      </c>
      <c r="M389" s="249">
        <v>300.0</v>
      </c>
      <c r="N389" s="222">
        <f t="shared" si="3"/>
        <v>82914</v>
      </c>
      <c r="O389" s="223">
        <v>1800.0</v>
      </c>
      <c r="P389" s="62">
        <v>0.0</v>
      </c>
      <c r="Q389" s="62">
        <v>0.0</v>
      </c>
      <c r="R389" s="224">
        <f t="shared" si="4"/>
        <v>81114</v>
      </c>
      <c r="S389" s="24">
        <v>17528.0</v>
      </c>
      <c r="T389" s="62" t="s">
        <v>71</v>
      </c>
      <c r="U389" s="195" t="s">
        <v>96</v>
      </c>
      <c r="V389" s="195"/>
      <c r="W389" s="225">
        <f>R389</f>
        <v>81114</v>
      </c>
      <c r="X389" s="124" t="s">
        <v>52</v>
      </c>
      <c r="Y389" s="184"/>
    </row>
    <row r="390" ht="18.75" customHeight="1">
      <c r="A390" s="246">
        <v>140.0</v>
      </c>
      <c r="B390" s="247" t="s">
        <v>543</v>
      </c>
      <c r="C390" s="246">
        <v>3.1975531851E10</v>
      </c>
      <c r="D390" s="248" t="s">
        <v>544</v>
      </c>
      <c r="E390" s="249">
        <v>27190.0</v>
      </c>
      <c r="F390" s="250">
        <v>49214.0</v>
      </c>
      <c r="G390" s="249">
        <v>2719.0</v>
      </c>
      <c r="H390" s="249">
        <v>1631.0</v>
      </c>
      <c r="I390" s="249">
        <v>0.0</v>
      </c>
      <c r="J390" s="249">
        <v>0.0</v>
      </c>
      <c r="K390" s="249">
        <v>0.0</v>
      </c>
      <c r="L390" s="249">
        <v>500.0</v>
      </c>
      <c r="M390" s="249">
        <v>300.0</v>
      </c>
      <c r="N390" s="222">
        <f t="shared" si="3"/>
        <v>81554</v>
      </c>
      <c r="O390" s="223">
        <v>0.0</v>
      </c>
      <c r="P390" s="62">
        <v>0.0</v>
      </c>
      <c r="Q390" s="62">
        <v>0.0</v>
      </c>
      <c r="R390" s="224">
        <f t="shared" si="4"/>
        <v>81554</v>
      </c>
      <c r="S390" s="24">
        <v>17821.0</v>
      </c>
      <c r="T390" s="62" t="s">
        <v>71</v>
      </c>
      <c r="U390" s="195" t="s">
        <v>106</v>
      </c>
      <c r="V390" s="195"/>
      <c r="W390" s="225">
        <f>R390+R391</f>
        <v>160732</v>
      </c>
      <c r="X390" s="124" t="s">
        <v>52</v>
      </c>
      <c r="Y390" s="184"/>
    </row>
    <row r="391" ht="18.75" customHeight="1">
      <c r="A391" s="251"/>
      <c r="B391" s="252"/>
      <c r="C391" s="251"/>
      <c r="D391" s="248" t="s">
        <v>57</v>
      </c>
      <c r="E391" s="249">
        <v>26390.0</v>
      </c>
      <c r="F391" s="250">
        <v>47766.0</v>
      </c>
      <c r="G391" s="249">
        <v>2639.0</v>
      </c>
      <c r="H391" s="249">
        <v>1583.0</v>
      </c>
      <c r="I391" s="249">
        <v>0.0</v>
      </c>
      <c r="J391" s="249">
        <v>0.0</v>
      </c>
      <c r="K391" s="249">
        <v>0.0</v>
      </c>
      <c r="L391" s="249">
        <v>500.0</v>
      </c>
      <c r="M391" s="249">
        <v>300.0</v>
      </c>
      <c r="N391" s="222">
        <f t="shared" si="3"/>
        <v>79178</v>
      </c>
      <c r="O391" s="223">
        <v>0.0</v>
      </c>
      <c r="P391" s="62">
        <v>0.0</v>
      </c>
      <c r="Q391" s="62">
        <v>0.0</v>
      </c>
      <c r="R391" s="224">
        <f t="shared" si="4"/>
        <v>79178</v>
      </c>
      <c r="S391" s="24">
        <v>17820.0</v>
      </c>
      <c r="T391" s="62" t="s">
        <v>71</v>
      </c>
      <c r="U391" s="195" t="s">
        <v>106</v>
      </c>
      <c r="V391" s="195"/>
      <c r="W391" s="228"/>
      <c r="X391" s="124" t="s">
        <v>52</v>
      </c>
      <c r="Y391" s="174"/>
    </row>
    <row r="392" ht="18.75" customHeight="1">
      <c r="A392" s="246">
        <v>141.0</v>
      </c>
      <c r="B392" s="247" t="s">
        <v>545</v>
      </c>
      <c r="C392" s="246">
        <v>3.1849376864E10</v>
      </c>
      <c r="D392" s="248" t="s">
        <v>546</v>
      </c>
      <c r="E392" s="249">
        <v>27190.0</v>
      </c>
      <c r="F392" s="250">
        <v>49214.0</v>
      </c>
      <c r="G392" s="249">
        <v>2719.0</v>
      </c>
      <c r="H392" s="249">
        <v>1631.0</v>
      </c>
      <c r="I392" s="249">
        <v>0.0</v>
      </c>
      <c r="J392" s="249">
        <v>0.0</v>
      </c>
      <c r="K392" s="249">
        <v>0.0</v>
      </c>
      <c r="L392" s="249">
        <v>500.0</v>
      </c>
      <c r="M392" s="249">
        <v>300.0</v>
      </c>
      <c r="N392" s="222">
        <f t="shared" si="3"/>
        <v>81554</v>
      </c>
      <c r="O392" s="223">
        <v>0.0</v>
      </c>
      <c r="P392" s="62">
        <v>0.0</v>
      </c>
      <c r="Q392" s="62">
        <v>0.0</v>
      </c>
      <c r="R392" s="224">
        <f t="shared" si="4"/>
        <v>81554</v>
      </c>
      <c r="S392" s="24">
        <v>102139.0</v>
      </c>
      <c r="T392" s="62" t="s">
        <v>71</v>
      </c>
      <c r="U392" s="195" t="s">
        <v>176</v>
      </c>
      <c r="V392" s="195"/>
      <c r="W392" s="225">
        <f>R392+R393+R394</f>
        <v>240486</v>
      </c>
      <c r="X392" s="124" t="s">
        <v>28</v>
      </c>
      <c r="Y392" s="184" t="s">
        <v>28</v>
      </c>
    </row>
    <row r="393" ht="18.75" customHeight="1">
      <c r="A393" s="251"/>
      <c r="B393" s="252"/>
      <c r="C393" s="251"/>
      <c r="D393" s="248" t="s">
        <v>547</v>
      </c>
      <c r="E393" s="249">
        <v>27190.0</v>
      </c>
      <c r="F393" s="250">
        <v>49214.0</v>
      </c>
      <c r="G393" s="249">
        <v>2719.0</v>
      </c>
      <c r="H393" s="249">
        <v>1631.0</v>
      </c>
      <c r="I393" s="249">
        <v>0.0</v>
      </c>
      <c r="J393" s="249">
        <v>0.0</v>
      </c>
      <c r="K393" s="249">
        <v>0.0</v>
      </c>
      <c r="L393" s="249">
        <v>500.0</v>
      </c>
      <c r="M393" s="249">
        <v>300.0</v>
      </c>
      <c r="N393" s="222">
        <f t="shared" si="3"/>
        <v>81554</v>
      </c>
      <c r="O393" s="223">
        <v>1800.0</v>
      </c>
      <c r="P393" s="62">
        <v>0.0</v>
      </c>
      <c r="Q393" s="62">
        <v>0.0</v>
      </c>
      <c r="R393" s="224">
        <f t="shared" si="4"/>
        <v>79754</v>
      </c>
      <c r="S393" s="24">
        <v>96532.0</v>
      </c>
      <c r="T393" s="62" t="s">
        <v>71</v>
      </c>
      <c r="U393" s="195" t="s">
        <v>176</v>
      </c>
      <c r="V393" s="195"/>
      <c r="W393" s="228"/>
      <c r="X393" s="37" t="s">
        <v>31</v>
      </c>
      <c r="Y393" s="184" t="s">
        <v>364</v>
      </c>
    </row>
    <row r="394" ht="18.75" customHeight="1">
      <c r="A394" s="251"/>
      <c r="B394" s="252"/>
      <c r="C394" s="251"/>
      <c r="D394" s="248" t="s">
        <v>548</v>
      </c>
      <c r="E394" s="249">
        <v>26390.0</v>
      </c>
      <c r="F394" s="250">
        <v>47766.0</v>
      </c>
      <c r="G394" s="249">
        <v>2639.0</v>
      </c>
      <c r="H394" s="249">
        <v>1583.0</v>
      </c>
      <c r="I394" s="249">
        <v>0.0</v>
      </c>
      <c r="J394" s="249">
        <v>0.0</v>
      </c>
      <c r="K394" s="249">
        <v>0.0</v>
      </c>
      <c r="L394" s="249">
        <v>500.0</v>
      </c>
      <c r="M394" s="249">
        <v>300.0</v>
      </c>
      <c r="N394" s="222">
        <f t="shared" si="3"/>
        <v>79178</v>
      </c>
      <c r="O394" s="223">
        <v>0.0</v>
      </c>
      <c r="P394" s="62">
        <v>0.0</v>
      </c>
      <c r="Q394" s="62">
        <v>0.0</v>
      </c>
      <c r="R394" s="224">
        <f t="shared" si="4"/>
        <v>79178</v>
      </c>
      <c r="S394" s="24">
        <v>13550.0</v>
      </c>
      <c r="T394" s="62" t="s">
        <v>71</v>
      </c>
      <c r="U394" s="195" t="s">
        <v>176</v>
      </c>
      <c r="V394" s="195"/>
      <c r="W394" s="228"/>
      <c r="X394" s="37" t="s">
        <v>31</v>
      </c>
      <c r="Y394" s="184" t="s">
        <v>28</v>
      </c>
    </row>
    <row r="395" ht="18.75" customHeight="1">
      <c r="A395" s="246">
        <v>142.0</v>
      </c>
      <c r="B395" s="247" t="s">
        <v>549</v>
      </c>
      <c r="C395" s="246">
        <v>3.1931412155E10</v>
      </c>
      <c r="D395" s="248" t="s">
        <v>550</v>
      </c>
      <c r="E395" s="249">
        <v>27190.0</v>
      </c>
      <c r="F395" s="250">
        <v>49214.0</v>
      </c>
      <c r="G395" s="249">
        <v>2719.0</v>
      </c>
      <c r="H395" s="249">
        <v>1631.0</v>
      </c>
      <c r="I395" s="249">
        <v>0.0</v>
      </c>
      <c r="J395" s="249">
        <v>0.0</v>
      </c>
      <c r="K395" s="249">
        <v>0.0</v>
      </c>
      <c r="L395" s="249">
        <v>500.0</v>
      </c>
      <c r="M395" s="249">
        <v>300.0</v>
      </c>
      <c r="N395" s="222">
        <f t="shared" si="3"/>
        <v>81554</v>
      </c>
      <c r="O395" s="223">
        <v>1800.0</v>
      </c>
      <c r="P395" s="62">
        <v>0.0</v>
      </c>
      <c r="Q395" s="62">
        <v>0.0</v>
      </c>
      <c r="R395" s="224">
        <f t="shared" si="4"/>
        <v>79754</v>
      </c>
      <c r="S395" s="24">
        <v>18062.0</v>
      </c>
      <c r="T395" s="62" t="s">
        <v>28</v>
      </c>
      <c r="U395" s="195" t="s">
        <v>176</v>
      </c>
      <c r="V395" s="195"/>
      <c r="W395" s="225">
        <f>R395</f>
        <v>79754</v>
      </c>
      <c r="X395" s="124" t="s">
        <v>28</v>
      </c>
      <c r="Y395" s="184" t="s">
        <v>28</v>
      </c>
    </row>
    <row r="396" ht="18.75" customHeight="1">
      <c r="A396" s="246">
        <v>143.0</v>
      </c>
      <c r="B396" s="247" t="s">
        <v>551</v>
      </c>
      <c r="C396" s="246">
        <v>3.1848254837E10</v>
      </c>
      <c r="D396" s="248" t="s">
        <v>372</v>
      </c>
      <c r="E396" s="249">
        <v>27190.0</v>
      </c>
      <c r="F396" s="250">
        <v>49214.0</v>
      </c>
      <c r="G396" s="249">
        <v>5438.0</v>
      </c>
      <c r="H396" s="249">
        <v>0.0</v>
      </c>
      <c r="I396" s="249">
        <v>120.0</v>
      </c>
      <c r="J396" s="249">
        <v>0.0</v>
      </c>
      <c r="K396" s="249">
        <v>0.0</v>
      </c>
      <c r="L396" s="249">
        <v>500.0</v>
      </c>
      <c r="M396" s="249">
        <v>300.0</v>
      </c>
      <c r="N396" s="222">
        <f t="shared" si="3"/>
        <v>82762</v>
      </c>
      <c r="O396" s="223">
        <v>1800.0</v>
      </c>
      <c r="P396" s="62">
        <v>0.0</v>
      </c>
      <c r="Q396" s="62">
        <v>0.0</v>
      </c>
      <c r="R396" s="224">
        <f t="shared" si="4"/>
        <v>80962</v>
      </c>
      <c r="S396" s="24">
        <v>18329.0</v>
      </c>
      <c r="T396" s="62" t="s">
        <v>711</v>
      </c>
      <c r="U396" s="195" t="s">
        <v>28</v>
      </c>
      <c r="V396" s="195"/>
      <c r="W396" s="225">
        <f>R396+R397+R398</f>
        <v>242886</v>
      </c>
      <c r="X396" s="124"/>
      <c r="Y396" s="184"/>
    </row>
    <row r="397" ht="18.75" customHeight="1">
      <c r="A397" s="251"/>
      <c r="B397" s="252"/>
      <c r="C397" s="251"/>
      <c r="D397" s="248" t="s">
        <v>552</v>
      </c>
      <c r="E397" s="249">
        <v>27190.0</v>
      </c>
      <c r="F397" s="250">
        <v>49214.0</v>
      </c>
      <c r="G397" s="249">
        <v>5438.0</v>
      </c>
      <c r="H397" s="249">
        <v>0.0</v>
      </c>
      <c r="I397" s="249">
        <v>120.0</v>
      </c>
      <c r="J397" s="249">
        <v>0.0</v>
      </c>
      <c r="K397" s="249">
        <v>0.0</v>
      </c>
      <c r="L397" s="249">
        <v>500.0</v>
      </c>
      <c r="M397" s="249">
        <v>300.0</v>
      </c>
      <c r="N397" s="222">
        <f t="shared" si="3"/>
        <v>82762</v>
      </c>
      <c r="O397" s="223">
        <v>1800.0</v>
      </c>
      <c r="P397" s="62">
        <v>0.0</v>
      </c>
      <c r="Q397" s="62">
        <v>0.0</v>
      </c>
      <c r="R397" s="224">
        <f t="shared" si="4"/>
        <v>80962</v>
      </c>
      <c r="S397" s="24">
        <v>18328.0</v>
      </c>
      <c r="T397" s="62" t="s">
        <v>711</v>
      </c>
      <c r="U397" s="195" t="s">
        <v>28</v>
      </c>
      <c r="V397" s="195"/>
      <c r="W397" s="228"/>
      <c r="X397" s="37" t="s">
        <v>31</v>
      </c>
      <c r="Y397" s="42"/>
    </row>
    <row r="398" ht="18.75" customHeight="1">
      <c r="A398" s="251"/>
      <c r="B398" s="252"/>
      <c r="C398" s="251"/>
      <c r="D398" s="248" t="s">
        <v>119</v>
      </c>
      <c r="E398" s="249">
        <v>27190.0</v>
      </c>
      <c r="F398" s="250">
        <v>49214.0</v>
      </c>
      <c r="G398" s="249">
        <v>5438.0</v>
      </c>
      <c r="H398" s="249">
        <v>0.0</v>
      </c>
      <c r="I398" s="249">
        <v>120.0</v>
      </c>
      <c r="J398" s="249">
        <v>0.0</v>
      </c>
      <c r="K398" s="249">
        <v>0.0</v>
      </c>
      <c r="L398" s="249">
        <v>500.0</v>
      </c>
      <c r="M398" s="249">
        <v>300.0</v>
      </c>
      <c r="N398" s="222">
        <f t="shared" si="3"/>
        <v>82762</v>
      </c>
      <c r="O398" s="223">
        <v>1800.0</v>
      </c>
      <c r="P398" s="62">
        <v>0.0</v>
      </c>
      <c r="Q398" s="62">
        <v>0.0</v>
      </c>
      <c r="R398" s="224">
        <f t="shared" si="4"/>
        <v>80962</v>
      </c>
      <c r="S398" s="24">
        <v>18338.0</v>
      </c>
      <c r="T398" s="62" t="s">
        <v>711</v>
      </c>
      <c r="U398" s="195" t="s">
        <v>28</v>
      </c>
      <c r="V398" s="195"/>
      <c r="W398" s="228"/>
      <c r="X398" s="37" t="s">
        <v>31</v>
      </c>
      <c r="Y398" s="42"/>
    </row>
    <row r="399" ht="18.75" customHeight="1">
      <c r="A399" s="246">
        <v>144.0</v>
      </c>
      <c r="B399" s="247" t="s">
        <v>553</v>
      </c>
      <c r="C399" s="246">
        <v>3.1867834134E10</v>
      </c>
      <c r="D399" s="248" t="s">
        <v>554</v>
      </c>
      <c r="E399" s="249">
        <v>27190.0</v>
      </c>
      <c r="F399" s="250">
        <v>49214.0</v>
      </c>
      <c r="G399" s="249">
        <v>2719.0</v>
      </c>
      <c r="H399" s="249">
        <v>1631.0</v>
      </c>
      <c r="I399" s="249">
        <v>0.0</v>
      </c>
      <c r="J399" s="249">
        <v>1360.0</v>
      </c>
      <c r="K399" s="249">
        <v>0.0</v>
      </c>
      <c r="L399" s="249">
        <v>500.0</v>
      </c>
      <c r="M399" s="249">
        <v>300.0</v>
      </c>
      <c r="N399" s="222">
        <f t="shared" si="3"/>
        <v>82914</v>
      </c>
      <c r="O399" s="223">
        <v>0.0</v>
      </c>
      <c r="P399" s="62">
        <v>0.0</v>
      </c>
      <c r="Q399" s="62">
        <v>0.0</v>
      </c>
      <c r="R399" s="224">
        <f t="shared" si="4"/>
        <v>82914</v>
      </c>
      <c r="S399" s="24">
        <v>18268.0</v>
      </c>
      <c r="T399" s="62" t="s">
        <v>28</v>
      </c>
      <c r="U399" s="195" t="s">
        <v>176</v>
      </c>
      <c r="V399" s="195"/>
      <c r="W399" s="225">
        <f t="shared" ref="W399:W400" si="5">R399</f>
        <v>82914</v>
      </c>
      <c r="X399" s="124" t="s">
        <v>28</v>
      </c>
      <c r="Y399" s="174"/>
    </row>
    <row r="400" ht="18.75" customHeight="1">
      <c r="A400" s="246">
        <v>145.0</v>
      </c>
      <c r="B400" s="247" t="s">
        <v>555</v>
      </c>
      <c r="C400" s="246">
        <v>3.1851154178E10</v>
      </c>
      <c r="D400" s="248" t="s">
        <v>556</v>
      </c>
      <c r="E400" s="249">
        <v>27190.0</v>
      </c>
      <c r="F400" s="250">
        <v>49214.0</v>
      </c>
      <c r="G400" s="249">
        <v>2719.0</v>
      </c>
      <c r="H400" s="249">
        <v>1631.0</v>
      </c>
      <c r="I400" s="249">
        <v>0.0</v>
      </c>
      <c r="J400" s="249">
        <v>1360.0</v>
      </c>
      <c r="K400" s="249">
        <v>0.0</v>
      </c>
      <c r="L400" s="249">
        <v>500.0</v>
      </c>
      <c r="M400" s="249">
        <v>300.0</v>
      </c>
      <c r="N400" s="222">
        <f t="shared" si="3"/>
        <v>82914</v>
      </c>
      <c r="O400" s="223">
        <v>0.0</v>
      </c>
      <c r="P400" s="62">
        <v>0.0</v>
      </c>
      <c r="Q400" s="62">
        <v>0.0</v>
      </c>
      <c r="R400" s="224">
        <f t="shared" si="4"/>
        <v>82914</v>
      </c>
      <c r="S400" s="24">
        <v>18655.0</v>
      </c>
      <c r="T400" s="62" t="s">
        <v>52</v>
      </c>
      <c r="U400" s="195" t="s">
        <v>924</v>
      </c>
      <c r="V400" s="195"/>
      <c r="W400" s="225">
        <f t="shared" si="5"/>
        <v>82914</v>
      </c>
      <c r="X400" s="124" t="s">
        <v>28</v>
      </c>
      <c r="Y400" s="184"/>
      <c r="Z400" s="61" t="s">
        <v>848</v>
      </c>
    </row>
    <row r="401" ht="18.75" customHeight="1">
      <c r="A401" s="246">
        <v>146.0</v>
      </c>
      <c r="B401" s="247" t="s">
        <v>557</v>
      </c>
      <c r="C401" s="246">
        <v>3.1974107945E10</v>
      </c>
      <c r="D401" s="248" t="s">
        <v>558</v>
      </c>
      <c r="E401" s="249">
        <v>27190.0</v>
      </c>
      <c r="F401" s="250">
        <v>49214.0</v>
      </c>
      <c r="G401" s="249">
        <v>5438.0</v>
      </c>
      <c r="H401" s="249">
        <v>0.0</v>
      </c>
      <c r="I401" s="249">
        <v>120.0</v>
      </c>
      <c r="J401" s="249">
        <v>0.0</v>
      </c>
      <c r="K401" s="249">
        <v>0.0</v>
      </c>
      <c r="L401" s="249">
        <v>500.0</v>
      </c>
      <c r="M401" s="249">
        <v>300.0</v>
      </c>
      <c r="N401" s="222">
        <f t="shared" si="3"/>
        <v>82762</v>
      </c>
      <c r="O401" s="223">
        <v>1800.0</v>
      </c>
      <c r="P401" s="62">
        <v>0.0</v>
      </c>
      <c r="Q401" s="62">
        <v>0.0</v>
      </c>
      <c r="R401" s="224">
        <f t="shared" si="4"/>
        <v>80962</v>
      </c>
      <c r="S401" s="24">
        <v>14878.0</v>
      </c>
      <c r="T401" s="62" t="s">
        <v>28</v>
      </c>
      <c r="U401" s="195" t="s">
        <v>176</v>
      </c>
      <c r="V401" s="195"/>
      <c r="W401" s="225">
        <f>R401+R402</f>
        <v>161924</v>
      </c>
      <c r="X401" s="124" t="s">
        <v>28</v>
      </c>
      <c r="Y401" s="184"/>
    </row>
    <row r="402" ht="18.75" customHeight="1">
      <c r="A402" s="251"/>
      <c r="B402" s="252"/>
      <c r="C402" s="251"/>
      <c r="D402" s="248" t="s">
        <v>559</v>
      </c>
      <c r="E402" s="249">
        <v>27190.0</v>
      </c>
      <c r="F402" s="250">
        <v>49214.0</v>
      </c>
      <c r="G402" s="249">
        <v>5438.0</v>
      </c>
      <c r="H402" s="249">
        <v>0.0</v>
      </c>
      <c r="I402" s="249">
        <v>120.0</v>
      </c>
      <c r="J402" s="249">
        <v>0.0</v>
      </c>
      <c r="K402" s="249">
        <v>0.0</v>
      </c>
      <c r="L402" s="249">
        <v>500.0</v>
      </c>
      <c r="M402" s="249">
        <v>300.0</v>
      </c>
      <c r="N402" s="222">
        <f t="shared" si="3"/>
        <v>82762</v>
      </c>
      <c r="O402" s="223">
        <v>1800.0</v>
      </c>
      <c r="P402" s="62">
        <v>0.0</v>
      </c>
      <c r="Q402" s="62">
        <v>0.0</v>
      </c>
      <c r="R402" s="224">
        <f t="shared" si="4"/>
        <v>80962</v>
      </c>
      <c r="S402" s="24">
        <v>14875.0</v>
      </c>
      <c r="T402" s="62" t="s">
        <v>28</v>
      </c>
      <c r="U402" s="195" t="s">
        <v>176</v>
      </c>
      <c r="V402" s="195"/>
      <c r="W402" s="228"/>
      <c r="X402" s="37" t="s">
        <v>31</v>
      </c>
      <c r="Y402" s="42"/>
    </row>
    <row r="403" ht="18.75" customHeight="1">
      <c r="A403" s="246">
        <v>147.0</v>
      </c>
      <c r="B403" s="247" t="s">
        <v>560</v>
      </c>
      <c r="C403" s="246">
        <v>3.1867783063E10</v>
      </c>
      <c r="D403" s="248" t="s">
        <v>324</v>
      </c>
      <c r="E403" s="249">
        <v>27190.0</v>
      </c>
      <c r="F403" s="250">
        <v>49214.0</v>
      </c>
      <c r="G403" s="249">
        <v>5438.0</v>
      </c>
      <c r="H403" s="249">
        <v>0.0</v>
      </c>
      <c r="I403" s="249">
        <v>120.0</v>
      </c>
      <c r="J403" s="249">
        <v>0.0</v>
      </c>
      <c r="K403" s="249">
        <v>0.0</v>
      </c>
      <c r="L403" s="249">
        <v>500.0</v>
      </c>
      <c r="M403" s="249">
        <v>300.0</v>
      </c>
      <c r="N403" s="222">
        <f t="shared" si="3"/>
        <v>82762</v>
      </c>
      <c r="O403" s="223">
        <v>1800.0</v>
      </c>
      <c r="P403" s="62">
        <v>0.0</v>
      </c>
      <c r="Q403" s="62">
        <v>0.0</v>
      </c>
      <c r="R403" s="224">
        <f t="shared" si="4"/>
        <v>80962</v>
      </c>
      <c r="S403" s="24">
        <v>103989.0</v>
      </c>
      <c r="T403" s="242" t="s">
        <v>28</v>
      </c>
      <c r="U403" s="195" t="s">
        <v>925</v>
      </c>
      <c r="V403" s="195"/>
      <c r="W403" s="225">
        <f>R403+R404</f>
        <v>161924</v>
      </c>
      <c r="X403" s="124" t="s">
        <v>28</v>
      </c>
      <c r="Y403" s="184"/>
    </row>
    <row r="404" ht="18.75" customHeight="1">
      <c r="A404" s="251"/>
      <c r="B404" s="252"/>
      <c r="C404" s="251"/>
      <c r="D404" s="248" t="s">
        <v>561</v>
      </c>
      <c r="E404" s="249">
        <v>27190.0</v>
      </c>
      <c r="F404" s="250">
        <v>49214.0</v>
      </c>
      <c r="G404" s="249">
        <v>5438.0</v>
      </c>
      <c r="H404" s="249">
        <v>0.0</v>
      </c>
      <c r="I404" s="249">
        <v>120.0</v>
      </c>
      <c r="J404" s="249">
        <v>0.0</v>
      </c>
      <c r="K404" s="249">
        <v>0.0</v>
      </c>
      <c r="L404" s="249">
        <v>500.0</v>
      </c>
      <c r="M404" s="249">
        <v>300.0</v>
      </c>
      <c r="N404" s="222">
        <f t="shared" si="3"/>
        <v>82762</v>
      </c>
      <c r="O404" s="223">
        <v>1800.0</v>
      </c>
      <c r="P404" s="62">
        <v>0.0</v>
      </c>
      <c r="Q404" s="62">
        <v>0.0</v>
      </c>
      <c r="R404" s="224">
        <f t="shared" si="4"/>
        <v>80962</v>
      </c>
      <c r="S404" s="24">
        <v>103991.0</v>
      </c>
      <c r="T404" s="62" t="s">
        <v>28</v>
      </c>
      <c r="U404" s="195" t="s">
        <v>926</v>
      </c>
      <c r="V404" s="195"/>
      <c r="W404" s="228"/>
      <c r="X404" s="124"/>
      <c r="Y404" s="184"/>
    </row>
    <row r="405" ht="18.75" customHeight="1">
      <c r="A405" s="246">
        <v>148.0</v>
      </c>
      <c r="B405" s="247" t="s">
        <v>562</v>
      </c>
      <c r="C405" s="246">
        <v>3.1064519454E10</v>
      </c>
      <c r="D405" s="248" t="s">
        <v>563</v>
      </c>
      <c r="E405" s="249">
        <v>27190.0</v>
      </c>
      <c r="F405" s="250">
        <v>49214.0</v>
      </c>
      <c r="G405" s="249">
        <v>2719.0</v>
      </c>
      <c r="H405" s="249">
        <v>1631.0</v>
      </c>
      <c r="I405" s="249">
        <v>0.0</v>
      </c>
      <c r="J405" s="249">
        <v>0.0</v>
      </c>
      <c r="K405" s="249">
        <v>0.0</v>
      </c>
      <c r="L405" s="249">
        <v>500.0</v>
      </c>
      <c r="M405" s="249">
        <v>300.0</v>
      </c>
      <c r="N405" s="222">
        <f t="shared" si="3"/>
        <v>81554</v>
      </c>
      <c r="O405" s="223">
        <v>0.0</v>
      </c>
      <c r="P405" s="62">
        <v>0.0</v>
      </c>
      <c r="Q405" s="62">
        <v>0.0</v>
      </c>
      <c r="R405" s="224">
        <f t="shared" si="4"/>
        <v>81554</v>
      </c>
      <c r="S405" s="24">
        <v>11750.0</v>
      </c>
      <c r="T405" s="62" t="s">
        <v>28</v>
      </c>
      <c r="U405" s="195" t="s">
        <v>176</v>
      </c>
      <c r="V405" s="195"/>
      <c r="W405" s="225">
        <f>R405+R406</f>
        <v>163108</v>
      </c>
      <c r="X405" s="195" t="s">
        <v>52</v>
      </c>
      <c r="Y405" s="184"/>
      <c r="Z405" s="61"/>
    </row>
    <row r="406" ht="18.75" customHeight="1">
      <c r="A406" s="251"/>
      <c r="B406" s="252"/>
      <c r="C406" s="251"/>
      <c r="D406" s="248" t="s">
        <v>429</v>
      </c>
      <c r="E406" s="249">
        <v>27190.0</v>
      </c>
      <c r="F406" s="250">
        <v>49214.0</v>
      </c>
      <c r="G406" s="249">
        <v>2719.0</v>
      </c>
      <c r="H406" s="249">
        <v>1631.0</v>
      </c>
      <c r="I406" s="249">
        <v>0.0</v>
      </c>
      <c r="J406" s="249">
        <v>0.0</v>
      </c>
      <c r="K406" s="249">
        <v>0.0</v>
      </c>
      <c r="L406" s="249">
        <v>500.0</v>
      </c>
      <c r="M406" s="249">
        <v>300.0</v>
      </c>
      <c r="N406" s="222">
        <f t="shared" si="3"/>
        <v>81554</v>
      </c>
      <c r="O406" s="223">
        <v>0.0</v>
      </c>
      <c r="P406" s="62">
        <v>0.0</v>
      </c>
      <c r="Q406" s="62">
        <v>0.0</v>
      </c>
      <c r="R406" s="224">
        <f t="shared" si="4"/>
        <v>81554</v>
      </c>
      <c r="S406" s="24">
        <v>19635.0</v>
      </c>
      <c r="T406" s="62" t="s">
        <v>28</v>
      </c>
      <c r="U406" s="195" t="s">
        <v>176</v>
      </c>
      <c r="V406" s="195"/>
      <c r="W406" s="228"/>
      <c r="X406" s="37" t="s">
        <v>31</v>
      </c>
      <c r="Y406" s="42"/>
      <c r="Z406" s="61"/>
    </row>
    <row r="407" ht="18.75" customHeight="1">
      <c r="A407" s="246">
        <v>149.0</v>
      </c>
      <c r="B407" s="247" t="s">
        <v>564</v>
      </c>
      <c r="C407" s="246">
        <v>3.1975611727E10</v>
      </c>
      <c r="D407" s="248" t="s">
        <v>478</v>
      </c>
      <c r="E407" s="249">
        <v>27190.0</v>
      </c>
      <c r="F407" s="250">
        <v>49214.0</v>
      </c>
      <c r="G407" s="249">
        <v>2719.0</v>
      </c>
      <c r="H407" s="249">
        <v>1631.0</v>
      </c>
      <c r="I407" s="249">
        <v>0.0</v>
      </c>
      <c r="J407" s="249">
        <v>1360.0</v>
      </c>
      <c r="K407" s="249">
        <v>0.0</v>
      </c>
      <c r="L407" s="249">
        <v>500.0</v>
      </c>
      <c r="M407" s="249">
        <v>300.0</v>
      </c>
      <c r="N407" s="222">
        <f t="shared" si="3"/>
        <v>82914</v>
      </c>
      <c r="O407" s="223">
        <v>0.0</v>
      </c>
      <c r="P407" s="62">
        <v>0.0</v>
      </c>
      <c r="Q407" s="62">
        <v>0.0</v>
      </c>
      <c r="R407" s="224">
        <f t="shared" si="4"/>
        <v>82914</v>
      </c>
      <c r="S407" s="24">
        <v>19740.0</v>
      </c>
      <c r="T407" s="62" t="s">
        <v>28</v>
      </c>
      <c r="U407" s="184" t="s">
        <v>927</v>
      </c>
      <c r="V407" s="195" t="s">
        <v>928</v>
      </c>
      <c r="W407" s="225">
        <f>R407</f>
        <v>82914</v>
      </c>
      <c r="X407" s="124" t="s">
        <v>28</v>
      </c>
      <c r="Y407" s="184" t="s">
        <v>929</v>
      </c>
    </row>
    <row r="408" ht="18.75" customHeight="1">
      <c r="A408" s="246">
        <v>150.0</v>
      </c>
      <c r="B408" s="247" t="s">
        <v>565</v>
      </c>
      <c r="C408" s="246">
        <v>3.2063043411E10</v>
      </c>
      <c r="D408" s="248" t="s">
        <v>566</v>
      </c>
      <c r="E408" s="249">
        <v>27190.0</v>
      </c>
      <c r="F408" s="250">
        <v>49214.0</v>
      </c>
      <c r="G408" s="249">
        <v>2719.0</v>
      </c>
      <c r="H408" s="249">
        <v>1631.0</v>
      </c>
      <c r="I408" s="249">
        <v>0.0</v>
      </c>
      <c r="J408" s="249">
        <v>1360.0</v>
      </c>
      <c r="K408" s="249">
        <v>0.0</v>
      </c>
      <c r="L408" s="249">
        <v>500.0</v>
      </c>
      <c r="M408" s="249">
        <v>300.0</v>
      </c>
      <c r="N408" s="222">
        <f t="shared" si="3"/>
        <v>82914</v>
      </c>
      <c r="O408" s="223">
        <v>1800.0</v>
      </c>
      <c r="P408" s="62">
        <v>0.0</v>
      </c>
      <c r="Q408" s="62">
        <v>0.0</v>
      </c>
      <c r="R408" s="224">
        <f t="shared" si="4"/>
        <v>81114</v>
      </c>
      <c r="S408" s="24">
        <v>19965.0</v>
      </c>
      <c r="T408" s="62" t="s">
        <v>28</v>
      </c>
      <c r="U408" s="195" t="s">
        <v>930</v>
      </c>
      <c r="V408" s="195"/>
      <c r="W408" s="225">
        <f>R408+R409+R410</f>
        <v>244342</v>
      </c>
      <c r="X408" s="124" t="s">
        <v>28</v>
      </c>
      <c r="Y408" s="184"/>
    </row>
    <row r="409" ht="18.75" customHeight="1">
      <c r="A409" s="251"/>
      <c r="B409" s="252"/>
      <c r="C409" s="251"/>
      <c r="D409" s="248" t="s">
        <v>131</v>
      </c>
      <c r="E409" s="249">
        <v>27190.0</v>
      </c>
      <c r="F409" s="250">
        <v>49214.0</v>
      </c>
      <c r="G409" s="249">
        <v>2719.0</v>
      </c>
      <c r="H409" s="249">
        <v>1631.0</v>
      </c>
      <c r="I409" s="249">
        <v>0.0</v>
      </c>
      <c r="J409" s="249">
        <v>1360.0</v>
      </c>
      <c r="K409" s="249">
        <v>0.0</v>
      </c>
      <c r="L409" s="249">
        <v>500.0</v>
      </c>
      <c r="M409" s="249">
        <v>300.0</v>
      </c>
      <c r="N409" s="222">
        <f t="shared" si="3"/>
        <v>82914</v>
      </c>
      <c r="O409" s="223">
        <v>1800.0</v>
      </c>
      <c r="P409" s="62">
        <v>0.0</v>
      </c>
      <c r="Q409" s="62">
        <v>0.0</v>
      </c>
      <c r="R409" s="224">
        <f t="shared" si="4"/>
        <v>81114</v>
      </c>
      <c r="S409" s="24">
        <v>19963.0</v>
      </c>
      <c r="T409" s="62" t="s">
        <v>28</v>
      </c>
      <c r="U409" s="195" t="s">
        <v>931</v>
      </c>
      <c r="V409" s="195"/>
      <c r="W409" s="228"/>
      <c r="X409" s="124" t="s">
        <v>28</v>
      </c>
      <c r="Y409" s="184"/>
    </row>
    <row r="410" ht="18.75" customHeight="1">
      <c r="A410" s="251"/>
      <c r="B410" s="252"/>
      <c r="C410" s="251"/>
      <c r="D410" s="248" t="s">
        <v>567</v>
      </c>
      <c r="E410" s="249">
        <v>27190.0</v>
      </c>
      <c r="F410" s="250">
        <v>49214.0</v>
      </c>
      <c r="G410" s="249">
        <v>2719.0</v>
      </c>
      <c r="H410" s="249">
        <v>1631.0</v>
      </c>
      <c r="I410" s="249">
        <v>0.0</v>
      </c>
      <c r="J410" s="249">
        <v>1360.0</v>
      </c>
      <c r="K410" s="249">
        <v>1000.0</v>
      </c>
      <c r="L410" s="249">
        <v>500.0</v>
      </c>
      <c r="M410" s="249">
        <v>300.0</v>
      </c>
      <c r="N410" s="222">
        <f t="shared" si="3"/>
        <v>83914</v>
      </c>
      <c r="O410" s="223">
        <v>1800.0</v>
      </c>
      <c r="P410" s="62">
        <v>0.0</v>
      </c>
      <c r="Q410" s="62">
        <v>0.0</v>
      </c>
      <c r="R410" s="224">
        <f t="shared" si="4"/>
        <v>82114</v>
      </c>
      <c r="S410" s="24">
        <v>19962.0</v>
      </c>
      <c r="T410" s="62" t="s">
        <v>28</v>
      </c>
      <c r="U410" s="195" t="s">
        <v>931</v>
      </c>
      <c r="V410" s="195"/>
      <c r="W410" s="228"/>
      <c r="X410" s="124" t="s">
        <v>28</v>
      </c>
      <c r="Y410" s="184"/>
    </row>
    <row r="411" ht="18.75" customHeight="1">
      <c r="A411" s="246">
        <v>151.0</v>
      </c>
      <c r="B411" s="247" t="s">
        <v>568</v>
      </c>
      <c r="C411" s="246">
        <v>3.1938906655E10</v>
      </c>
      <c r="D411" s="248" t="s">
        <v>569</v>
      </c>
      <c r="E411" s="249">
        <v>27190.0</v>
      </c>
      <c r="F411" s="250">
        <v>49214.0</v>
      </c>
      <c r="G411" s="249">
        <v>2719.0</v>
      </c>
      <c r="H411" s="249">
        <v>1631.0</v>
      </c>
      <c r="I411" s="249">
        <v>0.0</v>
      </c>
      <c r="J411" s="249">
        <v>0.0</v>
      </c>
      <c r="K411" s="249">
        <v>0.0</v>
      </c>
      <c r="L411" s="249">
        <v>500.0</v>
      </c>
      <c r="M411" s="249">
        <v>300.0</v>
      </c>
      <c r="N411" s="222">
        <f t="shared" si="3"/>
        <v>81554</v>
      </c>
      <c r="O411" s="223">
        <v>0.0</v>
      </c>
      <c r="P411" s="62">
        <v>0.0</v>
      </c>
      <c r="Q411" s="62">
        <v>0.0</v>
      </c>
      <c r="R411" s="224">
        <f t="shared" si="4"/>
        <v>81554</v>
      </c>
      <c r="S411" s="24">
        <v>20657.0</v>
      </c>
      <c r="T411" s="62" t="s">
        <v>28</v>
      </c>
      <c r="U411" s="195" t="s">
        <v>755</v>
      </c>
      <c r="V411" s="195"/>
      <c r="W411" s="225">
        <f>R411+R412</f>
        <v>163108</v>
      </c>
      <c r="X411" s="124" t="s">
        <v>28</v>
      </c>
      <c r="Y411" s="184"/>
    </row>
    <row r="412" ht="18.75" customHeight="1">
      <c r="A412" s="251"/>
      <c r="B412" s="252"/>
      <c r="C412" s="251"/>
      <c r="D412" s="248" t="s">
        <v>570</v>
      </c>
      <c r="E412" s="249">
        <v>27190.0</v>
      </c>
      <c r="F412" s="250">
        <v>49214.0</v>
      </c>
      <c r="G412" s="249">
        <v>2719.0</v>
      </c>
      <c r="H412" s="249">
        <v>1631.0</v>
      </c>
      <c r="I412" s="249">
        <v>0.0</v>
      </c>
      <c r="J412" s="249">
        <v>0.0</v>
      </c>
      <c r="K412" s="249">
        <v>0.0</v>
      </c>
      <c r="L412" s="249">
        <v>500.0</v>
      </c>
      <c r="M412" s="249">
        <v>300.0</v>
      </c>
      <c r="N412" s="222">
        <f t="shared" si="3"/>
        <v>81554</v>
      </c>
      <c r="O412" s="223">
        <v>0.0</v>
      </c>
      <c r="P412" s="62">
        <v>0.0</v>
      </c>
      <c r="Q412" s="62">
        <v>0.0</v>
      </c>
      <c r="R412" s="224">
        <f t="shared" si="4"/>
        <v>81554</v>
      </c>
      <c r="S412" s="24">
        <v>20652.0</v>
      </c>
      <c r="T412" s="62" t="s">
        <v>28</v>
      </c>
      <c r="U412" s="195" t="s">
        <v>755</v>
      </c>
      <c r="V412" s="195"/>
      <c r="W412" s="228"/>
      <c r="X412" s="37" t="s">
        <v>31</v>
      </c>
      <c r="Y412" s="42"/>
    </row>
    <row r="413" ht="18.75" customHeight="1">
      <c r="A413" s="246">
        <v>152.0</v>
      </c>
      <c r="B413" s="247" t="s">
        <v>571</v>
      </c>
      <c r="C413" s="246">
        <v>3.2025482126E10</v>
      </c>
      <c r="D413" s="248" t="s">
        <v>572</v>
      </c>
      <c r="E413" s="249">
        <v>27190.0</v>
      </c>
      <c r="F413" s="250">
        <v>49214.0</v>
      </c>
      <c r="G413" s="249">
        <v>2719.0</v>
      </c>
      <c r="H413" s="249">
        <v>1631.0</v>
      </c>
      <c r="I413" s="249">
        <v>0.0</v>
      </c>
      <c r="J413" s="249">
        <v>0.0</v>
      </c>
      <c r="K413" s="249">
        <v>0.0</v>
      </c>
      <c r="L413" s="249">
        <v>500.0</v>
      </c>
      <c r="M413" s="249">
        <v>300.0</v>
      </c>
      <c r="N413" s="222">
        <f t="shared" si="3"/>
        <v>81554</v>
      </c>
      <c r="O413" s="223">
        <v>1800.0</v>
      </c>
      <c r="P413" s="62">
        <v>0.0</v>
      </c>
      <c r="Q413" s="62">
        <v>0.0</v>
      </c>
      <c r="R413" s="224">
        <f t="shared" si="4"/>
        <v>79754</v>
      </c>
      <c r="S413" s="24">
        <v>20910.0</v>
      </c>
      <c r="T413" s="62" t="s">
        <v>28</v>
      </c>
      <c r="U413" s="195" t="s">
        <v>932</v>
      </c>
      <c r="V413" s="195"/>
      <c r="W413" s="225">
        <f>R413+R414</f>
        <v>158932</v>
      </c>
      <c r="X413" s="124" t="s">
        <v>28</v>
      </c>
      <c r="Y413" s="184" t="s">
        <v>933</v>
      </c>
    </row>
    <row r="414" ht="18.75" customHeight="1">
      <c r="A414" s="251"/>
      <c r="B414" s="252"/>
      <c r="C414" s="251"/>
      <c r="D414" s="248" t="s">
        <v>574</v>
      </c>
      <c r="E414" s="249">
        <v>26390.0</v>
      </c>
      <c r="F414" s="250">
        <v>47766.0</v>
      </c>
      <c r="G414" s="249">
        <v>2639.0</v>
      </c>
      <c r="H414" s="249">
        <v>1583.0</v>
      </c>
      <c r="I414" s="249">
        <v>0.0</v>
      </c>
      <c r="J414" s="249">
        <v>0.0</v>
      </c>
      <c r="K414" s="249">
        <v>0.0</v>
      </c>
      <c r="L414" s="249">
        <v>500.0</v>
      </c>
      <c r="M414" s="249">
        <v>300.0</v>
      </c>
      <c r="N414" s="222">
        <f t="shared" si="3"/>
        <v>79178</v>
      </c>
      <c r="O414" s="223">
        <v>0.0</v>
      </c>
      <c r="P414" s="62">
        <v>0.0</v>
      </c>
      <c r="Q414" s="62">
        <v>0.0</v>
      </c>
      <c r="R414" s="224">
        <f t="shared" si="4"/>
        <v>79178</v>
      </c>
      <c r="S414" s="24">
        <v>29760.0</v>
      </c>
      <c r="T414" s="62" t="s">
        <v>28</v>
      </c>
      <c r="U414" s="195" t="s">
        <v>934</v>
      </c>
      <c r="V414" s="195"/>
      <c r="W414" s="228"/>
      <c r="X414" s="37" t="s">
        <v>31</v>
      </c>
      <c r="Y414" s="42" t="s">
        <v>933</v>
      </c>
    </row>
    <row r="415" ht="18.75" customHeight="1">
      <c r="A415" s="246">
        <v>153.0</v>
      </c>
      <c r="B415" s="247" t="s">
        <v>575</v>
      </c>
      <c r="C415" s="246">
        <v>3.1965833548E10</v>
      </c>
      <c r="D415" s="248" t="s">
        <v>576</v>
      </c>
      <c r="E415" s="249">
        <v>27190.0</v>
      </c>
      <c r="F415" s="250">
        <v>49214.0</v>
      </c>
      <c r="G415" s="249">
        <v>2719.0</v>
      </c>
      <c r="H415" s="249">
        <v>1631.0</v>
      </c>
      <c r="I415" s="249">
        <v>0.0</v>
      </c>
      <c r="J415" s="249">
        <v>1360.0</v>
      </c>
      <c r="K415" s="249">
        <v>0.0</v>
      </c>
      <c r="L415" s="249">
        <v>500.0</v>
      </c>
      <c r="M415" s="249">
        <v>300.0</v>
      </c>
      <c r="N415" s="222">
        <f t="shared" si="3"/>
        <v>82914</v>
      </c>
      <c r="O415" s="223">
        <v>1800.0</v>
      </c>
      <c r="P415" s="62">
        <v>0.0</v>
      </c>
      <c r="Q415" s="62">
        <v>0.0</v>
      </c>
      <c r="R415" s="224">
        <f t="shared" si="4"/>
        <v>81114</v>
      </c>
      <c r="S415" s="24">
        <v>22101.0</v>
      </c>
      <c r="T415" s="62" t="s">
        <v>52</v>
      </c>
      <c r="U415" s="195" t="s">
        <v>935</v>
      </c>
      <c r="V415" s="195"/>
      <c r="W415" s="225">
        <f t="shared" ref="W415:W416" si="6">R415</f>
        <v>81114</v>
      </c>
      <c r="X415" s="124" t="s">
        <v>52</v>
      </c>
      <c r="Y415" s="184"/>
    </row>
    <row r="416" ht="18.75" customHeight="1">
      <c r="A416" s="246">
        <v>154.0</v>
      </c>
      <c r="B416" s="247" t="s">
        <v>577</v>
      </c>
      <c r="C416" s="246">
        <v>3.203613464E10</v>
      </c>
      <c r="D416" s="248" t="s">
        <v>578</v>
      </c>
      <c r="E416" s="249">
        <v>27190.0</v>
      </c>
      <c r="F416" s="250">
        <v>49214.0</v>
      </c>
      <c r="G416" s="249">
        <v>2719.0</v>
      </c>
      <c r="H416" s="249">
        <v>1631.0</v>
      </c>
      <c r="I416" s="249">
        <v>0.0</v>
      </c>
      <c r="J416" s="249">
        <v>0.0</v>
      </c>
      <c r="K416" s="249">
        <v>0.0</v>
      </c>
      <c r="L416" s="249">
        <v>500.0</v>
      </c>
      <c r="M416" s="249">
        <v>300.0</v>
      </c>
      <c r="N416" s="222">
        <f t="shared" si="3"/>
        <v>81554</v>
      </c>
      <c r="O416" s="223">
        <v>1800.0</v>
      </c>
      <c r="P416" s="62">
        <v>0.0</v>
      </c>
      <c r="Q416" s="62">
        <v>0.0</v>
      </c>
      <c r="R416" s="224">
        <f t="shared" si="4"/>
        <v>79754</v>
      </c>
      <c r="S416" s="24">
        <v>109959.0</v>
      </c>
      <c r="T416" s="62" t="s">
        <v>28</v>
      </c>
      <c r="U416" s="195" t="s">
        <v>936</v>
      </c>
      <c r="V416" s="195"/>
      <c r="W416" s="225">
        <f t="shared" si="6"/>
        <v>79754</v>
      </c>
      <c r="X416" s="124" t="s">
        <v>28</v>
      </c>
      <c r="Y416" s="184"/>
    </row>
    <row r="417" ht="18.75" customHeight="1">
      <c r="A417" s="246">
        <v>155.0</v>
      </c>
      <c r="B417" s="247" t="s">
        <v>579</v>
      </c>
      <c r="C417" s="246">
        <v>3.1811481422E10</v>
      </c>
      <c r="D417" s="248" t="s">
        <v>580</v>
      </c>
      <c r="E417" s="249">
        <v>27190.0</v>
      </c>
      <c r="F417" s="250">
        <v>49214.0</v>
      </c>
      <c r="G417" s="249">
        <v>2719.0</v>
      </c>
      <c r="H417" s="249">
        <v>1631.0</v>
      </c>
      <c r="I417" s="249">
        <v>0.0</v>
      </c>
      <c r="J417" s="249">
        <v>0.0</v>
      </c>
      <c r="K417" s="249">
        <v>1000.0</v>
      </c>
      <c r="L417" s="249">
        <v>500.0</v>
      </c>
      <c r="M417" s="249">
        <v>300.0</v>
      </c>
      <c r="N417" s="222">
        <f t="shared" si="3"/>
        <v>82554</v>
      </c>
      <c r="O417" s="223">
        <v>1800.0</v>
      </c>
      <c r="P417" s="62">
        <v>0.0</v>
      </c>
      <c r="Q417" s="62">
        <v>0.0</v>
      </c>
      <c r="R417" s="224">
        <f t="shared" si="4"/>
        <v>80754</v>
      </c>
      <c r="S417" s="24">
        <v>23613.0</v>
      </c>
      <c r="T417" s="62" t="s">
        <v>71</v>
      </c>
      <c r="U417" s="195" t="s">
        <v>937</v>
      </c>
      <c r="V417" s="195"/>
      <c r="W417" s="225">
        <f>R417+R418</f>
        <v>162308</v>
      </c>
      <c r="X417" s="195" t="s">
        <v>71</v>
      </c>
      <c r="Y417" s="207"/>
    </row>
    <row r="418" ht="18.75" customHeight="1">
      <c r="A418" s="251"/>
      <c r="B418" s="252"/>
      <c r="C418" s="251"/>
      <c r="D418" s="248" t="s">
        <v>581</v>
      </c>
      <c r="E418" s="249">
        <v>27190.0</v>
      </c>
      <c r="F418" s="250">
        <v>49214.0</v>
      </c>
      <c r="G418" s="249">
        <v>2719.0</v>
      </c>
      <c r="H418" s="249">
        <v>1631.0</v>
      </c>
      <c r="I418" s="249">
        <v>0.0</v>
      </c>
      <c r="J418" s="249">
        <v>0.0</v>
      </c>
      <c r="K418" s="249">
        <v>0.0</v>
      </c>
      <c r="L418" s="249">
        <v>500.0</v>
      </c>
      <c r="M418" s="249">
        <v>300.0</v>
      </c>
      <c r="N418" s="222">
        <f t="shared" si="3"/>
        <v>81554</v>
      </c>
      <c r="O418" s="223">
        <v>0.0</v>
      </c>
      <c r="P418" s="62">
        <v>0.0</v>
      </c>
      <c r="Q418" s="62">
        <v>0.0</v>
      </c>
      <c r="R418" s="224">
        <f t="shared" si="4"/>
        <v>81554</v>
      </c>
      <c r="S418" s="24">
        <v>23614.0</v>
      </c>
      <c r="T418" s="62" t="s">
        <v>71</v>
      </c>
      <c r="U418" s="195" t="s">
        <v>810</v>
      </c>
      <c r="V418" s="195"/>
      <c r="W418" s="228"/>
      <c r="X418" s="37" t="s">
        <v>31</v>
      </c>
      <c r="Y418" s="42"/>
    </row>
    <row r="419" ht="18.75" customHeight="1">
      <c r="A419" s="246">
        <v>156.0</v>
      </c>
      <c r="B419" s="247" t="s">
        <v>582</v>
      </c>
      <c r="C419" s="246">
        <v>3.1788896576E10</v>
      </c>
      <c r="D419" s="248" t="s">
        <v>583</v>
      </c>
      <c r="E419" s="249">
        <v>27190.0</v>
      </c>
      <c r="F419" s="250">
        <v>49214.0</v>
      </c>
      <c r="G419" s="249">
        <v>2719.0</v>
      </c>
      <c r="H419" s="249">
        <v>1631.0</v>
      </c>
      <c r="I419" s="249">
        <v>0.0</v>
      </c>
      <c r="J419" s="249">
        <v>0.0</v>
      </c>
      <c r="K419" s="249">
        <v>0.0</v>
      </c>
      <c r="L419" s="249">
        <v>500.0</v>
      </c>
      <c r="M419" s="249">
        <v>300.0</v>
      </c>
      <c r="N419" s="222">
        <f t="shared" si="3"/>
        <v>81554</v>
      </c>
      <c r="O419" s="223">
        <v>1800.0</v>
      </c>
      <c r="P419" s="62">
        <v>0.0</v>
      </c>
      <c r="Q419" s="62">
        <v>0.0</v>
      </c>
      <c r="R419" s="224">
        <f t="shared" si="4"/>
        <v>79754</v>
      </c>
      <c r="S419" s="24">
        <v>22304.0</v>
      </c>
      <c r="T419" s="62" t="s">
        <v>28</v>
      </c>
      <c r="U419" s="195" t="s">
        <v>756</v>
      </c>
      <c r="V419" s="195"/>
      <c r="W419" s="225">
        <f>R419+R420</f>
        <v>161308</v>
      </c>
      <c r="X419" s="124" t="s">
        <v>52</v>
      </c>
      <c r="Y419" s="184"/>
    </row>
    <row r="420" ht="18.75" customHeight="1">
      <c r="A420" s="251"/>
      <c r="B420" s="252"/>
      <c r="C420" s="251"/>
      <c r="D420" s="248" t="s">
        <v>584</v>
      </c>
      <c r="E420" s="249">
        <v>27190.0</v>
      </c>
      <c r="F420" s="250">
        <v>49214.0</v>
      </c>
      <c r="G420" s="249">
        <v>2719.0</v>
      </c>
      <c r="H420" s="249">
        <v>1631.0</v>
      </c>
      <c r="I420" s="249">
        <v>0.0</v>
      </c>
      <c r="J420" s="249">
        <v>0.0</v>
      </c>
      <c r="K420" s="249">
        <v>0.0</v>
      </c>
      <c r="L420" s="249">
        <v>500.0</v>
      </c>
      <c r="M420" s="249">
        <v>300.0</v>
      </c>
      <c r="N420" s="222">
        <f t="shared" si="3"/>
        <v>81554</v>
      </c>
      <c r="O420" s="223">
        <v>0.0</v>
      </c>
      <c r="P420" s="62">
        <v>0.0</v>
      </c>
      <c r="Q420" s="62">
        <v>0.0</v>
      </c>
      <c r="R420" s="224">
        <f t="shared" si="4"/>
        <v>81554</v>
      </c>
      <c r="S420" s="24">
        <v>22311.0</v>
      </c>
      <c r="T420" s="62" t="s">
        <v>28</v>
      </c>
      <c r="U420" s="195"/>
      <c r="V420" s="195"/>
      <c r="W420" s="228"/>
      <c r="X420" s="37" t="s">
        <v>454</v>
      </c>
      <c r="Y420" s="27"/>
    </row>
    <row r="421" ht="18.75" customHeight="1">
      <c r="A421" s="246">
        <v>157.0</v>
      </c>
      <c r="B421" s="247" t="s">
        <v>585</v>
      </c>
      <c r="C421" s="246">
        <v>3.2057470257E10</v>
      </c>
      <c r="D421" s="248" t="s">
        <v>586</v>
      </c>
      <c r="E421" s="249">
        <v>27190.0</v>
      </c>
      <c r="F421" s="250">
        <v>49214.0</v>
      </c>
      <c r="G421" s="249">
        <v>2719.0</v>
      </c>
      <c r="H421" s="249">
        <v>1631.0</v>
      </c>
      <c r="I421" s="249">
        <v>0.0</v>
      </c>
      <c r="J421" s="249">
        <v>0.0</v>
      </c>
      <c r="K421" s="249">
        <v>0.0</v>
      </c>
      <c r="L421" s="249">
        <v>500.0</v>
      </c>
      <c r="M421" s="249">
        <v>300.0</v>
      </c>
      <c r="N421" s="222">
        <f t="shared" si="3"/>
        <v>81554</v>
      </c>
      <c r="O421" s="223">
        <v>1800.0</v>
      </c>
      <c r="P421" s="62">
        <v>0.0</v>
      </c>
      <c r="Q421" s="62">
        <v>0.0</v>
      </c>
      <c r="R421" s="224">
        <f t="shared" si="4"/>
        <v>79754</v>
      </c>
      <c r="S421" s="24">
        <v>22581.0</v>
      </c>
      <c r="T421" s="62" t="s">
        <v>52</v>
      </c>
      <c r="U421" s="195" t="s">
        <v>756</v>
      </c>
      <c r="V421" s="195"/>
      <c r="W421" s="225">
        <f t="shared" ref="W421:W422" si="7">R421</f>
        <v>79754</v>
      </c>
      <c r="X421" s="124" t="s">
        <v>52</v>
      </c>
      <c r="Y421" s="184"/>
    </row>
    <row r="422" ht="18.75" customHeight="1">
      <c r="A422" s="246">
        <v>158.0</v>
      </c>
      <c r="B422" s="247" t="s">
        <v>587</v>
      </c>
      <c r="C422" s="246">
        <v>3.2037021114E10</v>
      </c>
      <c r="D422" s="248" t="s">
        <v>588</v>
      </c>
      <c r="E422" s="249">
        <v>27190.0</v>
      </c>
      <c r="F422" s="250">
        <v>49214.0</v>
      </c>
      <c r="G422" s="249">
        <v>2719.0</v>
      </c>
      <c r="H422" s="249">
        <v>1631.0</v>
      </c>
      <c r="I422" s="249">
        <v>0.0</v>
      </c>
      <c r="J422" s="249">
        <v>0.0</v>
      </c>
      <c r="K422" s="249">
        <v>0.0</v>
      </c>
      <c r="L422" s="249">
        <v>500.0</v>
      </c>
      <c r="M422" s="249">
        <v>300.0</v>
      </c>
      <c r="N422" s="222">
        <f t="shared" si="3"/>
        <v>81554</v>
      </c>
      <c r="O422" s="223">
        <v>0.0</v>
      </c>
      <c r="P422" s="62">
        <v>0.0</v>
      </c>
      <c r="Q422" s="62">
        <v>0.0</v>
      </c>
      <c r="R422" s="224">
        <f t="shared" si="4"/>
        <v>81554</v>
      </c>
      <c r="S422" s="24">
        <v>108770.0</v>
      </c>
      <c r="T422" s="62" t="s">
        <v>28</v>
      </c>
      <c r="U422" s="195" t="s">
        <v>938</v>
      </c>
      <c r="V422" s="195" t="s">
        <v>939</v>
      </c>
      <c r="W422" s="225">
        <f t="shared" si="7"/>
        <v>81554</v>
      </c>
      <c r="X422" s="124" t="s">
        <v>28</v>
      </c>
      <c r="Y422" s="184"/>
      <c r="Z422" s="61" t="s">
        <v>940</v>
      </c>
    </row>
    <row r="423" ht="18.75" customHeight="1">
      <c r="A423" s="246">
        <v>159.0</v>
      </c>
      <c r="B423" s="247" t="s">
        <v>589</v>
      </c>
      <c r="C423" s="246">
        <v>3.1960902063E10</v>
      </c>
      <c r="D423" s="248" t="s">
        <v>590</v>
      </c>
      <c r="E423" s="249">
        <v>27190.0</v>
      </c>
      <c r="F423" s="250">
        <v>49214.0</v>
      </c>
      <c r="G423" s="249">
        <v>2719.0</v>
      </c>
      <c r="H423" s="249">
        <v>1631.0</v>
      </c>
      <c r="I423" s="249">
        <v>0.0</v>
      </c>
      <c r="J423" s="249">
        <v>1360.0</v>
      </c>
      <c r="K423" s="249">
        <v>0.0</v>
      </c>
      <c r="L423" s="249">
        <v>500.0</v>
      </c>
      <c r="M423" s="249">
        <v>300.0</v>
      </c>
      <c r="N423" s="222">
        <f t="shared" si="3"/>
        <v>82914</v>
      </c>
      <c r="O423" s="223">
        <v>1800.0</v>
      </c>
      <c r="P423" s="62">
        <v>0.0</v>
      </c>
      <c r="Q423" s="62">
        <v>0.0</v>
      </c>
      <c r="R423" s="224">
        <f t="shared" si="4"/>
        <v>81114</v>
      </c>
      <c r="S423" s="24">
        <v>367853.0</v>
      </c>
      <c r="T423" s="62" t="s">
        <v>52</v>
      </c>
      <c r="U423" s="195" t="s">
        <v>809</v>
      </c>
      <c r="V423" s="277">
        <v>45907.0</v>
      </c>
      <c r="W423" s="225">
        <f>R423+R424</f>
        <v>162228</v>
      </c>
      <c r="X423" s="124" t="s">
        <v>52</v>
      </c>
      <c r="Y423" s="184"/>
    </row>
    <row r="424" ht="18.75" customHeight="1">
      <c r="A424" s="251"/>
      <c r="B424" s="252"/>
      <c r="C424" s="251"/>
      <c r="D424" s="248" t="s">
        <v>591</v>
      </c>
      <c r="E424" s="249">
        <v>27190.0</v>
      </c>
      <c r="F424" s="250">
        <v>49214.0</v>
      </c>
      <c r="G424" s="249">
        <v>2719.0</v>
      </c>
      <c r="H424" s="249">
        <v>1631.0</v>
      </c>
      <c r="I424" s="249">
        <v>0.0</v>
      </c>
      <c r="J424" s="249">
        <v>1360.0</v>
      </c>
      <c r="K424" s="249">
        <v>0.0</v>
      </c>
      <c r="L424" s="249">
        <v>500.0</v>
      </c>
      <c r="M424" s="249">
        <v>300.0</v>
      </c>
      <c r="N424" s="222">
        <f t="shared" si="3"/>
        <v>82914</v>
      </c>
      <c r="O424" s="223">
        <v>1800.0</v>
      </c>
      <c r="P424" s="62">
        <v>0.0</v>
      </c>
      <c r="Q424" s="62">
        <v>0.0</v>
      </c>
      <c r="R424" s="224">
        <f t="shared" si="4"/>
        <v>81114</v>
      </c>
      <c r="S424" s="24">
        <v>22618.0</v>
      </c>
      <c r="T424" s="62" t="s">
        <v>52</v>
      </c>
      <c r="U424" s="195" t="s">
        <v>941</v>
      </c>
      <c r="V424" s="195" t="s">
        <v>942</v>
      </c>
      <c r="W424" s="228"/>
      <c r="X424" s="37" t="s">
        <v>31</v>
      </c>
      <c r="Y424" s="42"/>
    </row>
    <row r="425" ht="18.75" customHeight="1">
      <c r="A425" s="246">
        <v>160.0</v>
      </c>
      <c r="B425" s="247" t="s">
        <v>592</v>
      </c>
      <c r="C425" s="246">
        <v>3.1794063103E10</v>
      </c>
      <c r="D425" s="248" t="s">
        <v>593</v>
      </c>
      <c r="E425" s="249">
        <v>27190.0</v>
      </c>
      <c r="F425" s="250">
        <v>49214.0</v>
      </c>
      <c r="G425" s="249">
        <v>5438.0</v>
      </c>
      <c r="H425" s="249">
        <v>0.0</v>
      </c>
      <c r="I425" s="249">
        <v>120.0</v>
      </c>
      <c r="J425" s="249">
        <v>0.0</v>
      </c>
      <c r="K425" s="249">
        <v>0.0</v>
      </c>
      <c r="L425" s="249">
        <v>500.0</v>
      </c>
      <c r="M425" s="249">
        <v>300.0</v>
      </c>
      <c r="N425" s="222">
        <f t="shared" si="3"/>
        <v>82762</v>
      </c>
      <c r="O425" s="223">
        <v>1800.0</v>
      </c>
      <c r="P425" s="62">
        <v>0.0</v>
      </c>
      <c r="Q425" s="62">
        <v>0.0</v>
      </c>
      <c r="R425" s="224">
        <f t="shared" si="4"/>
        <v>80962</v>
      </c>
      <c r="S425" s="24">
        <v>31277.0</v>
      </c>
      <c r="T425" s="62" t="s">
        <v>52</v>
      </c>
      <c r="U425" s="195"/>
      <c r="V425" s="195"/>
      <c r="W425" s="225">
        <f>R425+R426</f>
        <v>161924</v>
      </c>
      <c r="X425" s="26" t="s">
        <v>52</v>
      </c>
      <c r="Y425" s="42"/>
    </row>
    <row r="426" ht="18.75" customHeight="1">
      <c r="A426" s="251"/>
      <c r="B426" s="252"/>
      <c r="C426" s="251"/>
      <c r="D426" s="248" t="s">
        <v>594</v>
      </c>
      <c r="E426" s="249">
        <v>27190.0</v>
      </c>
      <c r="F426" s="250">
        <v>49214.0</v>
      </c>
      <c r="G426" s="249">
        <v>5438.0</v>
      </c>
      <c r="H426" s="249">
        <v>0.0</v>
      </c>
      <c r="I426" s="249">
        <v>120.0</v>
      </c>
      <c r="J426" s="249">
        <v>0.0</v>
      </c>
      <c r="K426" s="249">
        <v>0.0</v>
      </c>
      <c r="L426" s="249">
        <v>500.0</v>
      </c>
      <c r="M426" s="249">
        <v>300.0</v>
      </c>
      <c r="N426" s="222">
        <f t="shared" si="3"/>
        <v>82762</v>
      </c>
      <c r="O426" s="223">
        <v>1800.0</v>
      </c>
      <c r="P426" s="62">
        <v>0.0</v>
      </c>
      <c r="Q426" s="62">
        <v>0.0</v>
      </c>
      <c r="R426" s="224">
        <f t="shared" si="4"/>
        <v>80962</v>
      </c>
      <c r="S426" s="24">
        <v>23125.0</v>
      </c>
      <c r="T426" s="62" t="s">
        <v>52</v>
      </c>
      <c r="U426" s="195"/>
      <c r="V426" s="195"/>
      <c r="W426" s="228"/>
      <c r="X426" s="37" t="s">
        <v>31</v>
      </c>
      <c r="Y426" s="27"/>
    </row>
    <row r="427" ht="18.75" customHeight="1">
      <c r="A427" s="246">
        <v>161.0</v>
      </c>
      <c r="B427" s="247" t="s">
        <v>595</v>
      </c>
      <c r="C427" s="246">
        <v>3.184811114E10</v>
      </c>
      <c r="D427" s="248" t="s">
        <v>596</v>
      </c>
      <c r="E427" s="249">
        <v>27190.0</v>
      </c>
      <c r="F427" s="250">
        <v>49214.0</v>
      </c>
      <c r="G427" s="249">
        <v>2719.0</v>
      </c>
      <c r="H427" s="249">
        <v>1631.0</v>
      </c>
      <c r="I427" s="249">
        <v>0.0</v>
      </c>
      <c r="J427" s="249">
        <v>0.0</v>
      </c>
      <c r="K427" s="249">
        <v>0.0</v>
      </c>
      <c r="L427" s="249">
        <v>500.0</v>
      </c>
      <c r="M427" s="249">
        <v>300.0</v>
      </c>
      <c r="N427" s="222">
        <f t="shared" si="3"/>
        <v>81554</v>
      </c>
      <c r="O427" s="223">
        <v>0.0</v>
      </c>
      <c r="P427" s="62">
        <v>0.0</v>
      </c>
      <c r="Q427" s="62">
        <v>0.0</v>
      </c>
      <c r="R427" s="224">
        <f t="shared" si="4"/>
        <v>81554</v>
      </c>
      <c r="S427" s="24">
        <v>109769.0</v>
      </c>
      <c r="T427" s="62" t="s">
        <v>52</v>
      </c>
      <c r="U427" s="195" t="s">
        <v>809</v>
      </c>
      <c r="V427" s="278" t="s">
        <v>943</v>
      </c>
      <c r="W427" s="225">
        <f>R427+R428</f>
        <v>163108</v>
      </c>
      <c r="X427" s="26"/>
      <c r="Y427" s="42"/>
    </row>
    <row r="428" ht="18.75" customHeight="1">
      <c r="A428" s="251"/>
      <c r="B428" s="252"/>
      <c r="C428" s="251"/>
      <c r="D428" s="248" t="s">
        <v>597</v>
      </c>
      <c r="E428" s="249">
        <v>27190.0</v>
      </c>
      <c r="F428" s="250">
        <v>49214.0</v>
      </c>
      <c r="G428" s="249">
        <v>2719.0</v>
      </c>
      <c r="H428" s="249">
        <v>1631.0</v>
      </c>
      <c r="I428" s="249">
        <v>0.0</v>
      </c>
      <c r="J428" s="249">
        <v>0.0</v>
      </c>
      <c r="K428" s="249">
        <v>0.0</v>
      </c>
      <c r="L428" s="249">
        <v>500.0</v>
      </c>
      <c r="M428" s="249">
        <v>300.0</v>
      </c>
      <c r="N428" s="222">
        <f t="shared" si="3"/>
        <v>81554</v>
      </c>
      <c r="O428" s="223">
        <v>0.0</v>
      </c>
      <c r="P428" s="62">
        <v>0.0</v>
      </c>
      <c r="Q428" s="62">
        <v>0.0</v>
      </c>
      <c r="R428" s="224">
        <f t="shared" si="4"/>
        <v>81554</v>
      </c>
      <c r="S428" s="24">
        <v>109767.0</v>
      </c>
      <c r="T428" s="62" t="s">
        <v>52</v>
      </c>
      <c r="U428" s="279" t="s">
        <v>944</v>
      </c>
      <c r="V428" s="278" t="s">
        <v>945</v>
      </c>
      <c r="W428" s="228"/>
      <c r="X428" s="37" t="s">
        <v>31</v>
      </c>
      <c r="Y428" s="42"/>
    </row>
    <row r="429" ht="18.75" customHeight="1">
      <c r="A429" s="246">
        <v>162.0</v>
      </c>
      <c r="B429" s="247" t="s">
        <v>598</v>
      </c>
      <c r="C429" s="246">
        <v>3.1959032657E10</v>
      </c>
      <c r="D429" s="248" t="s">
        <v>599</v>
      </c>
      <c r="E429" s="249">
        <v>27190.0</v>
      </c>
      <c r="F429" s="250">
        <v>49214.0</v>
      </c>
      <c r="G429" s="249">
        <v>2719.0</v>
      </c>
      <c r="H429" s="249">
        <v>1631.0</v>
      </c>
      <c r="I429" s="249">
        <v>0.0</v>
      </c>
      <c r="J429" s="249">
        <v>0.0</v>
      </c>
      <c r="K429" s="249">
        <v>0.0</v>
      </c>
      <c r="L429" s="249">
        <v>500.0</v>
      </c>
      <c r="M429" s="249">
        <v>300.0</v>
      </c>
      <c r="N429" s="222">
        <f t="shared" si="3"/>
        <v>81554</v>
      </c>
      <c r="O429" s="223">
        <v>1800.0</v>
      </c>
      <c r="P429" s="62">
        <v>0.0</v>
      </c>
      <c r="Q429" s="62">
        <v>0.0</v>
      </c>
      <c r="R429" s="224">
        <f t="shared" si="4"/>
        <v>79754</v>
      </c>
      <c r="S429" s="24">
        <v>23549.0</v>
      </c>
      <c r="T429" s="62" t="s">
        <v>28</v>
      </c>
      <c r="U429" s="195" t="s">
        <v>946</v>
      </c>
      <c r="V429" s="195"/>
      <c r="W429" s="225">
        <f>R429+R430</f>
        <v>161308</v>
      </c>
      <c r="X429" s="124" t="s">
        <v>28</v>
      </c>
      <c r="Y429" s="184"/>
    </row>
    <row r="430" ht="18.75" customHeight="1">
      <c r="A430" s="251"/>
      <c r="B430" s="252"/>
      <c r="C430" s="251"/>
      <c r="D430" s="248" t="s">
        <v>600</v>
      </c>
      <c r="E430" s="249">
        <v>27190.0</v>
      </c>
      <c r="F430" s="250">
        <v>49214.0</v>
      </c>
      <c r="G430" s="249">
        <v>2719.0</v>
      </c>
      <c r="H430" s="249">
        <v>1631.0</v>
      </c>
      <c r="I430" s="249">
        <v>0.0</v>
      </c>
      <c r="J430" s="249">
        <v>0.0</v>
      </c>
      <c r="K430" s="249">
        <v>0.0</v>
      </c>
      <c r="L430" s="249">
        <v>500.0</v>
      </c>
      <c r="M430" s="249">
        <v>300.0</v>
      </c>
      <c r="N430" s="222">
        <f t="shared" si="3"/>
        <v>81554</v>
      </c>
      <c r="O430" s="223">
        <v>0.0</v>
      </c>
      <c r="P430" s="62">
        <v>0.0</v>
      </c>
      <c r="Q430" s="62">
        <v>0.0</v>
      </c>
      <c r="R430" s="224">
        <f t="shared" si="4"/>
        <v>81554</v>
      </c>
      <c r="S430" s="24">
        <v>31575.0</v>
      </c>
      <c r="T430" s="62" t="s">
        <v>28</v>
      </c>
      <c r="U430" s="195" t="s">
        <v>947</v>
      </c>
      <c r="V430" s="195"/>
      <c r="W430" s="228"/>
      <c r="X430" s="124" t="s">
        <v>28</v>
      </c>
      <c r="Y430" s="184"/>
    </row>
    <row r="431" ht="18.75" customHeight="1">
      <c r="A431" s="246">
        <v>163.0</v>
      </c>
      <c r="B431" s="247" t="s">
        <v>601</v>
      </c>
      <c r="C431" s="246">
        <v>3.182703187E10</v>
      </c>
      <c r="D431" s="248" t="s">
        <v>602</v>
      </c>
      <c r="E431" s="249">
        <v>27190.0</v>
      </c>
      <c r="F431" s="250">
        <v>49214.0</v>
      </c>
      <c r="G431" s="249">
        <v>2719.0</v>
      </c>
      <c r="H431" s="249">
        <v>1631.0</v>
      </c>
      <c r="I431" s="249">
        <v>0.0</v>
      </c>
      <c r="J431" s="249">
        <v>1360.0</v>
      </c>
      <c r="K431" s="249">
        <v>0.0</v>
      </c>
      <c r="L431" s="249">
        <v>500.0</v>
      </c>
      <c r="M431" s="249">
        <v>300.0</v>
      </c>
      <c r="N431" s="222">
        <f t="shared" si="3"/>
        <v>82914</v>
      </c>
      <c r="O431" s="223">
        <v>1800.0</v>
      </c>
      <c r="P431" s="62">
        <v>0.0</v>
      </c>
      <c r="Q431" s="62">
        <v>0.0</v>
      </c>
      <c r="R431" s="224">
        <f t="shared" si="4"/>
        <v>81114</v>
      </c>
      <c r="S431" s="24">
        <v>96870.0</v>
      </c>
      <c r="T431" s="62" t="s">
        <v>52</v>
      </c>
      <c r="U431" s="195" t="s">
        <v>756</v>
      </c>
      <c r="V431" s="195"/>
      <c r="W431" s="225">
        <f>R431</f>
        <v>81114</v>
      </c>
      <c r="X431" s="124" t="s">
        <v>364</v>
      </c>
      <c r="Y431" s="184"/>
    </row>
    <row r="432" ht="18.75" customHeight="1">
      <c r="A432" s="246">
        <v>164.0</v>
      </c>
      <c r="B432" s="247" t="s">
        <v>603</v>
      </c>
      <c r="C432" s="246">
        <v>3.1869942896E10</v>
      </c>
      <c r="D432" s="248" t="s">
        <v>604</v>
      </c>
      <c r="E432" s="249">
        <v>27190.0</v>
      </c>
      <c r="F432" s="250">
        <v>49214.0</v>
      </c>
      <c r="G432" s="249">
        <v>2719.0</v>
      </c>
      <c r="H432" s="249">
        <v>1631.0</v>
      </c>
      <c r="I432" s="249">
        <v>0.0</v>
      </c>
      <c r="J432" s="249">
        <v>1360.0</v>
      </c>
      <c r="K432" s="249">
        <v>0.0</v>
      </c>
      <c r="L432" s="249">
        <v>500.0</v>
      </c>
      <c r="M432" s="249">
        <v>300.0</v>
      </c>
      <c r="N432" s="222">
        <f t="shared" si="3"/>
        <v>82914</v>
      </c>
      <c r="O432" s="223">
        <v>1800.0</v>
      </c>
      <c r="P432" s="62">
        <v>0.0</v>
      </c>
      <c r="Q432" s="62">
        <v>0.0</v>
      </c>
      <c r="R432" s="224">
        <f t="shared" si="4"/>
        <v>81114</v>
      </c>
      <c r="S432" s="24">
        <v>23858.0</v>
      </c>
      <c r="T432" s="62" t="s">
        <v>52</v>
      </c>
      <c r="U432" s="195" t="s">
        <v>756</v>
      </c>
      <c r="V432" s="195"/>
      <c r="W432" s="225">
        <f>R432+R433</f>
        <v>162228</v>
      </c>
      <c r="X432" s="124" t="s">
        <v>28</v>
      </c>
      <c r="Y432" s="184"/>
    </row>
    <row r="433" ht="18.75" customHeight="1">
      <c r="A433" s="251"/>
      <c r="B433" s="252"/>
      <c r="C433" s="251"/>
      <c r="D433" s="248" t="s">
        <v>606</v>
      </c>
      <c r="E433" s="249">
        <v>27190.0</v>
      </c>
      <c r="F433" s="250">
        <v>49214.0</v>
      </c>
      <c r="G433" s="249">
        <v>2719.0</v>
      </c>
      <c r="H433" s="249">
        <v>1631.0</v>
      </c>
      <c r="I433" s="249">
        <v>0.0</v>
      </c>
      <c r="J433" s="249">
        <v>1360.0</v>
      </c>
      <c r="K433" s="249">
        <v>0.0</v>
      </c>
      <c r="L433" s="249">
        <v>500.0</v>
      </c>
      <c r="M433" s="249">
        <v>300.0</v>
      </c>
      <c r="N433" s="222">
        <f t="shared" si="3"/>
        <v>82914</v>
      </c>
      <c r="O433" s="223">
        <v>1800.0</v>
      </c>
      <c r="P433" s="62">
        <v>0.0</v>
      </c>
      <c r="Q433" s="62">
        <v>0.0</v>
      </c>
      <c r="R433" s="224">
        <f t="shared" si="4"/>
        <v>81114</v>
      </c>
      <c r="S433" s="24">
        <v>23855.0</v>
      </c>
      <c r="T433" s="62" t="s">
        <v>52</v>
      </c>
      <c r="U433" s="195" t="s">
        <v>756</v>
      </c>
      <c r="V433" s="195"/>
      <c r="W433" s="228"/>
      <c r="X433" s="37" t="s">
        <v>31</v>
      </c>
      <c r="Y433" s="37"/>
    </row>
    <row r="434" ht="18.75" customHeight="1">
      <c r="A434" s="246">
        <v>165.0</v>
      </c>
      <c r="B434" s="247" t="s">
        <v>608</v>
      </c>
      <c r="C434" s="246">
        <v>3.1846104699E10</v>
      </c>
      <c r="D434" s="248" t="s">
        <v>429</v>
      </c>
      <c r="E434" s="249">
        <v>27190.0</v>
      </c>
      <c r="F434" s="250">
        <v>49214.0</v>
      </c>
      <c r="G434" s="249">
        <v>2719.0</v>
      </c>
      <c r="H434" s="249">
        <v>1631.0</v>
      </c>
      <c r="I434" s="249">
        <v>0.0</v>
      </c>
      <c r="J434" s="249">
        <v>1360.0</v>
      </c>
      <c r="K434" s="249">
        <v>0.0</v>
      </c>
      <c r="L434" s="249">
        <v>500.0</v>
      </c>
      <c r="M434" s="249">
        <v>300.0</v>
      </c>
      <c r="N434" s="222">
        <f t="shared" si="3"/>
        <v>82914</v>
      </c>
      <c r="O434" s="223">
        <v>0.0</v>
      </c>
      <c r="P434" s="62">
        <v>0.0</v>
      </c>
      <c r="Q434" s="62">
        <v>0.0</v>
      </c>
      <c r="R434" s="224">
        <f t="shared" si="4"/>
        <v>82914</v>
      </c>
      <c r="S434" s="24">
        <v>23898.0</v>
      </c>
      <c r="T434" s="62" t="s">
        <v>52</v>
      </c>
      <c r="U434" s="195" t="s">
        <v>756</v>
      </c>
      <c r="V434" s="195"/>
      <c r="W434" s="225">
        <f>R434</f>
        <v>82914</v>
      </c>
      <c r="X434" s="124" t="s">
        <v>52</v>
      </c>
      <c r="Y434" s="184"/>
    </row>
    <row r="435" ht="18.75" customHeight="1">
      <c r="A435" s="246">
        <v>166.0</v>
      </c>
      <c r="B435" s="247" t="s">
        <v>609</v>
      </c>
      <c r="C435" s="246">
        <v>3.184983776E10</v>
      </c>
      <c r="D435" s="248" t="s">
        <v>610</v>
      </c>
      <c r="E435" s="249">
        <v>27190.0</v>
      </c>
      <c r="F435" s="250">
        <v>49214.0</v>
      </c>
      <c r="G435" s="249">
        <v>2719.0</v>
      </c>
      <c r="H435" s="249">
        <v>1631.0</v>
      </c>
      <c r="I435" s="249">
        <v>0.0</v>
      </c>
      <c r="J435" s="249">
        <v>0.0</v>
      </c>
      <c r="K435" s="249">
        <v>0.0</v>
      </c>
      <c r="L435" s="249">
        <v>500.0</v>
      </c>
      <c r="M435" s="249">
        <v>300.0</v>
      </c>
      <c r="N435" s="222">
        <f t="shared" si="3"/>
        <v>81554</v>
      </c>
      <c r="O435" s="223">
        <v>1800.0</v>
      </c>
      <c r="P435" s="62">
        <v>0.0</v>
      </c>
      <c r="Q435" s="62">
        <v>0.0</v>
      </c>
      <c r="R435" s="224">
        <f t="shared" si="4"/>
        <v>79754</v>
      </c>
      <c r="S435" s="24">
        <v>24081.0</v>
      </c>
      <c r="T435" s="62" t="s">
        <v>28</v>
      </c>
      <c r="U435" s="195" t="s">
        <v>758</v>
      </c>
      <c r="V435" s="195" t="s">
        <v>758</v>
      </c>
      <c r="W435" s="225">
        <f>R435+R436</f>
        <v>161308</v>
      </c>
      <c r="X435" s="124" t="s">
        <v>126</v>
      </c>
      <c r="Y435" s="184"/>
    </row>
    <row r="436" ht="18.75" customHeight="1">
      <c r="A436" s="251"/>
      <c r="B436" s="252"/>
      <c r="C436" s="251"/>
      <c r="D436" s="248" t="s">
        <v>611</v>
      </c>
      <c r="E436" s="249">
        <v>27190.0</v>
      </c>
      <c r="F436" s="250">
        <v>49214.0</v>
      </c>
      <c r="G436" s="249">
        <v>2719.0</v>
      </c>
      <c r="H436" s="249">
        <v>1631.0</v>
      </c>
      <c r="I436" s="249">
        <v>0.0</v>
      </c>
      <c r="J436" s="249">
        <v>0.0</v>
      </c>
      <c r="K436" s="249">
        <v>0.0</v>
      </c>
      <c r="L436" s="249">
        <v>500.0</v>
      </c>
      <c r="M436" s="249">
        <v>300.0</v>
      </c>
      <c r="N436" s="222">
        <f t="shared" si="3"/>
        <v>81554</v>
      </c>
      <c r="O436" s="223">
        <v>0.0</v>
      </c>
      <c r="P436" s="62">
        <v>0.0</v>
      </c>
      <c r="Q436" s="62">
        <v>0.0</v>
      </c>
      <c r="R436" s="224">
        <f t="shared" si="4"/>
        <v>81554</v>
      </c>
      <c r="S436" s="24">
        <v>24079.0</v>
      </c>
      <c r="T436" s="62" t="s">
        <v>28</v>
      </c>
      <c r="U436" s="195" t="s">
        <v>758</v>
      </c>
      <c r="V436" s="195" t="s">
        <v>758</v>
      </c>
      <c r="W436" s="228"/>
      <c r="X436" s="37" t="s">
        <v>31</v>
      </c>
      <c r="Y436" s="42"/>
    </row>
    <row r="437" ht="18.75" customHeight="1">
      <c r="A437" s="246">
        <v>167.0</v>
      </c>
      <c r="B437" s="247" t="s">
        <v>612</v>
      </c>
      <c r="C437" s="246">
        <v>3.1789132008E10</v>
      </c>
      <c r="D437" s="248" t="s">
        <v>613</v>
      </c>
      <c r="E437" s="249">
        <v>27190.0</v>
      </c>
      <c r="F437" s="250">
        <v>49214.0</v>
      </c>
      <c r="G437" s="249">
        <v>2719.0</v>
      </c>
      <c r="H437" s="249">
        <v>1631.0</v>
      </c>
      <c r="I437" s="249">
        <v>0.0</v>
      </c>
      <c r="J437" s="249">
        <v>0.0</v>
      </c>
      <c r="K437" s="249">
        <v>0.0</v>
      </c>
      <c r="L437" s="249">
        <v>500.0</v>
      </c>
      <c r="M437" s="249">
        <v>300.0</v>
      </c>
      <c r="N437" s="222">
        <f t="shared" si="3"/>
        <v>81554</v>
      </c>
      <c r="O437" s="223">
        <v>1800.0</v>
      </c>
      <c r="P437" s="62">
        <v>0.0</v>
      </c>
      <c r="Q437" s="62">
        <v>0.0</v>
      </c>
      <c r="R437" s="224">
        <f t="shared" si="4"/>
        <v>79754</v>
      </c>
      <c r="S437" s="24">
        <v>119147.0</v>
      </c>
      <c r="T437" s="62" t="s">
        <v>126</v>
      </c>
      <c r="U437" s="195" t="s">
        <v>773</v>
      </c>
      <c r="V437" s="195"/>
      <c r="W437" s="225">
        <f>R437+R438</f>
        <v>158932</v>
      </c>
      <c r="X437" s="124" t="s">
        <v>126</v>
      </c>
      <c r="Y437" s="184"/>
    </row>
    <row r="438" ht="18.75" customHeight="1">
      <c r="A438" s="251"/>
      <c r="B438" s="252"/>
      <c r="C438" s="251"/>
      <c r="D438" s="248" t="s">
        <v>614</v>
      </c>
      <c r="E438" s="249">
        <v>26390.0</v>
      </c>
      <c r="F438" s="250">
        <v>47766.0</v>
      </c>
      <c r="G438" s="249">
        <v>2639.0</v>
      </c>
      <c r="H438" s="249">
        <v>1583.0</v>
      </c>
      <c r="I438" s="249">
        <v>0.0</v>
      </c>
      <c r="J438" s="249">
        <v>0.0</v>
      </c>
      <c r="K438" s="249">
        <v>0.0</v>
      </c>
      <c r="L438" s="249">
        <v>500.0</v>
      </c>
      <c r="M438" s="249">
        <v>300.0</v>
      </c>
      <c r="N438" s="222">
        <f t="shared" si="3"/>
        <v>79178</v>
      </c>
      <c r="O438" s="223">
        <v>0.0</v>
      </c>
      <c r="P438" s="62">
        <v>0.0</v>
      </c>
      <c r="Q438" s="62">
        <v>0.0</v>
      </c>
      <c r="R438" s="224">
        <f t="shared" si="4"/>
        <v>79178</v>
      </c>
      <c r="S438" s="24">
        <v>13930.0</v>
      </c>
      <c r="T438" s="62" t="s">
        <v>52</v>
      </c>
      <c r="U438" s="195" t="s">
        <v>756</v>
      </c>
      <c r="V438" s="195"/>
      <c r="W438" s="228"/>
      <c r="X438" s="37" t="s">
        <v>31</v>
      </c>
      <c r="Y438" s="27"/>
    </row>
    <row r="439" ht="18.75" customHeight="1">
      <c r="A439" s="246">
        <v>168.0</v>
      </c>
      <c r="B439" s="247" t="s">
        <v>615</v>
      </c>
      <c r="C439" s="246">
        <v>3.1986686575E10</v>
      </c>
      <c r="D439" s="248" t="s">
        <v>616</v>
      </c>
      <c r="E439" s="249">
        <v>27190.0</v>
      </c>
      <c r="F439" s="250">
        <v>49214.0</v>
      </c>
      <c r="G439" s="249">
        <v>5438.0</v>
      </c>
      <c r="H439" s="249">
        <v>0.0</v>
      </c>
      <c r="I439" s="249">
        <v>120.0</v>
      </c>
      <c r="J439" s="249">
        <v>0.0</v>
      </c>
      <c r="K439" s="249">
        <v>0.0</v>
      </c>
      <c r="L439" s="249">
        <v>500.0</v>
      </c>
      <c r="M439" s="249">
        <v>300.0</v>
      </c>
      <c r="N439" s="222">
        <f t="shared" si="3"/>
        <v>82762</v>
      </c>
      <c r="O439" s="223">
        <v>1800.0</v>
      </c>
      <c r="P439" s="62">
        <v>0.0</v>
      </c>
      <c r="Q439" s="62">
        <v>0.0</v>
      </c>
      <c r="R439" s="224">
        <f t="shared" si="4"/>
        <v>80962</v>
      </c>
      <c r="S439" s="24">
        <v>24407.0</v>
      </c>
      <c r="T439" s="62"/>
      <c r="U439" s="195" t="s">
        <v>758</v>
      </c>
      <c r="V439" s="195"/>
      <c r="W439" s="225">
        <f>R439+R440</f>
        <v>163724</v>
      </c>
      <c r="X439" s="124" t="s">
        <v>126</v>
      </c>
      <c r="Y439" s="184"/>
      <c r="Z439" s="61" t="s">
        <v>833</v>
      </c>
    </row>
    <row r="440" ht="18.75" customHeight="1">
      <c r="A440" s="251"/>
      <c r="B440" s="252"/>
      <c r="C440" s="251"/>
      <c r="D440" s="248" t="s">
        <v>423</v>
      </c>
      <c r="E440" s="249">
        <v>27190.0</v>
      </c>
      <c r="F440" s="250">
        <v>49214.0</v>
      </c>
      <c r="G440" s="249">
        <v>5438.0</v>
      </c>
      <c r="H440" s="249">
        <v>0.0</v>
      </c>
      <c r="I440" s="249">
        <v>120.0</v>
      </c>
      <c r="J440" s="249">
        <v>0.0</v>
      </c>
      <c r="K440" s="249">
        <v>0.0</v>
      </c>
      <c r="L440" s="249">
        <v>500.0</v>
      </c>
      <c r="M440" s="249">
        <v>300.0</v>
      </c>
      <c r="N440" s="222">
        <f t="shared" si="3"/>
        <v>82762</v>
      </c>
      <c r="O440" s="223">
        <v>0.0</v>
      </c>
      <c r="P440" s="62">
        <v>0.0</v>
      </c>
      <c r="Q440" s="62">
        <v>0.0</v>
      </c>
      <c r="R440" s="224">
        <f t="shared" si="4"/>
        <v>82762</v>
      </c>
      <c r="S440" s="24">
        <v>24408.0</v>
      </c>
      <c r="T440" s="62"/>
      <c r="U440" s="195" t="s">
        <v>756</v>
      </c>
      <c r="V440" s="195"/>
      <c r="W440" s="228"/>
      <c r="X440" s="124"/>
      <c r="Y440" s="184"/>
      <c r="Z440" s="61" t="s">
        <v>833</v>
      </c>
    </row>
    <row r="441" ht="18.75" customHeight="1">
      <c r="A441" s="246">
        <v>169.0</v>
      </c>
      <c r="B441" s="247" t="s">
        <v>618</v>
      </c>
      <c r="C441" s="246">
        <v>3.1993285698E10</v>
      </c>
      <c r="D441" s="248" t="s">
        <v>619</v>
      </c>
      <c r="E441" s="249">
        <v>27190.0</v>
      </c>
      <c r="F441" s="250">
        <v>49214.0</v>
      </c>
      <c r="G441" s="249">
        <v>2719.0</v>
      </c>
      <c r="H441" s="249">
        <v>1631.0</v>
      </c>
      <c r="I441" s="249">
        <v>0.0</v>
      </c>
      <c r="J441" s="249">
        <v>0.0</v>
      </c>
      <c r="K441" s="249">
        <v>0.0</v>
      </c>
      <c r="L441" s="249">
        <v>500.0</v>
      </c>
      <c r="M441" s="249">
        <v>300.0</v>
      </c>
      <c r="N441" s="222">
        <f t="shared" si="3"/>
        <v>81554</v>
      </c>
      <c r="O441" s="223">
        <v>1800.0</v>
      </c>
      <c r="P441" s="62">
        <v>0.0</v>
      </c>
      <c r="Q441" s="62">
        <v>0.0</v>
      </c>
      <c r="R441" s="224">
        <f t="shared" si="4"/>
        <v>79754</v>
      </c>
      <c r="S441" s="24">
        <v>24832.0</v>
      </c>
      <c r="T441" s="62" t="s">
        <v>28</v>
      </c>
      <c r="U441" s="195" t="s">
        <v>773</v>
      </c>
      <c r="V441" s="195"/>
      <c r="W441" s="225">
        <f>R441+R442+R443</f>
        <v>240486</v>
      </c>
      <c r="X441" s="26"/>
      <c r="Y441" s="42"/>
    </row>
    <row r="442" ht="18.75" customHeight="1">
      <c r="A442" s="251"/>
      <c r="B442" s="252"/>
      <c r="C442" s="251"/>
      <c r="D442" s="248" t="s">
        <v>620</v>
      </c>
      <c r="E442" s="249">
        <v>27190.0</v>
      </c>
      <c r="F442" s="250">
        <v>49214.0</v>
      </c>
      <c r="G442" s="249">
        <v>2719.0</v>
      </c>
      <c r="H442" s="249">
        <v>1631.0</v>
      </c>
      <c r="I442" s="249">
        <v>0.0</v>
      </c>
      <c r="J442" s="249">
        <v>0.0</v>
      </c>
      <c r="K442" s="249">
        <v>0.0</v>
      </c>
      <c r="L442" s="249">
        <v>500.0</v>
      </c>
      <c r="M442" s="249">
        <v>300.0</v>
      </c>
      <c r="N442" s="222">
        <f t="shared" si="3"/>
        <v>81554</v>
      </c>
      <c r="O442" s="223">
        <v>0.0</v>
      </c>
      <c r="P442" s="62">
        <v>0.0</v>
      </c>
      <c r="Q442" s="62">
        <v>0.0</v>
      </c>
      <c r="R442" s="224">
        <f t="shared" si="4"/>
        <v>81554</v>
      </c>
      <c r="S442" s="24">
        <v>12261.0</v>
      </c>
      <c r="T442" s="62" t="s">
        <v>28</v>
      </c>
      <c r="U442" s="195" t="s">
        <v>756</v>
      </c>
      <c r="V442" s="195"/>
      <c r="W442" s="228"/>
      <c r="X442" s="37" t="s">
        <v>31</v>
      </c>
      <c r="Y442" s="27"/>
    </row>
    <row r="443" ht="18.75" customHeight="1">
      <c r="A443" s="251"/>
      <c r="B443" s="252"/>
      <c r="C443" s="251"/>
      <c r="D443" s="248" t="s">
        <v>621</v>
      </c>
      <c r="E443" s="249">
        <v>26390.0</v>
      </c>
      <c r="F443" s="250">
        <v>47766.0</v>
      </c>
      <c r="G443" s="249">
        <v>2639.0</v>
      </c>
      <c r="H443" s="249">
        <v>1583.0</v>
      </c>
      <c r="I443" s="249">
        <v>0.0</v>
      </c>
      <c r="J443" s="249">
        <v>0.0</v>
      </c>
      <c r="K443" s="249">
        <v>0.0</v>
      </c>
      <c r="L443" s="249">
        <v>500.0</v>
      </c>
      <c r="M443" s="249">
        <v>300.0</v>
      </c>
      <c r="N443" s="222">
        <f t="shared" si="3"/>
        <v>79178</v>
      </c>
      <c r="O443" s="223">
        <v>0.0</v>
      </c>
      <c r="P443" s="62">
        <v>0.0</v>
      </c>
      <c r="Q443" s="62">
        <v>0.0</v>
      </c>
      <c r="R443" s="224">
        <f t="shared" si="4"/>
        <v>79178</v>
      </c>
      <c r="S443" s="24">
        <v>101014.0</v>
      </c>
      <c r="T443" s="62" t="s">
        <v>28</v>
      </c>
      <c r="U443" s="195" t="s">
        <v>756</v>
      </c>
      <c r="V443" s="195"/>
      <c r="W443" s="228"/>
      <c r="X443" s="37" t="s">
        <v>31</v>
      </c>
      <c r="Y443" s="27"/>
    </row>
    <row r="444" ht="18.75" customHeight="1">
      <c r="A444" s="246">
        <v>170.0</v>
      </c>
      <c r="B444" s="247" t="s">
        <v>622</v>
      </c>
      <c r="C444" s="246">
        <v>3.1984519786E10</v>
      </c>
      <c r="D444" s="248" t="s">
        <v>623</v>
      </c>
      <c r="E444" s="249">
        <v>27190.0</v>
      </c>
      <c r="F444" s="250">
        <v>49214.0</v>
      </c>
      <c r="G444" s="249">
        <v>2719.0</v>
      </c>
      <c r="H444" s="249">
        <v>1631.0</v>
      </c>
      <c r="I444" s="249">
        <v>0.0</v>
      </c>
      <c r="J444" s="249">
        <v>0.0</v>
      </c>
      <c r="K444" s="249">
        <v>0.0</v>
      </c>
      <c r="L444" s="249">
        <v>500.0</v>
      </c>
      <c r="M444" s="249">
        <v>300.0</v>
      </c>
      <c r="N444" s="222">
        <f t="shared" si="3"/>
        <v>81554</v>
      </c>
      <c r="O444" s="223">
        <v>0.0</v>
      </c>
      <c r="P444" s="62">
        <v>0.0</v>
      </c>
      <c r="Q444" s="62">
        <v>0.0</v>
      </c>
      <c r="R444" s="224">
        <f t="shared" si="4"/>
        <v>81554</v>
      </c>
      <c r="S444" s="24">
        <v>10319.0</v>
      </c>
      <c r="T444" s="62" t="s">
        <v>28</v>
      </c>
      <c r="U444" s="195" t="s">
        <v>756</v>
      </c>
      <c r="V444" s="195"/>
      <c r="W444" s="225">
        <f>R444</f>
        <v>81554</v>
      </c>
      <c r="X444" s="124" t="s">
        <v>28</v>
      </c>
      <c r="Y444" s="184"/>
    </row>
    <row r="445" ht="18.75" customHeight="1">
      <c r="A445" s="246">
        <v>171.0</v>
      </c>
      <c r="B445" s="247" t="s">
        <v>624</v>
      </c>
      <c r="C445" s="246">
        <v>3.1925068254E10</v>
      </c>
      <c r="D445" s="248" t="s">
        <v>520</v>
      </c>
      <c r="E445" s="249">
        <v>27190.0</v>
      </c>
      <c r="F445" s="250">
        <v>49214.0</v>
      </c>
      <c r="G445" s="249">
        <v>2719.0</v>
      </c>
      <c r="H445" s="249">
        <v>1631.0</v>
      </c>
      <c r="I445" s="249">
        <v>0.0</v>
      </c>
      <c r="J445" s="249">
        <v>1360.0</v>
      </c>
      <c r="K445" s="249">
        <v>0.0</v>
      </c>
      <c r="L445" s="249">
        <v>500.0</v>
      </c>
      <c r="M445" s="249">
        <v>300.0</v>
      </c>
      <c r="N445" s="222">
        <f t="shared" si="3"/>
        <v>82914</v>
      </c>
      <c r="O445" s="223">
        <v>1800.0</v>
      </c>
      <c r="P445" s="62">
        <v>0.0</v>
      </c>
      <c r="Q445" s="62">
        <v>0.0</v>
      </c>
      <c r="R445" s="224">
        <f t="shared" si="4"/>
        <v>81114</v>
      </c>
      <c r="S445" s="24">
        <v>25448.0</v>
      </c>
      <c r="T445" s="62" t="s">
        <v>52</v>
      </c>
      <c r="U445" s="195" t="s">
        <v>756</v>
      </c>
      <c r="V445" s="195"/>
      <c r="W445" s="225">
        <f>R445+R446</f>
        <v>164028</v>
      </c>
      <c r="X445" s="124" t="s">
        <v>52</v>
      </c>
      <c r="Y445" s="184"/>
    </row>
    <row r="446" ht="18.75" customHeight="1">
      <c r="A446" s="251"/>
      <c r="B446" s="252"/>
      <c r="C446" s="251"/>
      <c r="D446" s="248" t="s">
        <v>625</v>
      </c>
      <c r="E446" s="249">
        <v>27190.0</v>
      </c>
      <c r="F446" s="250">
        <v>49214.0</v>
      </c>
      <c r="G446" s="249">
        <v>2719.0</v>
      </c>
      <c r="H446" s="249">
        <v>1631.0</v>
      </c>
      <c r="I446" s="249">
        <v>0.0</v>
      </c>
      <c r="J446" s="249">
        <v>1360.0</v>
      </c>
      <c r="K446" s="249">
        <v>0.0</v>
      </c>
      <c r="L446" s="249">
        <v>500.0</v>
      </c>
      <c r="M446" s="249">
        <v>300.0</v>
      </c>
      <c r="N446" s="222">
        <f t="shared" si="3"/>
        <v>82914</v>
      </c>
      <c r="O446" s="223">
        <v>0.0</v>
      </c>
      <c r="P446" s="62">
        <v>0.0</v>
      </c>
      <c r="Q446" s="62">
        <v>0.0</v>
      </c>
      <c r="R446" s="224">
        <f t="shared" si="4"/>
        <v>82914</v>
      </c>
      <c r="S446" s="24">
        <v>25456.0</v>
      </c>
      <c r="T446" s="62" t="s">
        <v>52</v>
      </c>
      <c r="U446" s="195" t="s">
        <v>756</v>
      </c>
      <c r="V446" s="195"/>
      <c r="W446" s="228"/>
      <c r="X446" s="37" t="s">
        <v>31</v>
      </c>
      <c r="Y446" s="42"/>
    </row>
    <row r="447" ht="18.75" customHeight="1">
      <c r="A447" s="246">
        <v>172.0</v>
      </c>
      <c r="B447" s="247" t="s">
        <v>626</v>
      </c>
      <c r="C447" s="246">
        <v>3.1795507402E10</v>
      </c>
      <c r="D447" s="248" t="s">
        <v>627</v>
      </c>
      <c r="E447" s="249">
        <v>27190.0</v>
      </c>
      <c r="F447" s="250">
        <v>49214.0</v>
      </c>
      <c r="G447" s="249">
        <v>2719.0</v>
      </c>
      <c r="H447" s="249">
        <v>1631.0</v>
      </c>
      <c r="I447" s="249">
        <v>0.0</v>
      </c>
      <c r="J447" s="249">
        <v>1360.0</v>
      </c>
      <c r="K447" s="249">
        <v>0.0</v>
      </c>
      <c r="L447" s="249">
        <v>500.0</v>
      </c>
      <c r="M447" s="249">
        <v>300.0</v>
      </c>
      <c r="N447" s="222">
        <f t="shared" si="3"/>
        <v>82914</v>
      </c>
      <c r="O447" s="223">
        <v>1800.0</v>
      </c>
      <c r="P447" s="62">
        <v>0.0</v>
      </c>
      <c r="Q447" s="62">
        <v>0.0</v>
      </c>
      <c r="R447" s="224">
        <f t="shared" si="4"/>
        <v>81114</v>
      </c>
      <c r="S447" s="24">
        <v>26385.0</v>
      </c>
      <c r="T447" s="62" t="s">
        <v>28</v>
      </c>
      <c r="U447" s="195" t="s">
        <v>755</v>
      </c>
      <c r="V447" s="195"/>
      <c r="W447" s="225">
        <f t="shared" ref="W447:W448" si="8">R447</f>
        <v>81114</v>
      </c>
      <c r="X447" s="124" t="s">
        <v>28</v>
      </c>
      <c r="Y447" s="184"/>
    </row>
    <row r="448" ht="18.75" customHeight="1">
      <c r="A448" s="246">
        <v>173.0</v>
      </c>
      <c r="B448" s="247" t="s">
        <v>628</v>
      </c>
      <c r="C448" s="246">
        <v>3.2024323483E10</v>
      </c>
      <c r="D448" s="248" t="s">
        <v>353</v>
      </c>
      <c r="E448" s="249">
        <v>27190.0</v>
      </c>
      <c r="F448" s="250">
        <v>49214.0</v>
      </c>
      <c r="G448" s="249">
        <v>2719.0</v>
      </c>
      <c r="H448" s="249">
        <v>1631.0</v>
      </c>
      <c r="I448" s="249">
        <v>0.0</v>
      </c>
      <c r="J448" s="249">
        <v>0.0</v>
      </c>
      <c r="K448" s="249">
        <v>0.0</v>
      </c>
      <c r="L448" s="249">
        <v>500.0</v>
      </c>
      <c r="M448" s="249">
        <v>300.0</v>
      </c>
      <c r="N448" s="222">
        <f t="shared" si="3"/>
        <v>81554</v>
      </c>
      <c r="O448" s="223">
        <v>1800.0</v>
      </c>
      <c r="P448" s="62">
        <v>0.0</v>
      </c>
      <c r="Q448" s="62">
        <v>0.0</v>
      </c>
      <c r="R448" s="224">
        <f t="shared" si="4"/>
        <v>79754</v>
      </c>
      <c r="S448" s="24">
        <v>27618.0</v>
      </c>
      <c r="T448" s="62" t="s">
        <v>96</v>
      </c>
      <c r="U448" s="195" t="s">
        <v>948</v>
      </c>
      <c r="V448" s="195" t="s">
        <v>905</v>
      </c>
      <c r="W448" s="225">
        <f t="shared" si="8"/>
        <v>79754</v>
      </c>
      <c r="X448" s="124"/>
      <c r="Y448" s="174"/>
      <c r="Z448" s="61" t="s">
        <v>848</v>
      </c>
    </row>
    <row r="449" ht="18.75" customHeight="1">
      <c r="A449" s="246">
        <v>174.0</v>
      </c>
      <c r="B449" s="247" t="s">
        <v>629</v>
      </c>
      <c r="C449" s="246">
        <v>3.1799585024E10</v>
      </c>
      <c r="D449" s="248" t="s">
        <v>630</v>
      </c>
      <c r="E449" s="249">
        <v>27190.0</v>
      </c>
      <c r="F449" s="250">
        <v>49214.0</v>
      </c>
      <c r="G449" s="249">
        <v>5438.0</v>
      </c>
      <c r="H449" s="249">
        <v>0.0</v>
      </c>
      <c r="I449" s="249">
        <v>120.0</v>
      </c>
      <c r="J449" s="249">
        <v>0.0</v>
      </c>
      <c r="K449" s="249">
        <v>0.0</v>
      </c>
      <c r="L449" s="249">
        <v>500.0</v>
      </c>
      <c r="M449" s="249">
        <v>300.0</v>
      </c>
      <c r="N449" s="222">
        <f t="shared" si="3"/>
        <v>82762</v>
      </c>
      <c r="O449" s="223">
        <v>0.0</v>
      </c>
      <c r="P449" s="62">
        <v>0.0</v>
      </c>
      <c r="Q449" s="62">
        <v>0.0</v>
      </c>
      <c r="R449" s="224">
        <f t="shared" si="4"/>
        <v>82762</v>
      </c>
      <c r="S449" s="24">
        <v>115681.0</v>
      </c>
      <c r="T449" s="62" t="s">
        <v>28</v>
      </c>
      <c r="U449" s="195" t="s">
        <v>755</v>
      </c>
      <c r="V449" s="195"/>
      <c r="W449" s="225">
        <f>R449+R450+R451</f>
        <v>244078</v>
      </c>
      <c r="X449" s="124" t="s">
        <v>28</v>
      </c>
      <c r="Y449" s="184"/>
    </row>
    <row r="450" ht="18.75" customHeight="1">
      <c r="A450" s="251"/>
      <c r="B450" s="252"/>
      <c r="C450" s="251"/>
      <c r="D450" s="248" t="s">
        <v>631</v>
      </c>
      <c r="E450" s="249">
        <v>27190.0</v>
      </c>
      <c r="F450" s="250">
        <v>49214.0</v>
      </c>
      <c r="G450" s="249">
        <v>5438.0</v>
      </c>
      <c r="H450" s="249">
        <v>0.0</v>
      </c>
      <c r="I450" s="249">
        <v>120.0</v>
      </c>
      <c r="J450" s="249">
        <v>0.0</v>
      </c>
      <c r="K450" s="249">
        <v>0.0</v>
      </c>
      <c r="L450" s="249">
        <v>500.0</v>
      </c>
      <c r="M450" s="249">
        <v>300.0</v>
      </c>
      <c r="N450" s="222">
        <f t="shared" si="3"/>
        <v>82762</v>
      </c>
      <c r="O450" s="223">
        <v>0.0</v>
      </c>
      <c r="P450" s="62">
        <v>0.0</v>
      </c>
      <c r="Q450" s="62">
        <v>0.0</v>
      </c>
      <c r="R450" s="224">
        <f t="shared" si="4"/>
        <v>82762</v>
      </c>
      <c r="S450" s="24">
        <v>115691.0</v>
      </c>
      <c r="T450" s="62" t="s">
        <v>28</v>
      </c>
      <c r="U450" s="195" t="s">
        <v>949</v>
      </c>
      <c r="V450" s="195" t="s">
        <v>950</v>
      </c>
      <c r="W450" s="228"/>
      <c r="X450" s="37" t="s">
        <v>31</v>
      </c>
      <c r="Y450" s="42"/>
    </row>
    <row r="451" ht="18.75" customHeight="1">
      <c r="A451" s="251"/>
      <c r="B451" s="252"/>
      <c r="C451" s="251"/>
      <c r="D451" s="248" t="s">
        <v>632</v>
      </c>
      <c r="E451" s="249">
        <v>26390.0</v>
      </c>
      <c r="F451" s="250">
        <v>47766.0</v>
      </c>
      <c r="G451" s="249">
        <v>5278.0</v>
      </c>
      <c r="H451" s="249">
        <v>0.0</v>
      </c>
      <c r="I451" s="249">
        <v>120.0</v>
      </c>
      <c r="J451" s="249">
        <v>0.0</v>
      </c>
      <c r="K451" s="249">
        <v>0.0</v>
      </c>
      <c r="L451" s="249">
        <v>500.0</v>
      </c>
      <c r="M451" s="249">
        <v>300.0</v>
      </c>
      <c r="N451" s="222">
        <f t="shared" si="3"/>
        <v>80354</v>
      </c>
      <c r="O451" s="223">
        <v>1800.0</v>
      </c>
      <c r="P451" s="62">
        <v>0.0</v>
      </c>
      <c r="Q451" s="62">
        <v>0.0</v>
      </c>
      <c r="R451" s="224">
        <f t="shared" si="4"/>
        <v>78554</v>
      </c>
      <c r="S451" s="24">
        <v>115695.0</v>
      </c>
      <c r="T451" s="62" t="s">
        <v>28</v>
      </c>
      <c r="U451" s="195" t="s">
        <v>951</v>
      </c>
      <c r="V451" s="195" t="s">
        <v>952</v>
      </c>
      <c r="W451" s="228"/>
      <c r="X451" s="37" t="s">
        <v>31</v>
      </c>
      <c r="Y451" s="42"/>
    </row>
    <row r="452" ht="18.75" customHeight="1">
      <c r="A452" s="246">
        <v>175.0</v>
      </c>
      <c r="B452" s="247" t="s">
        <v>633</v>
      </c>
      <c r="C452" s="246">
        <v>1.0978255602E10</v>
      </c>
      <c r="D452" s="248" t="s">
        <v>634</v>
      </c>
      <c r="E452" s="249">
        <v>27190.0</v>
      </c>
      <c r="F452" s="250">
        <v>49214.0</v>
      </c>
      <c r="G452" s="249">
        <v>2719.0</v>
      </c>
      <c r="H452" s="249">
        <v>1631.0</v>
      </c>
      <c r="I452" s="249">
        <v>0.0</v>
      </c>
      <c r="J452" s="249">
        <v>0.0</v>
      </c>
      <c r="K452" s="249">
        <v>0.0</v>
      </c>
      <c r="L452" s="249">
        <v>500.0</v>
      </c>
      <c r="M452" s="249">
        <v>300.0</v>
      </c>
      <c r="N452" s="222">
        <f t="shared" si="3"/>
        <v>81554</v>
      </c>
      <c r="O452" s="223">
        <v>0.0</v>
      </c>
      <c r="P452" s="62">
        <v>0.0</v>
      </c>
      <c r="Q452" s="62">
        <v>0.0</v>
      </c>
      <c r="R452" s="224">
        <f t="shared" si="4"/>
        <v>81554</v>
      </c>
      <c r="S452" s="24">
        <v>27334.0</v>
      </c>
      <c r="T452" s="62"/>
      <c r="U452" s="195"/>
      <c r="V452" s="195"/>
      <c r="W452" s="225">
        <f>R452</f>
        <v>81554</v>
      </c>
      <c r="X452" s="124"/>
      <c r="Y452" s="184"/>
      <c r="Z452" s="61" t="s">
        <v>827</v>
      </c>
    </row>
    <row r="453" ht="18.75" customHeight="1">
      <c r="A453" s="246">
        <v>176.0</v>
      </c>
      <c r="B453" s="247" t="s">
        <v>635</v>
      </c>
      <c r="C453" s="246">
        <v>3.2004598611E10</v>
      </c>
      <c r="D453" s="248" t="s">
        <v>636</v>
      </c>
      <c r="E453" s="249">
        <v>27190.0</v>
      </c>
      <c r="F453" s="250">
        <v>49214.0</v>
      </c>
      <c r="G453" s="249">
        <v>2719.0</v>
      </c>
      <c r="H453" s="249">
        <v>1631.0</v>
      </c>
      <c r="I453" s="249">
        <v>0.0</v>
      </c>
      <c r="J453" s="249">
        <v>1360.0</v>
      </c>
      <c r="K453" s="249">
        <v>0.0</v>
      </c>
      <c r="L453" s="249">
        <v>500.0</v>
      </c>
      <c r="M453" s="249">
        <v>300.0</v>
      </c>
      <c r="N453" s="222">
        <f t="shared" si="3"/>
        <v>82914</v>
      </c>
      <c r="O453" s="223">
        <v>1800.0</v>
      </c>
      <c r="P453" s="62">
        <v>0.0</v>
      </c>
      <c r="Q453" s="62">
        <v>0.0</v>
      </c>
      <c r="R453" s="224">
        <f t="shared" si="4"/>
        <v>81114</v>
      </c>
      <c r="S453" s="24">
        <v>116304.0</v>
      </c>
      <c r="T453" s="62" t="s">
        <v>52</v>
      </c>
      <c r="U453" s="195"/>
      <c r="V453" s="195"/>
      <c r="W453" s="225">
        <f>R453+R454</f>
        <v>164028</v>
      </c>
      <c r="X453" s="124" t="s">
        <v>52</v>
      </c>
      <c r="Y453" s="184"/>
      <c r="Z453" s="61" t="s">
        <v>833</v>
      </c>
    </row>
    <row r="454" ht="18.75" customHeight="1">
      <c r="A454" s="251"/>
      <c r="B454" s="252"/>
      <c r="C454" s="251"/>
      <c r="D454" s="248" t="s">
        <v>637</v>
      </c>
      <c r="E454" s="249">
        <v>27190.0</v>
      </c>
      <c r="F454" s="250">
        <v>49214.0</v>
      </c>
      <c r="G454" s="249">
        <v>2719.0</v>
      </c>
      <c r="H454" s="249">
        <v>1631.0</v>
      </c>
      <c r="I454" s="249">
        <v>0.0</v>
      </c>
      <c r="J454" s="249">
        <v>1360.0</v>
      </c>
      <c r="K454" s="249">
        <v>0.0</v>
      </c>
      <c r="L454" s="249">
        <v>500.0</v>
      </c>
      <c r="M454" s="249">
        <v>300.0</v>
      </c>
      <c r="N454" s="222">
        <f t="shared" si="3"/>
        <v>82914</v>
      </c>
      <c r="O454" s="223">
        <v>0.0</v>
      </c>
      <c r="P454" s="62">
        <v>0.0</v>
      </c>
      <c r="Q454" s="62">
        <v>0.0</v>
      </c>
      <c r="R454" s="224">
        <f t="shared" si="4"/>
        <v>82914</v>
      </c>
      <c r="S454" s="24">
        <v>116305.0</v>
      </c>
      <c r="T454" s="62"/>
      <c r="U454" s="195"/>
      <c r="V454" s="195"/>
      <c r="W454" s="228"/>
      <c r="X454" s="37" t="s">
        <v>31</v>
      </c>
      <c r="Y454" s="42"/>
      <c r="Z454" s="61" t="s">
        <v>833</v>
      </c>
    </row>
    <row r="455" ht="18.75" customHeight="1">
      <c r="A455" s="246">
        <v>177.0</v>
      </c>
      <c r="B455" s="247" t="s">
        <v>638</v>
      </c>
      <c r="C455" s="246">
        <v>3.2003746334E10</v>
      </c>
      <c r="D455" s="248" t="s">
        <v>51</v>
      </c>
      <c r="E455" s="249">
        <v>27190.0</v>
      </c>
      <c r="F455" s="250">
        <v>49214.0</v>
      </c>
      <c r="G455" s="249">
        <v>2719.0</v>
      </c>
      <c r="H455" s="249">
        <v>1631.0</v>
      </c>
      <c r="I455" s="249">
        <v>0.0</v>
      </c>
      <c r="J455" s="249">
        <v>0.0</v>
      </c>
      <c r="K455" s="249">
        <v>0.0</v>
      </c>
      <c r="L455" s="249">
        <v>500.0</v>
      </c>
      <c r="M455" s="249">
        <v>300.0</v>
      </c>
      <c r="N455" s="222">
        <f t="shared" si="3"/>
        <v>81554</v>
      </c>
      <c r="O455" s="223">
        <v>1800.0</v>
      </c>
      <c r="P455" s="62">
        <v>0.0</v>
      </c>
      <c r="Q455" s="62">
        <v>0.0</v>
      </c>
      <c r="R455" s="224">
        <f t="shared" si="4"/>
        <v>79754</v>
      </c>
      <c r="S455" s="24">
        <v>28071.0</v>
      </c>
      <c r="T455" s="62" t="s">
        <v>52</v>
      </c>
      <c r="U455" s="195" t="s">
        <v>758</v>
      </c>
      <c r="V455" s="195"/>
      <c r="W455" s="225">
        <f>R455</f>
        <v>79754</v>
      </c>
      <c r="X455" s="195" t="s">
        <v>52</v>
      </c>
      <c r="Y455" s="189"/>
    </row>
    <row r="456" ht="18.75" customHeight="1">
      <c r="A456" s="246">
        <v>178.0</v>
      </c>
      <c r="B456" s="247" t="s">
        <v>639</v>
      </c>
      <c r="C456" s="246">
        <v>3.1928257523E10</v>
      </c>
      <c r="D456" s="248" t="s">
        <v>640</v>
      </c>
      <c r="E456" s="249">
        <v>27190.0</v>
      </c>
      <c r="F456" s="250">
        <v>49214.0</v>
      </c>
      <c r="G456" s="249">
        <v>2719.0</v>
      </c>
      <c r="H456" s="249">
        <v>1631.0</v>
      </c>
      <c r="I456" s="249">
        <v>0.0</v>
      </c>
      <c r="J456" s="249">
        <v>0.0</v>
      </c>
      <c r="K456" s="249">
        <v>0.0</v>
      </c>
      <c r="L456" s="249">
        <v>500.0</v>
      </c>
      <c r="M456" s="249">
        <v>300.0</v>
      </c>
      <c r="N456" s="222">
        <f t="shared" si="3"/>
        <v>81554</v>
      </c>
      <c r="O456" s="223">
        <v>1800.0</v>
      </c>
      <c r="P456" s="62">
        <v>0.0</v>
      </c>
      <c r="Q456" s="62">
        <v>0.0</v>
      </c>
      <c r="R456" s="224">
        <f t="shared" si="4"/>
        <v>79754</v>
      </c>
      <c r="S456" s="24">
        <v>120347.0</v>
      </c>
      <c r="T456" s="62" t="s">
        <v>52</v>
      </c>
      <c r="U456" s="195"/>
      <c r="V456" s="195"/>
      <c r="W456" s="225">
        <f>R456+R457+R458</f>
        <v>230203</v>
      </c>
      <c r="X456" s="124" t="s">
        <v>28</v>
      </c>
      <c r="Y456" s="184"/>
      <c r="Z456" s="61" t="s">
        <v>833</v>
      </c>
    </row>
    <row r="457" ht="18.75" customHeight="1">
      <c r="A457" s="251"/>
      <c r="B457" s="252"/>
      <c r="C457" s="251"/>
      <c r="D457" s="248" t="s">
        <v>433</v>
      </c>
      <c r="E457" s="249">
        <v>27190.0</v>
      </c>
      <c r="F457" s="250">
        <v>49214.0</v>
      </c>
      <c r="G457" s="249">
        <v>2719.0</v>
      </c>
      <c r="H457" s="249">
        <v>1631.0</v>
      </c>
      <c r="I457" s="249">
        <v>0.0</v>
      </c>
      <c r="J457" s="249">
        <v>0.0</v>
      </c>
      <c r="K457" s="249">
        <v>0.0</v>
      </c>
      <c r="L457" s="249">
        <v>500.0</v>
      </c>
      <c r="M457" s="249">
        <v>300.0</v>
      </c>
      <c r="N457" s="222">
        <f t="shared" si="3"/>
        <v>81554</v>
      </c>
      <c r="O457" s="223">
        <v>1800.0</v>
      </c>
      <c r="P457" s="62">
        <v>0.0</v>
      </c>
      <c r="Q457" s="62">
        <v>0.0</v>
      </c>
      <c r="R457" s="224">
        <f t="shared" si="4"/>
        <v>79754</v>
      </c>
      <c r="S457" s="24">
        <v>28464.0</v>
      </c>
      <c r="T457" s="62" t="s">
        <v>28</v>
      </c>
      <c r="U457" s="195" t="s">
        <v>953</v>
      </c>
      <c r="V457" s="195"/>
      <c r="W457" s="228"/>
      <c r="X457" s="124"/>
      <c r="Y457" s="174"/>
      <c r="Z457" s="61" t="s">
        <v>833</v>
      </c>
    </row>
    <row r="458" ht="18.75" customHeight="1">
      <c r="A458" s="251"/>
      <c r="B458" s="252"/>
      <c r="C458" s="251"/>
      <c r="D458" s="248" t="s">
        <v>641</v>
      </c>
      <c r="E458" s="249">
        <v>24140.0</v>
      </c>
      <c r="F458" s="250">
        <v>43693.0</v>
      </c>
      <c r="G458" s="249">
        <v>2414.0</v>
      </c>
      <c r="H458" s="249">
        <v>1448.0</v>
      </c>
      <c r="I458" s="249">
        <v>0.0</v>
      </c>
      <c r="J458" s="249">
        <v>0.0</v>
      </c>
      <c r="K458" s="249">
        <v>0.0</v>
      </c>
      <c r="L458" s="249">
        <v>500.0</v>
      </c>
      <c r="M458" s="249">
        <v>300.0</v>
      </c>
      <c r="N458" s="222">
        <f t="shared" si="3"/>
        <v>72495</v>
      </c>
      <c r="O458" s="223">
        <v>1800.0</v>
      </c>
      <c r="P458" s="62">
        <v>0.0</v>
      </c>
      <c r="Q458" s="62">
        <v>0.0</v>
      </c>
      <c r="R458" s="224">
        <f t="shared" si="4"/>
        <v>70695</v>
      </c>
      <c r="S458" s="24">
        <v>28473.0</v>
      </c>
      <c r="T458" s="62" t="s">
        <v>28</v>
      </c>
      <c r="U458" s="195" t="s">
        <v>755</v>
      </c>
      <c r="V458" s="195"/>
      <c r="W458" s="228"/>
      <c r="X458" s="124"/>
      <c r="Y458" s="174"/>
    </row>
    <row r="459" ht="18.75" customHeight="1">
      <c r="A459" s="246">
        <v>179.0</v>
      </c>
      <c r="B459" s="247" t="s">
        <v>642</v>
      </c>
      <c r="C459" s="246">
        <v>3.3664084506E10</v>
      </c>
      <c r="D459" s="248" t="s">
        <v>425</v>
      </c>
      <c r="E459" s="249">
        <v>26390.0</v>
      </c>
      <c r="F459" s="250">
        <v>47766.0</v>
      </c>
      <c r="G459" s="249">
        <v>2639.0</v>
      </c>
      <c r="H459" s="249">
        <v>1583.0</v>
      </c>
      <c r="I459" s="249">
        <v>0.0</v>
      </c>
      <c r="J459" s="249">
        <v>1320.0</v>
      </c>
      <c r="K459" s="249">
        <v>0.0</v>
      </c>
      <c r="L459" s="249">
        <v>500.0</v>
      </c>
      <c r="M459" s="249">
        <v>300.0</v>
      </c>
      <c r="N459" s="222">
        <f t="shared" si="3"/>
        <v>80498</v>
      </c>
      <c r="O459" s="223">
        <v>0.0</v>
      </c>
      <c r="P459" s="62">
        <v>0.0</v>
      </c>
      <c r="Q459" s="62">
        <v>0.0</v>
      </c>
      <c r="R459" s="224">
        <f t="shared" si="4"/>
        <v>80498</v>
      </c>
      <c r="S459" s="24">
        <v>28811.0</v>
      </c>
      <c r="T459" s="62" t="s">
        <v>28</v>
      </c>
      <c r="U459" s="195"/>
      <c r="V459" s="195"/>
      <c r="W459" s="225">
        <f>R459+R460+R461</f>
        <v>244526</v>
      </c>
      <c r="X459" s="124" t="s">
        <v>28</v>
      </c>
      <c r="Y459" s="184"/>
      <c r="Z459" s="61" t="s">
        <v>833</v>
      </c>
    </row>
    <row r="460" ht="18.75" customHeight="1">
      <c r="A460" s="251"/>
      <c r="B460" s="252"/>
      <c r="C460" s="251"/>
      <c r="D460" s="248" t="s">
        <v>643</v>
      </c>
      <c r="E460" s="249">
        <v>27190.0</v>
      </c>
      <c r="F460" s="250">
        <v>49214.0</v>
      </c>
      <c r="G460" s="249">
        <v>2719.0</v>
      </c>
      <c r="H460" s="249">
        <v>1631.0</v>
      </c>
      <c r="I460" s="249">
        <v>0.0</v>
      </c>
      <c r="J460" s="249">
        <v>1360.0</v>
      </c>
      <c r="K460" s="249">
        <v>0.0</v>
      </c>
      <c r="L460" s="249">
        <v>500.0</v>
      </c>
      <c r="M460" s="249">
        <v>300.0</v>
      </c>
      <c r="N460" s="222">
        <f t="shared" si="3"/>
        <v>82914</v>
      </c>
      <c r="O460" s="223">
        <v>0.0</v>
      </c>
      <c r="P460" s="62">
        <v>0.0</v>
      </c>
      <c r="Q460" s="62">
        <v>0.0</v>
      </c>
      <c r="R460" s="224">
        <f t="shared" si="4"/>
        <v>82914</v>
      </c>
      <c r="S460" s="24">
        <v>9131.0</v>
      </c>
      <c r="T460" s="62" t="s">
        <v>28</v>
      </c>
      <c r="U460" s="195"/>
      <c r="V460" s="195"/>
      <c r="W460" s="228"/>
      <c r="X460" s="37" t="s">
        <v>31</v>
      </c>
      <c r="Y460" s="42"/>
      <c r="Z460" s="61" t="s">
        <v>833</v>
      </c>
    </row>
    <row r="461" ht="18.75" customHeight="1">
      <c r="A461" s="251"/>
      <c r="B461" s="252"/>
      <c r="C461" s="251"/>
      <c r="D461" s="248" t="s">
        <v>644</v>
      </c>
      <c r="E461" s="249">
        <v>27190.0</v>
      </c>
      <c r="F461" s="250">
        <v>49214.0</v>
      </c>
      <c r="G461" s="249">
        <v>2719.0</v>
      </c>
      <c r="H461" s="249">
        <v>1631.0</v>
      </c>
      <c r="I461" s="249">
        <v>0.0</v>
      </c>
      <c r="J461" s="249">
        <v>1360.0</v>
      </c>
      <c r="K461" s="249">
        <v>0.0</v>
      </c>
      <c r="L461" s="249">
        <v>500.0</v>
      </c>
      <c r="M461" s="249">
        <v>300.0</v>
      </c>
      <c r="N461" s="222">
        <f t="shared" si="3"/>
        <v>82914</v>
      </c>
      <c r="O461" s="223">
        <v>1800.0</v>
      </c>
      <c r="P461" s="62">
        <v>0.0</v>
      </c>
      <c r="Q461" s="62">
        <v>0.0</v>
      </c>
      <c r="R461" s="224">
        <f t="shared" si="4"/>
        <v>81114</v>
      </c>
      <c r="S461" s="24">
        <v>28816.0</v>
      </c>
      <c r="T461" s="62" t="s">
        <v>28</v>
      </c>
      <c r="U461" s="195" t="s">
        <v>954</v>
      </c>
      <c r="V461" s="195"/>
      <c r="W461" s="228"/>
      <c r="X461" s="37" t="s">
        <v>31</v>
      </c>
      <c r="Y461" s="42"/>
    </row>
    <row r="462" ht="18.75" customHeight="1">
      <c r="A462" s="246">
        <v>180.0</v>
      </c>
      <c r="B462" s="247" t="s">
        <v>645</v>
      </c>
      <c r="C462" s="246">
        <v>3.2071563112E10</v>
      </c>
      <c r="D462" s="248" t="s">
        <v>646</v>
      </c>
      <c r="E462" s="249">
        <v>27190.0</v>
      </c>
      <c r="F462" s="250">
        <v>49214.0</v>
      </c>
      <c r="G462" s="249">
        <v>2719.0</v>
      </c>
      <c r="H462" s="249">
        <v>1631.0</v>
      </c>
      <c r="I462" s="249">
        <v>0.0</v>
      </c>
      <c r="J462" s="249">
        <v>0.0</v>
      </c>
      <c r="K462" s="249">
        <v>0.0</v>
      </c>
      <c r="L462" s="249">
        <v>500.0</v>
      </c>
      <c r="M462" s="249">
        <v>300.0</v>
      </c>
      <c r="N462" s="222">
        <f t="shared" si="3"/>
        <v>81554</v>
      </c>
      <c r="O462" s="223">
        <v>1800.0</v>
      </c>
      <c r="P462" s="62">
        <v>0.0</v>
      </c>
      <c r="Q462" s="62">
        <v>0.0</v>
      </c>
      <c r="R462" s="224">
        <f t="shared" si="4"/>
        <v>79754</v>
      </c>
      <c r="S462" s="24">
        <v>28877.0</v>
      </c>
      <c r="T462" s="62" t="s">
        <v>52</v>
      </c>
      <c r="U462" s="195" t="s">
        <v>955</v>
      </c>
      <c r="V462" s="195" t="s">
        <v>773</v>
      </c>
      <c r="W462" s="225">
        <f>R462+R463</f>
        <v>162308</v>
      </c>
      <c r="X462" s="124" t="s">
        <v>52</v>
      </c>
      <c r="Y462" s="184"/>
    </row>
    <row r="463" ht="18.75" customHeight="1">
      <c r="A463" s="251"/>
      <c r="B463" s="252"/>
      <c r="C463" s="251"/>
      <c r="D463" s="248" t="s">
        <v>647</v>
      </c>
      <c r="E463" s="249">
        <v>27190.0</v>
      </c>
      <c r="F463" s="250">
        <v>49214.0</v>
      </c>
      <c r="G463" s="249">
        <v>2719.0</v>
      </c>
      <c r="H463" s="249">
        <v>1631.0</v>
      </c>
      <c r="I463" s="249">
        <v>0.0</v>
      </c>
      <c r="J463" s="249">
        <v>0.0</v>
      </c>
      <c r="K463" s="249">
        <v>1000.0</v>
      </c>
      <c r="L463" s="249">
        <v>500.0</v>
      </c>
      <c r="M463" s="249">
        <v>300.0</v>
      </c>
      <c r="N463" s="222">
        <f t="shared" si="3"/>
        <v>82554</v>
      </c>
      <c r="O463" s="223">
        <v>0.0</v>
      </c>
      <c r="P463" s="62">
        <v>0.0</v>
      </c>
      <c r="Q463" s="62">
        <v>0.0</v>
      </c>
      <c r="R463" s="224">
        <f t="shared" si="4"/>
        <v>82554</v>
      </c>
      <c r="S463" s="24">
        <v>28879.0</v>
      </c>
      <c r="T463" s="62" t="s">
        <v>52</v>
      </c>
      <c r="U463" s="195" t="s">
        <v>956</v>
      </c>
      <c r="V463" s="195" t="s">
        <v>956</v>
      </c>
      <c r="W463" s="228"/>
      <c r="X463" s="37" t="s">
        <v>31</v>
      </c>
      <c r="Y463" s="42"/>
    </row>
    <row r="464" ht="18.75" customHeight="1">
      <c r="A464" s="246">
        <v>181.0</v>
      </c>
      <c r="B464" s="247" t="s">
        <v>648</v>
      </c>
      <c r="C464" s="246">
        <v>3.1851871672E10</v>
      </c>
      <c r="D464" s="248" t="s">
        <v>649</v>
      </c>
      <c r="E464" s="249">
        <v>27190.0</v>
      </c>
      <c r="F464" s="250">
        <v>49214.0</v>
      </c>
      <c r="G464" s="249">
        <v>2719.0</v>
      </c>
      <c r="H464" s="249">
        <v>1631.0</v>
      </c>
      <c r="I464" s="249">
        <v>0.0</v>
      </c>
      <c r="J464" s="249">
        <v>1360.0</v>
      </c>
      <c r="K464" s="249">
        <v>0.0</v>
      </c>
      <c r="L464" s="249">
        <v>500.0</v>
      </c>
      <c r="M464" s="249">
        <v>300.0</v>
      </c>
      <c r="N464" s="222">
        <f t="shared" si="3"/>
        <v>82914</v>
      </c>
      <c r="O464" s="223">
        <v>1800.0</v>
      </c>
      <c r="P464" s="62">
        <v>0.0</v>
      </c>
      <c r="Q464" s="62">
        <v>0.0</v>
      </c>
      <c r="R464" s="224">
        <f t="shared" si="4"/>
        <v>81114</v>
      </c>
      <c r="S464" s="24">
        <v>118830.0</v>
      </c>
      <c r="T464" s="62" t="s">
        <v>52</v>
      </c>
      <c r="U464" s="195" t="s">
        <v>758</v>
      </c>
      <c r="V464" s="195"/>
      <c r="W464" s="225">
        <f>R464+R465</f>
        <v>161928</v>
      </c>
      <c r="X464" s="124" t="s">
        <v>52</v>
      </c>
      <c r="Y464" s="184"/>
    </row>
    <row r="465" ht="18.75" customHeight="1">
      <c r="A465" s="251"/>
      <c r="B465" s="252"/>
      <c r="C465" s="251"/>
      <c r="D465" s="247" t="s">
        <v>196</v>
      </c>
      <c r="E465" s="249">
        <v>27190.0</v>
      </c>
      <c r="F465" s="250">
        <v>49214.0</v>
      </c>
      <c r="G465" s="249">
        <v>2719.0</v>
      </c>
      <c r="H465" s="249">
        <v>1631.0</v>
      </c>
      <c r="I465" s="249">
        <v>0.0</v>
      </c>
      <c r="J465" s="249">
        <v>1360.0</v>
      </c>
      <c r="K465" s="249">
        <v>0.0</v>
      </c>
      <c r="L465" s="249">
        <v>500.0</v>
      </c>
      <c r="M465" s="249">
        <v>0.0</v>
      </c>
      <c r="N465" s="222">
        <f t="shared" si="3"/>
        <v>82614</v>
      </c>
      <c r="O465" s="223">
        <v>1800.0</v>
      </c>
      <c r="P465" s="62">
        <v>0.0</v>
      </c>
      <c r="Q465" s="62">
        <v>0.0</v>
      </c>
      <c r="R465" s="224">
        <f t="shared" si="4"/>
        <v>80814</v>
      </c>
      <c r="S465" s="24">
        <v>121634.0</v>
      </c>
      <c r="T465" s="62" t="s">
        <v>52</v>
      </c>
      <c r="U465" s="244" t="s">
        <v>791</v>
      </c>
      <c r="V465" s="188" t="s">
        <v>957</v>
      </c>
      <c r="W465" s="228"/>
      <c r="X465" s="124" t="s">
        <v>52</v>
      </c>
      <c r="Y465" s="184"/>
    </row>
    <row r="466" ht="18.75" customHeight="1">
      <c r="A466" s="246">
        <v>182.0</v>
      </c>
      <c r="B466" s="247" t="s">
        <v>650</v>
      </c>
      <c r="C466" s="246">
        <v>3.1831320403E10</v>
      </c>
      <c r="D466" s="248" t="s">
        <v>178</v>
      </c>
      <c r="E466" s="249">
        <v>27190.0</v>
      </c>
      <c r="F466" s="250">
        <v>49214.0</v>
      </c>
      <c r="G466" s="249">
        <v>2719.0</v>
      </c>
      <c r="H466" s="249">
        <v>1631.0</v>
      </c>
      <c r="I466" s="249">
        <v>0.0</v>
      </c>
      <c r="J466" s="249">
        <v>0.0</v>
      </c>
      <c r="K466" s="249">
        <v>0.0</v>
      </c>
      <c r="L466" s="249">
        <v>500.0</v>
      </c>
      <c r="M466" s="249">
        <v>300.0</v>
      </c>
      <c r="N466" s="222">
        <f t="shared" si="3"/>
        <v>81554</v>
      </c>
      <c r="O466" s="223">
        <v>0.0</v>
      </c>
      <c r="P466" s="62">
        <v>0.0</v>
      </c>
      <c r="Q466" s="62">
        <v>0.0</v>
      </c>
      <c r="R466" s="224">
        <f t="shared" si="4"/>
        <v>81554</v>
      </c>
      <c r="S466" s="24">
        <v>29017.0</v>
      </c>
      <c r="T466" s="62" t="s">
        <v>52</v>
      </c>
      <c r="U466" s="195" t="s">
        <v>758</v>
      </c>
      <c r="V466" s="195" t="s">
        <v>74</v>
      </c>
      <c r="W466" s="225">
        <f t="shared" ref="W466:W470" si="9">R466</f>
        <v>81554</v>
      </c>
      <c r="X466" s="124" t="s">
        <v>52</v>
      </c>
      <c r="Y466" s="184"/>
    </row>
    <row r="467" ht="18.75" customHeight="1">
      <c r="A467" s="267">
        <v>183.0</v>
      </c>
      <c r="B467" s="268" t="s">
        <v>651</v>
      </c>
      <c r="C467" s="267">
        <v>3.223368804E10</v>
      </c>
      <c r="D467" s="248" t="s">
        <v>652</v>
      </c>
      <c r="E467" s="249">
        <v>27190.0</v>
      </c>
      <c r="F467" s="250">
        <v>49214.0</v>
      </c>
      <c r="G467" s="270">
        <v>2719.0</v>
      </c>
      <c r="H467" s="270">
        <v>1631.0</v>
      </c>
      <c r="I467" s="270">
        <v>0.0</v>
      </c>
      <c r="J467" s="270">
        <v>1360.0</v>
      </c>
      <c r="K467" s="270">
        <v>0.0</v>
      </c>
      <c r="L467" s="270">
        <v>500.0</v>
      </c>
      <c r="M467" s="249">
        <v>300.0</v>
      </c>
      <c r="N467" s="222">
        <f t="shared" si="3"/>
        <v>82914</v>
      </c>
      <c r="O467" s="236">
        <v>1800.0</v>
      </c>
      <c r="P467" s="62">
        <v>0.0</v>
      </c>
      <c r="Q467" s="62">
        <v>0.0</v>
      </c>
      <c r="R467" s="224">
        <f t="shared" si="4"/>
        <v>81114</v>
      </c>
      <c r="S467" s="24">
        <v>96353.0</v>
      </c>
      <c r="T467" s="62"/>
      <c r="U467" s="195" t="s">
        <v>958</v>
      </c>
      <c r="V467" s="195" t="s">
        <v>707</v>
      </c>
      <c r="W467" s="225">
        <f t="shared" si="9"/>
        <v>81114</v>
      </c>
      <c r="X467" s="124" t="s">
        <v>28</v>
      </c>
      <c r="Y467" s="280" t="s">
        <v>959</v>
      </c>
      <c r="Z467" s="61" t="s">
        <v>910</v>
      </c>
    </row>
    <row r="468" ht="18.75" customHeight="1">
      <c r="A468" s="246">
        <v>184.0</v>
      </c>
      <c r="B468" s="247" t="s">
        <v>653</v>
      </c>
      <c r="C468" s="246">
        <v>3.2069218069E10</v>
      </c>
      <c r="D468" s="248" t="s">
        <v>654</v>
      </c>
      <c r="E468" s="249">
        <v>27190.0</v>
      </c>
      <c r="F468" s="250">
        <v>49214.0</v>
      </c>
      <c r="G468" s="249">
        <v>2719.0</v>
      </c>
      <c r="H468" s="249">
        <v>1631.0</v>
      </c>
      <c r="I468" s="249">
        <v>0.0</v>
      </c>
      <c r="J468" s="249">
        <v>0.0</v>
      </c>
      <c r="K468" s="249">
        <v>0.0</v>
      </c>
      <c r="L468" s="249">
        <v>500.0</v>
      </c>
      <c r="M468" s="249">
        <v>300.0</v>
      </c>
      <c r="N468" s="222">
        <f t="shared" si="3"/>
        <v>81554</v>
      </c>
      <c r="O468" s="223">
        <v>1800.0</v>
      </c>
      <c r="P468" s="62">
        <v>0.0</v>
      </c>
      <c r="Q468" s="62">
        <v>0.0</v>
      </c>
      <c r="R468" s="224">
        <f t="shared" si="4"/>
        <v>79754</v>
      </c>
      <c r="S468" s="24">
        <v>29856.0</v>
      </c>
      <c r="T468" s="62" t="s">
        <v>52</v>
      </c>
      <c r="U468" s="195" t="s">
        <v>755</v>
      </c>
      <c r="V468" s="195"/>
      <c r="W468" s="225">
        <f t="shared" si="9"/>
        <v>79754</v>
      </c>
      <c r="X468" s="124" t="s">
        <v>28</v>
      </c>
      <c r="Y468" s="184"/>
    </row>
    <row r="469" ht="18.75" customHeight="1">
      <c r="A469" s="246">
        <v>185.0</v>
      </c>
      <c r="B469" s="247" t="s">
        <v>656</v>
      </c>
      <c r="C469" s="246">
        <v>3.2063442304E10</v>
      </c>
      <c r="D469" s="248" t="s">
        <v>657</v>
      </c>
      <c r="E469" s="249">
        <v>27190.0</v>
      </c>
      <c r="F469" s="250">
        <v>49214.0</v>
      </c>
      <c r="G469" s="249">
        <v>2719.0</v>
      </c>
      <c r="H469" s="249">
        <v>1631.0</v>
      </c>
      <c r="I469" s="249">
        <v>0.0</v>
      </c>
      <c r="J469" s="249">
        <v>1360.0</v>
      </c>
      <c r="K469" s="249">
        <v>0.0</v>
      </c>
      <c r="L469" s="249">
        <v>500.0</v>
      </c>
      <c r="M469" s="249">
        <v>300.0</v>
      </c>
      <c r="N469" s="222">
        <f t="shared" si="3"/>
        <v>82914</v>
      </c>
      <c r="O469" s="223">
        <v>0.0</v>
      </c>
      <c r="P469" s="62">
        <v>0.0</v>
      </c>
      <c r="Q469" s="62">
        <v>0.0</v>
      </c>
      <c r="R469" s="224">
        <f t="shared" si="4"/>
        <v>82914</v>
      </c>
      <c r="S469" s="24">
        <v>30490.0</v>
      </c>
      <c r="T469" s="62" t="s">
        <v>52</v>
      </c>
      <c r="U469" s="195" t="s">
        <v>960</v>
      </c>
      <c r="V469" s="195" t="s">
        <v>961</v>
      </c>
      <c r="W469" s="225">
        <f t="shared" si="9"/>
        <v>82914</v>
      </c>
      <c r="X469" s="124" t="s">
        <v>52</v>
      </c>
      <c r="Y469" s="184"/>
    </row>
    <row r="470" ht="18.75" customHeight="1">
      <c r="A470" s="246">
        <v>186.0</v>
      </c>
      <c r="B470" s="247" t="s">
        <v>658</v>
      </c>
      <c r="C470" s="246">
        <v>3.1845433217E10</v>
      </c>
      <c r="D470" s="248" t="s">
        <v>659</v>
      </c>
      <c r="E470" s="249">
        <v>27190.0</v>
      </c>
      <c r="F470" s="250">
        <v>49214.0</v>
      </c>
      <c r="G470" s="249">
        <v>2719.0</v>
      </c>
      <c r="H470" s="249">
        <v>1631.0</v>
      </c>
      <c r="I470" s="249">
        <v>0.0</v>
      </c>
      <c r="J470" s="249">
        <v>0.0</v>
      </c>
      <c r="K470" s="249">
        <v>0.0</v>
      </c>
      <c r="L470" s="249">
        <v>500.0</v>
      </c>
      <c r="M470" s="249">
        <v>300.0</v>
      </c>
      <c r="N470" s="222">
        <f t="shared" si="3"/>
        <v>81554</v>
      </c>
      <c r="O470" s="223">
        <v>0.0</v>
      </c>
      <c r="P470" s="62">
        <v>0.0</v>
      </c>
      <c r="Q470" s="62">
        <v>0.0</v>
      </c>
      <c r="R470" s="224">
        <f t="shared" si="4"/>
        <v>81554</v>
      </c>
      <c r="S470" s="24">
        <v>30826.0</v>
      </c>
      <c r="T470" s="62" t="s">
        <v>52</v>
      </c>
      <c r="U470" s="195" t="s">
        <v>962</v>
      </c>
      <c r="V470" s="195" t="s">
        <v>963</v>
      </c>
      <c r="W470" s="225">
        <f t="shared" si="9"/>
        <v>81554</v>
      </c>
      <c r="X470" s="124" t="s">
        <v>52</v>
      </c>
      <c r="Y470" s="184"/>
    </row>
    <row r="471" ht="18.75" customHeight="1">
      <c r="A471" s="246">
        <v>187.0</v>
      </c>
      <c r="B471" s="247" t="s">
        <v>660</v>
      </c>
      <c r="C471" s="246">
        <v>3.1842994753E10</v>
      </c>
      <c r="D471" s="248" t="s">
        <v>661</v>
      </c>
      <c r="E471" s="249">
        <v>27190.0</v>
      </c>
      <c r="F471" s="250">
        <v>49214.0</v>
      </c>
      <c r="G471" s="249">
        <v>5438.0</v>
      </c>
      <c r="H471" s="249">
        <v>0.0</v>
      </c>
      <c r="I471" s="249">
        <v>120.0</v>
      </c>
      <c r="J471" s="249">
        <v>0.0</v>
      </c>
      <c r="K471" s="249">
        <v>0.0</v>
      </c>
      <c r="L471" s="249">
        <v>500.0</v>
      </c>
      <c r="M471" s="249">
        <v>300.0</v>
      </c>
      <c r="N471" s="222">
        <f t="shared" si="3"/>
        <v>82762</v>
      </c>
      <c r="O471" s="223">
        <v>1800.0</v>
      </c>
      <c r="P471" s="62">
        <v>0.0</v>
      </c>
      <c r="Q471" s="62">
        <v>0.0</v>
      </c>
      <c r="R471" s="224">
        <f t="shared" si="4"/>
        <v>80962</v>
      </c>
      <c r="S471" s="24">
        <v>31005.0</v>
      </c>
      <c r="T471" s="62" t="s">
        <v>28</v>
      </c>
      <c r="U471" s="195" t="s">
        <v>964</v>
      </c>
      <c r="V471" s="195" t="s">
        <v>965</v>
      </c>
      <c r="W471" s="225">
        <f>R471+R472</f>
        <v>161924</v>
      </c>
      <c r="X471" s="124" t="s">
        <v>52</v>
      </c>
      <c r="Y471" s="184"/>
    </row>
    <row r="472" ht="18.75" customHeight="1">
      <c r="A472" s="251"/>
      <c r="B472" s="252"/>
      <c r="C472" s="251"/>
      <c r="D472" s="248" t="s">
        <v>662</v>
      </c>
      <c r="E472" s="249">
        <v>27190.0</v>
      </c>
      <c r="F472" s="250">
        <v>49214.0</v>
      </c>
      <c r="G472" s="249">
        <v>5438.0</v>
      </c>
      <c r="H472" s="249">
        <v>0.0</v>
      </c>
      <c r="I472" s="249">
        <v>120.0</v>
      </c>
      <c r="J472" s="249">
        <v>0.0</v>
      </c>
      <c r="K472" s="249">
        <v>0.0</v>
      </c>
      <c r="L472" s="249">
        <v>500.0</v>
      </c>
      <c r="M472" s="249">
        <v>300.0</v>
      </c>
      <c r="N472" s="222">
        <f t="shared" si="3"/>
        <v>82762</v>
      </c>
      <c r="O472" s="223">
        <v>1800.0</v>
      </c>
      <c r="P472" s="62">
        <v>0.0</v>
      </c>
      <c r="Q472" s="62">
        <v>0.0</v>
      </c>
      <c r="R472" s="224">
        <f t="shared" si="4"/>
        <v>80962</v>
      </c>
      <c r="S472" s="24">
        <v>31000.0</v>
      </c>
      <c r="T472" s="62" t="s">
        <v>52</v>
      </c>
      <c r="U472" s="195" t="s">
        <v>966</v>
      </c>
      <c r="V472" s="195" t="s">
        <v>967</v>
      </c>
      <c r="W472" s="228"/>
      <c r="X472" s="37" t="s">
        <v>31</v>
      </c>
      <c r="Y472" s="42"/>
    </row>
    <row r="473" ht="18.75" customHeight="1">
      <c r="A473" s="246">
        <v>188.0</v>
      </c>
      <c r="B473" s="247" t="s">
        <v>663</v>
      </c>
      <c r="C473" s="246">
        <v>3.1984808892E10</v>
      </c>
      <c r="D473" s="248" t="s">
        <v>664</v>
      </c>
      <c r="E473" s="249">
        <v>27190.0</v>
      </c>
      <c r="F473" s="250">
        <v>49214.0</v>
      </c>
      <c r="G473" s="249">
        <v>2719.0</v>
      </c>
      <c r="H473" s="249">
        <v>1631.0</v>
      </c>
      <c r="I473" s="249">
        <v>0.0</v>
      </c>
      <c r="J473" s="249">
        <v>1360.0</v>
      </c>
      <c r="K473" s="249">
        <v>0.0</v>
      </c>
      <c r="L473" s="249">
        <v>500.0</v>
      </c>
      <c r="M473" s="249">
        <v>300.0</v>
      </c>
      <c r="N473" s="222">
        <f t="shared" si="3"/>
        <v>82914</v>
      </c>
      <c r="O473" s="223">
        <v>1800.0</v>
      </c>
      <c r="P473" s="62">
        <v>0.0</v>
      </c>
      <c r="Q473" s="62">
        <v>0.0</v>
      </c>
      <c r="R473" s="224">
        <f t="shared" si="4"/>
        <v>81114</v>
      </c>
      <c r="S473" s="24">
        <v>31104.0</v>
      </c>
      <c r="T473" s="62"/>
      <c r="U473" s="195"/>
      <c r="V473" s="195"/>
      <c r="W473" s="225">
        <f>R473+R474</f>
        <v>164028</v>
      </c>
      <c r="X473" s="124"/>
      <c r="Y473" s="184"/>
      <c r="Z473" s="61" t="s">
        <v>827</v>
      </c>
    </row>
    <row r="474" ht="18.75" customHeight="1">
      <c r="A474" s="251"/>
      <c r="B474" s="252"/>
      <c r="C474" s="251"/>
      <c r="D474" s="248" t="s">
        <v>665</v>
      </c>
      <c r="E474" s="249">
        <v>27190.0</v>
      </c>
      <c r="F474" s="250">
        <v>49214.0</v>
      </c>
      <c r="G474" s="249">
        <v>2719.0</v>
      </c>
      <c r="H474" s="249">
        <v>1631.0</v>
      </c>
      <c r="I474" s="249">
        <v>0.0</v>
      </c>
      <c r="J474" s="249">
        <v>1360.0</v>
      </c>
      <c r="K474" s="249">
        <v>0.0</v>
      </c>
      <c r="L474" s="249">
        <v>500.0</v>
      </c>
      <c r="M474" s="249">
        <v>300.0</v>
      </c>
      <c r="N474" s="222">
        <f t="shared" si="3"/>
        <v>82914</v>
      </c>
      <c r="O474" s="223">
        <v>0.0</v>
      </c>
      <c r="P474" s="62">
        <v>0.0</v>
      </c>
      <c r="Q474" s="62">
        <v>0.0</v>
      </c>
      <c r="R474" s="224">
        <f t="shared" si="4"/>
        <v>82914</v>
      </c>
      <c r="S474" s="24">
        <v>31106.0</v>
      </c>
      <c r="T474" s="62"/>
      <c r="U474" s="195"/>
      <c r="V474" s="195"/>
      <c r="W474" s="228"/>
      <c r="X474" s="124"/>
      <c r="Y474" s="184"/>
      <c r="Z474" s="61" t="s">
        <v>827</v>
      </c>
    </row>
    <row r="475" ht="18.75" customHeight="1">
      <c r="A475" s="246">
        <v>189.0</v>
      </c>
      <c r="B475" s="247" t="s">
        <v>666</v>
      </c>
      <c r="C475" s="246">
        <v>3.2026078652E10</v>
      </c>
      <c r="D475" s="248" t="s">
        <v>667</v>
      </c>
      <c r="E475" s="249">
        <v>27190.0</v>
      </c>
      <c r="F475" s="250">
        <v>49214.0</v>
      </c>
      <c r="G475" s="249">
        <v>2719.0</v>
      </c>
      <c r="H475" s="249">
        <v>0.0</v>
      </c>
      <c r="I475" s="249">
        <v>0.0</v>
      </c>
      <c r="J475" s="249">
        <v>0.0</v>
      </c>
      <c r="K475" s="249">
        <v>0.0</v>
      </c>
      <c r="L475" s="249">
        <v>500.0</v>
      </c>
      <c r="M475" s="249">
        <v>300.0</v>
      </c>
      <c r="N475" s="222">
        <f t="shared" si="3"/>
        <v>79923</v>
      </c>
      <c r="O475" s="223">
        <v>1800.0</v>
      </c>
      <c r="P475" s="62">
        <v>0.0</v>
      </c>
      <c r="Q475" s="62">
        <v>0.0</v>
      </c>
      <c r="R475" s="224">
        <f t="shared" si="4"/>
        <v>78123</v>
      </c>
      <c r="S475" s="24">
        <v>6927.0</v>
      </c>
      <c r="T475" s="62" t="s">
        <v>28</v>
      </c>
      <c r="U475" s="195" t="s">
        <v>968</v>
      </c>
      <c r="V475" s="195" t="s">
        <v>969</v>
      </c>
      <c r="W475" s="225">
        <f t="shared" ref="W475:W477" si="10">R475</f>
        <v>78123</v>
      </c>
      <c r="X475" s="124" t="s">
        <v>28</v>
      </c>
      <c r="Y475" s="184"/>
    </row>
    <row r="476" ht="18.75" customHeight="1">
      <c r="A476" s="246">
        <v>190.0</v>
      </c>
      <c r="B476" s="247" t="s">
        <v>668</v>
      </c>
      <c r="C476" s="246">
        <v>3.1870192881E10</v>
      </c>
      <c r="D476" s="248" t="s">
        <v>669</v>
      </c>
      <c r="E476" s="249">
        <v>27190.0</v>
      </c>
      <c r="F476" s="250">
        <v>49214.0</v>
      </c>
      <c r="G476" s="249">
        <v>5438.0</v>
      </c>
      <c r="H476" s="249">
        <v>0.0</v>
      </c>
      <c r="I476" s="249">
        <v>120.0</v>
      </c>
      <c r="J476" s="249">
        <v>0.0</v>
      </c>
      <c r="K476" s="249">
        <v>0.0</v>
      </c>
      <c r="L476" s="249">
        <v>500.0</v>
      </c>
      <c r="M476" s="249">
        <v>300.0</v>
      </c>
      <c r="N476" s="222">
        <f t="shared" si="3"/>
        <v>82762</v>
      </c>
      <c r="O476" s="223">
        <v>0.0</v>
      </c>
      <c r="P476" s="62">
        <v>0.0</v>
      </c>
      <c r="Q476" s="62">
        <v>0.0</v>
      </c>
      <c r="R476" s="224">
        <f t="shared" si="4"/>
        <v>82762</v>
      </c>
      <c r="S476" s="24">
        <v>29981.0</v>
      </c>
      <c r="T476" s="62" t="s">
        <v>28</v>
      </c>
      <c r="U476" s="195" t="s">
        <v>176</v>
      </c>
      <c r="V476" s="195"/>
      <c r="W476" s="225">
        <f t="shared" si="10"/>
        <v>82762</v>
      </c>
      <c r="X476" s="124" t="s">
        <v>28</v>
      </c>
      <c r="Y476" s="184"/>
    </row>
    <row r="477" ht="18.75" customHeight="1">
      <c r="A477" s="246">
        <v>191.0</v>
      </c>
      <c r="B477" s="247" t="s">
        <v>670</v>
      </c>
      <c r="C477" s="246">
        <v>3.085300109E10</v>
      </c>
      <c r="D477" s="248" t="s">
        <v>671</v>
      </c>
      <c r="E477" s="249">
        <v>27190.0</v>
      </c>
      <c r="F477" s="250">
        <v>49214.0</v>
      </c>
      <c r="G477" s="249">
        <v>2719.0</v>
      </c>
      <c r="H477" s="249">
        <v>1631.0</v>
      </c>
      <c r="I477" s="249">
        <v>0.0</v>
      </c>
      <c r="J477" s="249">
        <v>1360.0</v>
      </c>
      <c r="K477" s="249">
        <v>0.0</v>
      </c>
      <c r="L477" s="249">
        <v>500.0</v>
      </c>
      <c r="M477" s="249">
        <v>300.0</v>
      </c>
      <c r="N477" s="222">
        <f t="shared" si="3"/>
        <v>82914</v>
      </c>
      <c r="O477" s="223">
        <v>0.0</v>
      </c>
      <c r="P477" s="62">
        <v>0.0</v>
      </c>
      <c r="Q477" s="62">
        <v>0.0</v>
      </c>
      <c r="R477" s="224">
        <f t="shared" si="4"/>
        <v>82914</v>
      </c>
      <c r="S477" s="24">
        <v>11180.0</v>
      </c>
      <c r="T477" s="62" t="s">
        <v>52</v>
      </c>
      <c r="U477" s="195" t="s">
        <v>756</v>
      </c>
      <c r="V477" s="195" t="s">
        <v>74</v>
      </c>
      <c r="W477" s="225">
        <f t="shared" si="10"/>
        <v>82914</v>
      </c>
      <c r="X477" s="124" t="s">
        <v>52</v>
      </c>
      <c r="Y477" s="184"/>
    </row>
    <row r="478" ht="18.75" customHeight="1">
      <c r="A478" s="246">
        <v>192.0</v>
      </c>
      <c r="B478" s="247" t="s">
        <v>672</v>
      </c>
      <c r="C478" s="246">
        <v>3.1821968309E10</v>
      </c>
      <c r="D478" s="248" t="s">
        <v>673</v>
      </c>
      <c r="E478" s="249">
        <v>27190.0</v>
      </c>
      <c r="F478" s="250">
        <v>49214.0</v>
      </c>
      <c r="G478" s="249">
        <v>2719.0</v>
      </c>
      <c r="H478" s="249">
        <v>1631.0</v>
      </c>
      <c r="I478" s="249">
        <v>0.0</v>
      </c>
      <c r="J478" s="249">
        <v>1360.0</v>
      </c>
      <c r="K478" s="249">
        <v>0.0</v>
      </c>
      <c r="L478" s="249">
        <v>500.0</v>
      </c>
      <c r="M478" s="249">
        <v>300.0</v>
      </c>
      <c r="N478" s="222">
        <f t="shared" si="3"/>
        <v>82914</v>
      </c>
      <c r="O478" s="223">
        <v>0.0</v>
      </c>
      <c r="P478" s="62">
        <v>0.0</v>
      </c>
      <c r="Q478" s="62">
        <v>0.0</v>
      </c>
      <c r="R478" s="224">
        <f t="shared" si="4"/>
        <v>82914</v>
      </c>
      <c r="S478" s="24">
        <v>17531.0</v>
      </c>
      <c r="T478" s="62" t="s">
        <v>52</v>
      </c>
      <c r="U478" s="195" t="s">
        <v>106</v>
      </c>
      <c r="V478" s="195"/>
      <c r="W478" s="225">
        <f>R478+R479</f>
        <v>163412</v>
      </c>
      <c r="X478" s="124" t="s">
        <v>28</v>
      </c>
      <c r="Y478" s="184"/>
    </row>
    <row r="479" ht="18.75" customHeight="1">
      <c r="A479" s="251"/>
      <c r="B479" s="252"/>
      <c r="C479" s="251"/>
      <c r="D479" s="248" t="s">
        <v>674</v>
      </c>
      <c r="E479" s="249">
        <v>26390.0</v>
      </c>
      <c r="F479" s="250">
        <v>47766.0</v>
      </c>
      <c r="G479" s="249">
        <v>2639.0</v>
      </c>
      <c r="H479" s="249">
        <v>1583.0</v>
      </c>
      <c r="I479" s="249">
        <v>0.0</v>
      </c>
      <c r="J479" s="249">
        <v>1320.0</v>
      </c>
      <c r="K479" s="249">
        <v>0.0</v>
      </c>
      <c r="L479" s="249">
        <v>500.0</v>
      </c>
      <c r="M479" s="249">
        <v>300.0</v>
      </c>
      <c r="N479" s="222">
        <f t="shared" si="3"/>
        <v>80498</v>
      </c>
      <c r="O479" s="223">
        <v>0.0</v>
      </c>
      <c r="P479" s="62">
        <v>0.0</v>
      </c>
      <c r="Q479" s="62">
        <v>0.0</v>
      </c>
      <c r="R479" s="224">
        <f t="shared" si="4"/>
        <v>80498</v>
      </c>
      <c r="S479" s="24">
        <v>17534.0</v>
      </c>
      <c r="T479" s="62" t="s">
        <v>52</v>
      </c>
      <c r="U479" s="195" t="s">
        <v>106</v>
      </c>
      <c r="V479" s="195"/>
      <c r="W479" s="228"/>
      <c r="X479" s="37" t="s">
        <v>31</v>
      </c>
      <c r="Y479" s="27"/>
    </row>
    <row r="480" ht="18.75" customHeight="1">
      <c r="A480" s="246">
        <v>193.0</v>
      </c>
      <c r="B480" s="247" t="s">
        <v>675</v>
      </c>
      <c r="C480" s="246">
        <v>3.1795709974E10</v>
      </c>
      <c r="D480" s="248" t="s">
        <v>676</v>
      </c>
      <c r="E480" s="249">
        <v>27190.0</v>
      </c>
      <c r="F480" s="250">
        <v>49214.0</v>
      </c>
      <c r="G480" s="249">
        <v>5438.0</v>
      </c>
      <c r="H480" s="249">
        <v>0.0</v>
      </c>
      <c r="I480" s="249">
        <v>120.0</v>
      </c>
      <c r="J480" s="249">
        <v>0.0</v>
      </c>
      <c r="K480" s="249">
        <v>0.0</v>
      </c>
      <c r="L480" s="249">
        <v>500.0</v>
      </c>
      <c r="M480" s="249">
        <v>300.0</v>
      </c>
      <c r="N480" s="222">
        <f t="shared" si="3"/>
        <v>82762</v>
      </c>
      <c r="O480" s="223">
        <v>1800.0</v>
      </c>
      <c r="P480" s="62">
        <v>0.0</v>
      </c>
      <c r="Q480" s="62">
        <v>0.0</v>
      </c>
      <c r="R480" s="224">
        <f t="shared" si="4"/>
        <v>80962</v>
      </c>
      <c r="S480" s="24">
        <v>29135.0</v>
      </c>
      <c r="T480" s="62" t="s">
        <v>71</v>
      </c>
      <c r="U480" s="195" t="s">
        <v>970</v>
      </c>
      <c r="V480" s="281">
        <v>45845.0</v>
      </c>
      <c r="W480" s="225">
        <f>R480</f>
        <v>80962</v>
      </c>
      <c r="X480" s="124" t="s">
        <v>28</v>
      </c>
      <c r="Y480" s="184"/>
    </row>
    <row r="481" ht="18.75" customHeight="1">
      <c r="A481" s="246">
        <v>194.0</v>
      </c>
      <c r="B481" s="247" t="s">
        <v>678</v>
      </c>
      <c r="C481" s="246">
        <v>3.2297849956E10</v>
      </c>
      <c r="D481" s="248" t="s">
        <v>117</v>
      </c>
      <c r="E481" s="249">
        <v>0.0</v>
      </c>
      <c r="F481" s="250">
        <v>0.0</v>
      </c>
      <c r="G481" s="249">
        <v>0.0</v>
      </c>
      <c r="H481" s="249">
        <v>0.0</v>
      </c>
      <c r="I481" s="249">
        <v>0.0</v>
      </c>
      <c r="J481" s="249">
        <v>0.0</v>
      </c>
      <c r="K481" s="249">
        <v>0.0</v>
      </c>
      <c r="L481" s="249">
        <v>0.0</v>
      </c>
      <c r="M481" s="249">
        <v>0.0</v>
      </c>
      <c r="N481" s="222">
        <f t="shared" si="3"/>
        <v>0</v>
      </c>
      <c r="O481" s="223">
        <v>0.0</v>
      </c>
      <c r="P481" s="62">
        <v>0.0</v>
      </c>
      <c r="Q481" s="62">
        <v>0.0</v>
      </c>
      <c r="R481" s="224">
        <f t="shared" si="4"/>
        <v>0</v>
      </c>
      <c r="S481" s="24" t="s">
        <v>679</v>
      </c>
      <c r="T481" s="62"/>
      <c r="U481" s="195"/>
      <c r="V481" s="195"/>
      <c r="W481" s="225">
        <f>R481+R482</f>
        <v>82914</v>
      </c>
      <c r="X481" s="41"/>
      <c r="Y481" s="42"/>
    </row>
    <row r="482" ht="18.75" customHeight="1">
      <c r="A482" s="251"/>
      <c r="B482" s="252"/>
      <c r="C482" s="251"/>
      <c r="D482" s="248" t="s">
        <v>680</v>
      </c>
      <c r="E482" s="249">
        <v>27190.0</v>
      </c>
      <c r="F482" s="250">
        <v>49214.0</v>
      </c>
      <c r="G482" s="249">
        <v>2719.0</v>
      </c>
      <c r="H482" s="249">
        <v>1631.0</v>
      </c>
      <c r="I482" s="249">
        <v>0.0</v>
      </c>
      <c r="J482" s="249">
        <v>1360.0</v>
      </c>
      <c r="K482" s="249">
        <v>0.0</v>
      </c>
      <c r="L482" s="249">
        <v>500.0</v>
      </c>
      <c r="M482" s="249">
        <v>300.0</v>
      </c>
      <c r="N482" s="222">
        <f t="shared" si="3"/>
        <v>82914</v>
      </c>
      <c r="O482" s="223">
        <v>0.0</v>
      </c>
      <c r="P482" s="62">
        <v>0.0</v>
      </c>
      <c r="Q482" s="62">
        <v>0.0</v>
      </c>
      <c r="R482" s="224">
        <f t="shared" si="4"/>
        <v>82914</v>
      </c>
      <c r="S482" s="24">
        <v>9620.0</v>
      </c>
      <c r="T482" s="62"/>
      <c r="U482" s="195"/>
      <c r="V482" s="195"/>
      <c r="W482" s="228"/>
      <c r="X482" s="37" t="s">
        <v>31</v>
      </c>
      <c r="Y482" s="42"/>
      <c r="Z482" s="61" t="s">
        <v>827</v>
      </c>
    </row>
    <row r="483" ht="18.75" customHeight="1">
      <c r="A483" s="246">
        <v>195.0</v>
      </c>
      <c r="B483" s="247" t="s">
        <v>681</v>
      </c>
      <c r="C483" s="246">
        <v>3.0935517161E10</v>
      </c>
      <c r="D483" s="248" t="s">
        <v>682</v>
      </c>
      <c r="E483" s="249">
        <v>27190.0</v>
      </c>
      <c r="F483" s="250">
        <v>49214.0</v>
      </c>
      <c r="G483" s="249">
        <v>5438.0</v>
      </c>
      <c r="H483" s="249">
        <v>0.0</v>
      </c>
      <c r="I483" s="249">
        <v>120.0</v>
      </c>
      <c r="J483" s="249">
        <v>0.0</v>
      </c>
      <c r="K483" s="249">
        <v>0.0</v>
      </c>
      <c r="L483" s="249">
        <v>500.0</v>
      </c>
      <c r="M483" s="249">
        <v>300.0</v>
      </c>
      <c r="N483" s="222">
        <f t="shared" si="3"/>
        <v>82762</v>
      </c>
      <c r="O483" s="223">
        <v>0.0</v>
      </c>
      <c r="P483" s="62">
        <v>0.0</v>
      </c>
      <c r="Q483" s="62">
        <v>0.0</v>
      </c>
      <c r="R483" s="224">
        <f t="shared" si="4"/>
        <v>82762</v>
      </c>
      <c r="S483" s="24">
        <v>40950.0</v>
      </c>
      <c r="T483" s="62" t="s">
        <v>52</v>
      </c>
      <c r="U483" s="195" t="s">
        <v>971</v>
      </c>
      <c r="V483" s="195"/>
      <c r="W483" s="225">
        <f>R483+R484</f>
        <v>165524</v>
      </c>
      <c r="X483" s="195" t="s">
        <v>52</v>
      </c>
      <c r="Y483" s="184"/>
    </row>
    <row r="484" ht="18.75" customHeight="1">
      <c r="A484" s="251"/>
      <c r="B484" s="252"/>
      <c r="C484" s="251"/>
      <c r="D484" s="248" t="s">
        <v>683</v>
      </c>
      <c r="E484" s="249">
        <v>27190.0</v>
      </c>
      <c r="F484" s="250">
        <v>49214.0</v>
      </c>
      <c r="G484" s="249">
        <v>5438.0</v>
      </c>
      <c r="H484" s="249">
        <v>0.0</v>
      </c>
      <c r="I484" s="249">
        <v>120.0</v>
      </c>
      <c r="J484" s="249">
        <v>0.0</v>
      </c>
      <c r="K484" s="249">
        <v>0.0</v>
      </c>
      <c r="L484" s="249">
        <v>500.0</v>
      </c>
      <c r="M484" s="249">
        <v>300.0</v>
      </c>
      <c r="N484" s="222">
        <f t="shared" si="3"/>
        <v>82762</v>
      </c>
      <c r="O484" s="223">
        <v>0.0</v>
      </c>
      <c r="P484" s="62">
        <v>0.0</v>
      </c>
      <c r="Q484" s="62">
        <v>0.0</v>
      </c>
      <c r="R484" s="224">
        <f t="shared" si="4"/>
        <v>82762</v>
      </c>
      <c r="S484" s="24">
        <v>105677.0</v>
      </c>
      <c r="T484" s="62" t="s">
        <v>52</v>
      </c>
      <c r="U484" s="195" t="s">
        <v>972</v>
      </c>
      <c r="V484" s="195" t="s">
        <v>973</v>
      </c>
      <c r="W484" s="228"/>
      <c r="X484" s="37" t="s">
        <v>31</v>
      </c>
      <c r="Y484" s="42"/>
    </row>
    <row r="485" ht="18.75" customHeight="1">
      <c r="A485" s="282">
        <v>196.0</v>
      </c>
      <c r="B485" s="283" t="s">
        <v>684</v>
      </c>
      <c r="C485" s="284">
        <v>3.1904252475E10</v>
      </c>
      <c r="D485" s="255" t="s">
        <v>685</v>
      </c>
      <c r="E485" s="256">
        <v>27190.0</v>
      </c>
      <c r="F485" s="250">
        <v>49214.0</v>
      </c>
      <c r="G485" s="256">
        <v>5438.0</v>
      </c>
      <c r="H485" s="256">
        <v>0.0</v>
      </c>
      <c r="I485" s="256">
        <v>120.0</v>
      </c>
      <c r="J485" s="256">
        <v>0.0</v>
      </c>
      <c r="K485" s="256">
        <v>0.0</v>
      </c>
      <c r="L485" s="256">
        <v>500.0</v>
      </c>
      <c r="M485" s="249">
        <v>300.0</v>
      </c>
      <c r="N485" s="222">
        <f t="shared" si="3"/>
        <v>82762</v>
      </c>
      <c r="O485" s="223">
        <v>0.0</v>
      </c>
      <c r="P485" s="62">
        <v>0.0</v>
      </c>
      <c r="Q485" s="62">
        <v>0.0</v>
      </c>
      <c r="R485" s="224">
        <f t="shared" si="4"/>
        <v>82762</v>
      </c>
      <c r="S485" s="24">
        <v>30988.0</v>
      </c>
      <c r="T485" s="62" t="s">
        <v>28</v>
      </c>
      <c r="U485" s="195" t="s">
        <v>756</v>
      </c>
      <c r="V485" s="195" t="s">
        <v>74</v>
      </c>
      <c r="W485" s="225">
        <f>R485+R486</f>
        <v>163724</v>
      </c>
      <c r="X485" s="124" t="s">
        <v>28</v>
      </c>
      <c r="Y485" s="184"/>
    </row>
    <row r="486" ht="18.75" customHeight="1">
      <c r="A486" s="251"/>
      <c r="B486" s="252"/>
      <c r="C486" s="251"/>
      <c r="D486" s="248" t="s">
        <v>686</v>
      </c>
      <c r="E486" s="249">
        <v>27190.0</v>
      </c>
      <c r="F486" s="250">
        <v>49214.0</v>
      </c>
      <c r="G486" s="249">
        <v>5438.0</v>
      </c>
      <c r="H486" s="249">
        <v>0.0</v>
      </c>
      <c r="I486" s="249">
        <v>120.0</v>
      </c>
      <c r="J486" s="249">
        <v>0.0</v>
      </c>
      <c r="K486" s="249">
        <v>0.0</v>
      </c>
      <c r="L486" s="249">
        <v>500.0</v>
      </c>
      <c r="M486" s="249">
        <v>300.0</v>
      </c>
      <c r="N486" s="222">
        <f t="shared" si="3"/>
        <v>82762</v>
      </c>
      <c r="O486" s="223">
        <v>1800.0</v>
      </c>
      <c r="P486" s="62">
        <v>0.0</v>
      </c>
      <c r="Q486" s="62">
        <v>0.0</v>
      </c>
      <c r="R486" s="224">
        <f t="shared" si="4"/>
        <v>80962</v>
      </c>
      <c r="S486" s="24">
        <v>31008.0</v>
      </c>
      <c r="T486" s="62" t="s">
        <v>28</v>
      </c>
      <c r="U486" s="195" t="s">
        <v>756</v>
      </c>
      <c r="V486" s="195" t="s">
        <v>74</v>
      </c>
      <c r="W486" s="228"/>
      <c r="X486" s="37" t="s">
        <v>31</v>
      </c>
      <c r="Y486" s="42"/>
    </row>
    <row r="487" ht="18.75" customHeight="1">
      <c r="A487" s="246">
        <v>197.0</v>
      </c>
      <c r="B487" s="247" t="s">
        <v>687</v>
      </c>
      <c r="C487" s="246">
        <v>3.2684204566E10</v>
      </c>
      <c r="D487" s="248" t="s">
        <v>688</v>
      </c>
      <c r="E487" s="249">
        <v>27190.0</v>
      </c>
      <c r="F487" s="250">
        <v>49214.0</v>
      </c>
      <c r="G487" s="249">
        <v>5438.0</v>
      </c>
      <c r="H487" s="249">
        <v>0.0</v>
      </c>
      <c r="I487" s="249">
        <v>120.0</v>
      </c>
      <c r="J487" s="249">
        <v>0.0</v>
      </c>
      <c r="K487" s="249">
        <v>0.0</v>
      </c>
      <c r="L487" s="249">
        <v>500.0</v>
      </c>
      <c r="M487" s="249">
        <v>300.0</v>
      </c>
      <c r="N487" s="222">
        <f t="shared" si="3"/>
        <v>82762</v>
      </c>
      <c r="O487" s="223">
        <v>1800.0</v>
      </c>
      <c r="P487" s="62">
        <v>0.0</v>
      </c>
      <c r="Q487" s="62">
        <v>0.0</v>
      </c>
      <c r="R487" s="224">
        <f t="shared" si="4"/>
        <v>80962</v>
      </c>
      <c r="S487" s="24">
        <v>94988.0</v>
      </c>
      <c r="T487" s="62"/>
      <c r="U487" s="195" t="s">
        <v>974</v>
      </c>
      <c r="V487" s="195" t="s">
        <v>975</v>
      </c>
      <c r="W487" s="225">
        <f>R487</f>
        <v>80962</v>
      </c>
      <c r="X487" s="124" t="s">
        <v>71</v>
      </c>
      <c r="Y487" s="184"/>
      <c r="Z487" s="61" t="s">
        <v>833</v>
      </c>
    </row>
    <row r="488" ht="18.75" customHeight="1">
      <c r="A488" s="246">
        <v>198.0</v>
      </c>
      <c r="B488" s="247" t="s">
        <v>689</v>
      </c>
      <c r="C488" s="285">
        <v>3.3103256306E10</v>
      </c>
      <c r="D488" s="248" t="s">
        <v>690</v>
      </c>
      <c r="E488" s="249">
        <v>27190.0</v>
      </c>
      <c r="F488" s="250">
        <v>49214.0</v>
      </c>
      <c r="G488" s="249">
        <v>2719.0</v>
      </c>
      <c r="H488" s="249">
        <v>1631.0</v>
      </c>
      <c r="I488" s="249">
        <v>0.0</v>
      </c>
      <c r="J488" s="249">
        <v>1360.0</v>
      </c>
      <c r="K488" s="249">
        <v>0.0</v>
      </c>
      <c r="L488" s="249">
        <v>500.0</v>
      </c>
      <c r="M488" s="249">
        <v>300.0</v>
      </c>
      <c r="N488" s="222">
        <f t="shared" si="3"/>
        <v>82914</v>
      </c>
      <c r="O488" s="223">
        <v>1800.0</v>
      </c>
      <c r="P488" s="62">
        <v>0.0</v>
      </c>
      <c r="Q488" s="62">
        <v>0.0</v>
      </c>
      <c r="R488" s="224">
        <f t="shared" si="4"/>
        <v>81114</v>
      </c>
      <c r="S488" s="24">
        <v>7591.0</v>
      </c>
      <c r="T488" s="62" t="s">
        <v>28</v>
      </c>
      <c r="U488" s="195" t="s">
        <v>821</v>
      </c>
      <c r="V488" s="195" t="s">
        <v>74</v>
      </c>
      <c r="W488" s="225">
        <f>R488+R489</f>
        <v>162228</v>
      </c>
      <c r="X488" s="124" t="s">
        <v>28</v>
      </c>
      <c r="Y488" s="184"/>
    </row>
    <row r="489" ht="18.75" customHeight="1">
      <c r="A489" s="251"/>
      <c r="B489" s="252"/>
      <c r="C489" s="251"/>
      <c r="D489" s="248" t="s">
        <v>692</v>
      </c>
      <c r="E489" s="249">
        <v>27190.0</v>
      </c>
      <c r="F489" s="250">
        <v>49214.0</v>
      </c>
      <c r="G489" s="249">
        <v>2719.0</v>
      </c>
      <c r="H489" s="249">
        <v>1631.0</v>
      </c>
      <c r="I489" s="249">
        <v>0.0</v>
      </c>
      <c r="J489" s="249">
        <v>1360.0</v>
      </c>
      <c r="K489" s="249">
        <v>0.0</v>
      </c>
      <c r="L489" s="249">
        <v>500.0</v>
      </c>
      <c r="M489" s="249">
        <v>300.0</v>
      </c>
      <c r="N489" s="222">
        <f t="shared" si="3"/>
        <v>82914</v>
      </c>
      <c r="O489" s="223">
        <v>1800.0</v>
      </c>
      <c r="P489" s="62">
        <v>0.0</v>
      </c>
      <c r="Q489" s="62">
        <v>0.0</v>
      </c>
      <c r="R489" s="224">
        <f t="shared" si="4"/>
        <v>81114</v>
      </c>
      <c r="S489" s="24">
        <v>114224.0</v>
      </c>
      <c r="T489" s="62"/>
      <c r="U489" s="195" t="s">
        <v>822</v>
      </c>
      <c r="V489" s="195"/>
      <c r="W489" s="228"/>
      <c r="X489" s="37" t="s">
        <v>31</v>
      </c>
      <c r="Y489" s="27"/>
      <c r="Z489" s="61" t="s">
        <v>827</v>
      </c>
    </row>
    <row r="490" ht="18.75" customHeight="1">
      <c r="A490" s="246">
        <v>199.0</v>
      </c>
      <c r="B490" s="247" t="s">
        <v>693</v>
      </c>
      <c r="C490" s="285">
        <v>3.2329035581E10</v>
      </c>
      <c r="D490" s="248" t="s">
        <v>694</v>
      </c>
      <c r="E490" s="249">
        <v>24140.0</v>
      </c>
      <c r="F490" s="250">
        <v>43693.0</v>
      </c>
      <c r="G490" s="249">
        <v>2414.0</v>
      </c>
      <c r="H490" s="249">
        <v>1448.0</v>
      </c>
      <c r="I490" s="249">
        <v>0.0</v>
      </c>
      <c r="J490" s="249">
        <v>0.0</v>
      </c>
      <c r="K490" s="249">
        <v>0.0</v>
      </c>
      <c r="L490" s="249">
        <v>500.0</v>
      </c>
      <c r="M490" s="249">
        <v>300.0</v>
      </c>
      <c r="N490" s="222">
        <f t="shared" si="3"/>
        <v>72495</v>
      </c>
      <c r="O490" s="223">
        <v>1800.0</v>
      </c>
      <c r="P490" s="62">
        <v>0.0</v>
      </c>
      <c r="Q490" s="62">
        <v>0.0</v>
      </c>
      <c r="R490" s="224">
        <f t="shared" si="4"/>
        <v>70695</v>
      </c>
      <c r="S490" s="24">
        <v>29103.0</v>
      </c>
      <c r="T490" s="62" t="s">
        <v>28</v>
      </c>
      <c r="U490" s="195" t="s">
        <v>976</v>
      </c>
      <c r="V490" s="195" t="s">
        <v>977</v>
      </c>
      <c r="W490" s="225">
        <f t="shared" ref="W490:W492" si="11">R490</f>
        <v>70695</v>
      </c>
      <c r="X490" s="124" t="s">
        <v>28</v>
      </c>
      <c r="Y490" s="184"/>
    </row>
    <row r="491" ht="18.75" customHeight="1">
      <c r="A491" s="246">
        <v>200.0</v>
      </c>
      <c r="B491" s="247" t="s">
        <v>695</v>
      </c>
      <c r="C491" s="246">
        <v>3.202511499E10</v>
      </c>
      <c r="D491" s="248" t="s">
        <v>696</v>
      </c>
      <c r="E491" s="249">
        <v>27190.0</v>
      </c>
      <c r="F491" s="250">
        <v>49214.0</v>
      </c>
      <c r="G491" s="249">
        <v>2719.0</v>
      </c>
      <c r="H491" s="249">
        <v>1631.0</v>
      </c>
      <c r="I491" s="249">
        <v>0.0</v>
      </c>
      <c r="J491" s="249">
        <v>0.0</v>
      </c>
      <c r="K491" s="249">
        <v>0.0</v>
      </c>
      <c r="L491" s="249">
        <v>500.0</v>
      </c>
      <c r="M491" s="249">
        <v>300.0</v>
      </c>
      <c r="N491" s="222">
        <f t="shared" si="3"/>
        <v>81554</v>
      </c>
      <c r="O491" s="223">
        <v>1800.0</v>
      </c>
      <c r="P491" s="62">
        <v>0.0</v>
      </c>
      <c r="Q491" s="62">
        <v>0.0</v>
      </c>
      <c r="R491" s="224">
        <f t="shared" si="4"/>
        <v>79754</v>
      </c>
      <c r="S491" s="24">
        <v>24084.0</v>
      </c>
      <c r="T491" s="62" t="s">
        <v>28</v>
      </c>
      <c r="U491" s="195" t="s">
        <v>978</v>
      </c>
      <c r="V491" s="195" t="s">
        <v>979</v>
      </c>
      <c r="W491" s="225">
        <f t="shared" si="11"/>
        <v>79754</v>
      </c>
      <c r="X491" s="215" t="s">
        <v>28</v>
      </c>
      <c r="Y491" s="184"/>
    </row>
    <row r="492" ht="18.75" customHeight="1">
      <c r="A492" s="246">
        <v>201.0</v>
      </c>
      <c r="B492" s="247" t="s">
        <v>697</v>
      </c>
      <c r="C492" s="246">
        <v>3.1990546165E10</v>
      </c>
      <c r="D492" s="248" t="s">
        <v>698</v>
      </c>
      <c r="E492" s="249">
        <v>27190.0</v>
      </c>
      <c r="F492" s="250">
        <v>49214.0</v>
      </c>
      <c r="G492" s="249">
        <v>2719.0</v>
      </c>
      <c r="H492" s="249">
        <v>1631.0</v>
      </c>
      <c r="I492" s="249">
        <v>0.0</v>
      </c>
      <c r="J492" s="249">
        <v>1360.0</v>
      </c>
      <c r="K492" s="249">
        <v>0.0</v>
      </c>
      <c r="L492" s="249">
        <v>500.0</v>
      </c>
      <c r="M492" s="249">
        <v>300.0</v>
      </c>
      <c r="N492" s="222">
        <f t="shared" si="3"/>
        <v>82914</v>
      </c>
      <c r="O492" s="223">
        <v>0.0</v>
      </c>
      <c r="P492" s="62">
        <v>0.0</v>
      </c>
      <c r="Q492" s="62">
        <v>0.0</v>
      </c>
      <c r="R492" s="224">
        <f t="shared" si="4"/>
        <v>82914</v>
      </c>
      <c r="S492" s="24">
        <v>6795.0</v>
      </c>
      <c r="T492" s="62" t="s">
        <v>71</v>
      </c>
      <c r="U492" s="195" t="s">
        <v>980</v>
      </c>
      <c r="V492" s="195" t="s">
        <v>779</v>
      </c>
      <c r="W492" s="225">
        <f t="shared" si="11"/>
        <v>82914</v>
      </c>
      <c r="X492" s="124" t="s">
        <v>71</v>
      </c>
      <c r="Y492" s="184"/>
    </row>
    <row r="493" ht="18.75" customHeight="1">
      <c r="A493" s="246">
        <v>202.0</v>
      </c>
      <c r="B493" s="247" t="s">
        <v>699</v>
      </c>
      <c r="C493" s="246">
        <v>3.1933435578E10</v>
      </c>
      <c r="D493" s="248" t="s">
        <v>700</v>
      </c>
      <c r="E493" s="249">
        <v>24140.0</v>
      </c>
      <c r="F493" s="250">
        <v>43693.0</v>
      </c>
      <c r="G493" s="249">
        <v>4828.0</v>
      </c>
      <c r="H493" s="249">
        <v>0.0</v>
      </c>
      <c r="I493" s="249">
        <v>120.0</v>
      </c>
      <c r="J493" s="249">
        <v>0.0</v>
      </c>
      <c r="K493" s="249">
        <v>0.0</v>
      </c>
      <c r="L493" s="249">
        <v>500.0</v>
      </c>
      <c r="M493" s="249">
        <v>300.0</v>
      </c>
      <c r="N493" s="222">
        <f t="shared" si="3"/>
        <v>73581</v>
      </c>
      <c r="O493" s="223">
        <v>1800.0</v>
      </c>
      <c r="P493" s="62">
        <v>0.0</v>
      </c>
      <c r="Q493" s="62">
        <v>0.0</v>
      </c>
      <c r="R493" s="224">
        <f t="shared" si="4"/>
        <v>71781</v>
      </c>
      <c r="S493" s="24">
        <v>120990.0</v>
      </c>
      <c r="T493" s="62" t="s">
        <v>28</v>
      </c>
      <c r="U493" s="195" t="s">
        <v>981</v>
      </c>
      <c r="V493" s="195" t="s">
        <v>982</v>
      </c>
      <c r="W493" s="225">
        <f>R493+R494</f>
        <v>152743</v>
      </c>
      <c r="X493" s="124" t="s">
        <v>28</v>
      </c>
      <c r="Y493" s="184"/>
    </row>
    <row r="494" ht="18.75" customHeight="1">
      <c r="A494" s="251"/>
      <c r="B494" s="252"/>
      <c r="C494" s="251"/>
      <c r="D494" s="248" t="s">
        <v>701</v>
      </c>
      <c r="E494" s="249">
        <v>27190.0</v>
      </c>
      <c r="F494" s="250">
        <v>49214.0</v>
      </c>
      <c r="G494" s="249">
        <v>5438.0</v>
      </c>
      <c r="H494" s="249">
        <v>0.0</v>
      </c>
      <c r="I494" s="249">
        <v>120.0</v>
      </c>
      <c r="J494" s="249">
        <v>0.0</v>
      </c>
      <c r="K494" s="249">
        <v>0.0</v>
      </c>
      <c r="L494" s="249">
        <v>500.0</v>
      </c>
      <c r="M494" s="249">
        <v>300.0</v>
      </c>
      <c r="N494" s="222">
        <f t="shared" si="3"/>
        <v>82762</v>
      </c>
      <c r="O494" s="223">
        <v>1800.0</v>
      </c>
      <c r="P494" s="62">
        <v>0.0</v>
      </c>
      <c r="Q494" s="62">
        <v>0.0</v>
      </c>
      <c r="R494" s="224">
        <f t="shared" si="4"/>
        <v>80962</v>
      </c>
      <c r="S494" s="24">
        <v>110386.0</v>
      </c>
      <c r="T494" s="62" t="s">
        <v>28</v>
      </c>
      <c r="U494" s="195" t="s">
        <v>983</v>
      </c>
      <c r="V494" s="195" t="s">
        <v>984</v>
      </c>
      <c r="W494" s="228"/>
      <c r="X494" s="37" t="s">
        <v>31</v>
      </c>
      <c r="Y494" s="42"/>
    </row>
    <row r="495" ht="18.75" customHeight="1">
      <c r="A495" s="246">
        <v>203.0</v>
      </c>
      <c r="B495" s="247" t="s">
        <v>702</v>
      </c>
      <c r="C495" s="285">
        <v>3.3106116229E10</v>
      </c>
      <c r="D495" s="248" t="s">
        <v>643</v>
      </c>
      <c r="E495" s="249">
        <v>26390.0</v>
      </c>
      <c r="F495" s="250">
        <v>47766.0</v>
      </c>
      <c r="G495" s="249">
        <v>2639.0</v>
      </c>
      <c r="H495" s="249">
        <v>1583.0</v>
      </c>
      <c r="I495" s="249">
        <v>0.0</v>
      </c>
      <c r="J495" s="249">
        <v>0.0</v>
      </c>
      <c r="K495" s="249">
        <v>0.0</v>
      </c>
      <c r="L495" s="249">
        <v>500.0</v>
      </c>
      <c r="M495" s="249">
        <v>300.0</v>
      </c>
      <c r="N495" s="222">
        <f t="shared" si="3"/>
        <v>79178</v>
      </c>
      <c r="O495" s="223">
        <v>0.0</v>
      </c>
      <c r="P495" s="62">
        <v>0.0</v>
      </c>
      <c r="Q495" s="62">
        <v>0.0</v>
      </c>
      <c r="R495" s="224">
        <f t="shared" si="4"/>
        <v>79178</v>
      </c>
      <c r="S495" s="24">
        <v>9591.0</v>
      </c>
      <c r="T495" s="62" t="s">
        <v>28</v>
      </c>
      <c r="U495" s="195" t="s">
        <v>985</v>
      </c>
      <c r="V495" s="195"/>
      <c r="W495" s="225">
        <f t="shared" ref="W495:W496" si="12">R495</f>
        <v>79178</v>
      </c>
      <c r="X495" s="124" t="s">
        <v>52</v>
      </c>
      <c r="Y495" s="184"/>
    </row>
    <row r="496" ht="18.75" customHeight="1">
      <c r="A496" s="246">
        <v>204.0</v>
      </c>
      <c r="B496" s="247" t="s">
        <v>703</v>
      </c>
      <c r="C496" s="246">
        <v>3.1923759753E10</v>
      </c>
      <c r="D496" s="248" t="s">
        <v>704</v>
      </c>
      <c r="E496" s="249">
        <v>27190.0</v>
      </c>
      <c r="F496" s="250">
        <v>49214.0</v>
      </c>
      <c r="G496" s="249">
        <v>2719.0</v>
      </c>
      <c r="H496" s="249">
        <v>1631.0</v>
      </c>
      <c r="I496" s="249">
        <v>0.0</v>
      </c>
      <c r="J496" s="249">
        <v>1360.0</v>
      </c>
      <c r="K496" s="249">
        <v>0.0</v>
      </c>
      <c r="L496" s="249">
        <v>500.0</v>
      </c>
      <c r="M496" s="249">
        <v>300.0</v>
      </c>
      <c r="N496" s="222">
        <f t="shared" si="3"/>
        <v>82914</v>
      </c>
      <c r="O496" s="223">
        <v>1800.0</v>
      </c>
      <c r="P496" s="62">
        <v>0.0</v>
      </c>
      <c r="Q496" s="62">
        <v>0.0</v>
      </c>
      <c r="R496" s="224">
        <f t="shared" si="4"/>
        <v>81114</v>
      </c>
      <c r="S496" s="24">
        <v>122570.0</v>
      </c>
      <c r="T496" s="62" t="s">
        <v>28</v>
      </c>
      <c r="U496" s="195" t="s">
        <v>986</v>
      </c>
      <c r="V496" s="195" t="s">
        <v>987</v>
      </c>
      <c r="W496" s="225">
        <f t="shared" si="12"/>
        <v>81114</v>
      </c>
      <c r="X496" s="124" t="s">
        <v>28</v>
      </c>
      <c r="Y496" s="184"/>
    </row>
    <row r="497">
      <c r="S497" s="88"/>
      <c r="Y497" s="89"/>
    </row>
    <row r="498">
      <c r="L498" s="132"/>
      <c r="M498" s="132"/>
      <c r="N498" s="132"/>
      <c r="S498" s="88"/>
      <c r="Y498" s="89"/>
    </row>
    <row r="499">
      <c r="S499" s="88"/>
      <c r="Y499" s="89"/>
    </row>
    <row r="500">
      <c r="S500" s="88"/>
      <c r="Y500" s="89"/>
    </row>
    <row r="501">
      <c r="S501" s="88"/>
      <c r="Y501" s="89"/>
    </row>
    <row r="502">
      <c r="S502" s="88"/>
      <c r="Y502" s="89"/>
    </row>
    <row r="503">
      <c r="S503" s="88"/>
      <c r="Y503" s="89"/>
    </row>
    <row r="504">
      <c r="S504" s="88"/>
      <c r="Y504" s="89"/>
    </row>
    <row r="505">
      <c r="S505" s="88"/>
      <c r="Y505" s="89"/>
    </row>
    <row r="506">
      <c r="S506" s="88"/>
      <c r="Y506" s="89"/>
    </row>
    <row r="507">
      <c r="S507" s="88"/>
      <c r="Y507" s="89"/>
    </row>
    <row r="508">
      <c r="S508" s="88"/>
      <c r="Y508" s="89"/>
    </row>
    <row r="509">
      <c r="S509" s="88"/>
      <c r="Y509" s="89"/>
    </row>
    <row r="510">
      <c r="S510" s="88"/>
      <c r="Y510" s="89"/>
    </row>
    <row r="511">
      <c r="S511" s="88"/>
      <c r="Y511" s="89"/>
    </row>
    <row r="512">
      <c r="S512" s="88"/>
      <c r="Y512" s="89"/>
    </row>
    <row r="513">
      <c r="S513" s="88"/>
      <c r="Y513" s="89"/>
    </row>
    <row r="514">
      <c r="S514" s="88"/>
      <c r="Y514" s="89"/>
    </row>
    <row r="515">
      <c r="S515" s="88"/>
      <c r="Y515" s="89"/>
    </row>
    <row r="516">
      <c r="S516" s="88"/>
      <c r="Y516" s="89"/>
    </row>
    <row r="517">
      <c r="S517" s="88"/>
      <c r="Y517" s="89"/>
    </row>
    <row r="518">
      <c r="S518" s="88"/>
      <c r="Y518" s="89"/>
    </row>
    <row r="519">
      <c r="S519" s="88"/>
      <c r="Y519" s="89"/>
    </row>
    <row r="520">
      <c r="S520" s="88"/>
      <c r="Y520" s="89"/>
    </row>
    <row r="521">
      <c r="S521" s="88"/>
      <c r="Y521" s="89"/>
    </row>
    <row r="522">
      <c r="S522" s="88"/>
      <c r="Y522" s="89"/>
    </row>
    <row r="523">
      <c r="S523" s="88"/>
      <c r="Y523" s="89"/>
    </row>
    <row r="524">
      <c r="S524" s="88"/>
      <c r="Y524" s="89"/>
    </row>
    <row r="525">
      <c r="S525" s="88"/>
      <c r="Y525" s="89"/>
    </row>
    <row r="526">
      <c r="S526" s="88"/>
      <c r="Y526" s="89"/>
    </row>
    <row r="527">
      <c r="S527" s="88"/>
      <c r="Y527" s="89"/>
    </row>
    <row r="528">
      <c r="S528" s="88"/>
      <c r="Y528" s="89"/>
    </row>
    <row r="529">
      <c r="S529" s="88"/>
      <c r="Y529" s="89"/>
    </row>
    <row r="530">
      <c r="S530" s="88"/>
      <c r="Y530" s="89"/>
    </row>
    <row r="531">
      <c r="S531" s="88"/>
      <c r="Y531" s="89"/>
    </row>
    <row r="532">
      <c r="S532" s="88"/>
      <c r="Y532" s="89"/>
    </row>
    <row r="533">
      <c r="S533" s="88"/>
      <c r="Y533" s="89"/>
    </row>
    <row r="534">
      <c r="S534" s="88"/>
      <c r="Y534" s="89"/>
    </row>
    <row r="535">
      <c r="S535" s="88"/>
      <c r="Y535" s="89"/>
    </row>
    <row r="536">
      <c r="S536" s="88"/>
      <c r="Y536" s="89"/>
    </row>
    <row r="537">
      <c r="S537" s="88"/>
      <c r="Y537" s="89"/>
    </row>
    <row r="538">
      <c r="S538" s="88"/>
      <c r="Y538" s="89"/>
    </row>
    <row r="539">
      <c r="S539" s="88"/>
      <c r="Y539" s="89"/>
    </row>
    <row r="540">
      <c r="S540" s="88"/>
      <c r="Y540" s="89"/>
    </row>
    <row r="541">
      <c r="S541" s="88"/>
      <c r="Y541" s="89"/>
    </row>
    <row r="542">
      <c r="S542" s="88"/>
      <c r="Y542" s="89"/>
    </row>
    <row r="543">
      <c r="S543" s="88"/>
      <c r="Y543" s="89"/>
    </row>
    <row r="544">
      <c r="S544" s="88"/>
      <c r="Y544" s="89"/>
    </row>
    <row r="545">
      <c r="S545" s="88"/>
      <c r="Y545" s="89"/>
    </row>
    <row r="546">
      <c r="S546" s="88"/>
      <c r="Y546" s="89"/>
    </row>
    <row r="547">
      <c r="S547" s="88"/>
      <c r="Y547" s="89"/>
    </row>
    <row r="548">
      <c r="S548" s="88"/>
      <c r="Y548" s="89"/>
    </row>
    <row r="549">
      <c r="S549" s="88"/>
      <c r="Y549" s="89"/>
    </row>
    <row r="550">
      <c r="S550" s="88"/>
      <c r="Y550" s="89"/>
    </row>
    <row r="551">
      <c r="S551" s="88"/>
      <c r="Y551" s="89"/>
    </row>
    <row r="552">
      <c r="S552" s="88"/>
      <c r="Y552" s="89"/>
    </row>
    <row r="553">
      <c r="S553" s="88"/>
      <c r="Y553" s="89"/>
    </row>
    <row r="554">
      <c r="S554" s="88"/>
      <c r="Y554" s="89"/>
    </row>
    <row r="555">
      <c r="S555" s="88"/>
      <c r="Y555" s="89"/>
    </row>
    <row r="556">
      <c r="S556" s="88"/>
      <c r="Y556" s="89"/>
    </row>
    <row r="557">
      <c r="S557" s="88"/>
      <c r="Y557" s="89"/>
    </row>
    <row r="558">
      <c r="S558" s="88"/>
      <c r="Y558" s="89"/>
    </row>
    <row r="559">
      <c r="S559" s="88"/>
      <c r="Y559" s="89"/>
    </row>
    <row r="560">
      <c r="S560" s="88"/>
      <c r="Y560" s="89"/>
    </row>
    <row r="561">
      <c r="S561" s="88"/>
      <c r="Y561" s="89"/>
    </row>
    <row r="562">
      <c r="S562" s="88"/>
      <c r="Y562" s="89"/>
    </row>
    <row r="563">
      <c r="S563" s="88"/>
      <c r="Y563" s="89"/>
    </row>
    <row r="564">
      <c r="S564" s="88"/>
      <c r="Y564" s="89"/>
    </row>
    <row r="565">
      <c r="S565" s="88"/>
      <c r="Y565" s="89"/>
    </row>
    <row r="566">
      <c r="S566" s="88"/>
      <c r="Y566" s="89"/>
    </row>
    <row r="567">
      <c r="S567" s="88"/>
      <c r="Y567" s="89"/>
    </row>
    <row r="568">
      <c r="S568" s="88"/>
      <c r="Y568" s="89"/>
    </row>
    <row r="569">
      <c r="S569" s="88"/>
      <c r="Y569" s="89"/>
    </row>
    <row r="570">
      <c r="S570" s="88"/>
      <c r="Y570" s="89"/>
    </row>
    <row r="571">
      <c r="S571" s="88"/>
      <c r="Y571" s="89"/>
    </row>
    <row r="572">
      <c r="S572" s="88"/>
      <c r="Y572" s="89"/>
    </row>
    <row r="573">
      <c r="S573" s="88"/>
      <c r="Y573" s="89"/>
    </row>
    <row r="574">
      <c r="S574" s="88"/>
      <c r="Y574" s="89"/>
    </row>
    <row r="575">
      <c r="S575" s="88"/>
      <c r="Y575" s="89"/>
    </row>
    <row r="576">
      <c r="S576" s="88"/>
      <c r="Y576" s="89"/>
    </row>
    <row r="577">
      <c r="S577" s="88"/>
      <c r="Y577" s="89"/>
    </row>
    <row r="578">
      <c r="S578" s="88"/>
      <c r="Y578" s="89"/>
    </row>
    <row r="579">
      <c r="S579" s="88"/>
      <c r="Y579" s="89"/>
    </row>
    <row r="580">
      <c r="S580" s="88"/>
      <c r="Y580" s="89"/>
    </row>
    <row r="581">
      <c r="S581" s="88"/>
      <c r="Y581" s="89"/>
    </row>
    <row r="582">
      <c r="S582" s="88"/>
      <c r="Y582" s="89"/>
    </row>
    <row r="583">
      <c r="S583" s="88"/>
      <c r="Y583" s="89"/>
    </row>
    <row r="584">
      <c r="S584" s="88"/>
      <c r="Y584" s="89"/>
    </row>
    <row r="585">
      <c r="S585" s="88"/>
      <c r="Y585" s="89"/>
    </row>
    <row r="586">
      <c r="S586" s="88"/>
      <c r="Y586" s="89"/>
    </row>
    <row r="587">
      <c r="S587" s="88"/>
      <c r="Y587" s="89"/>
    </row>
    <row r="588">
      <c r="S588" s="88"/>
      <c r="Y588" s="89"/>
    </row>
    <row r="589">
      <c r="S589" s="88"/>
      <c r="Y589" s="89"/>
    </row>
    <row r="590">
      <c r="S590" s="88"/>
      <c r="Y590" s="89"/>
    </row>
    <row r="591">
      <c r="S591" s="88"/>
      <c r="Y591" s="89"/>
    </row>
    <row r="592">
      <c r="S592" s="88"/>
      <c r="Y592" s="89"/>
    </row>
    <row r="593">
      <c r="S593" s="88"/>
      <c r="Y593" s="89"/>
    </row>
    <row r="594">
      <c r="S594" s="88"/>
      <c r="Y594" s="89"/>
    </row>
    <row r="595">
      <c r="S595" s="88"/>
      <c r="Y595" s="89"/>
    </row>
    <row r="596">
      <c r="S596" s="88"/>
      <c r="Y596" s="89"/>
    </row>
    <row r="597">
      <c r="S597" s="88"/>
      <c r="Y597" s="89"/>
    </row>
    <row r="598">
      <c r="S598" s="88"/>
      <c r="Y598" s="89"/>
    </row>
    <row r="599">
      <c r="S599" s="88"/>
      <c r="Y599" s="89"/>
    </row>
    <row r="600">
      <c r="S600" s="88"/>
      <c r="Y600" s="89"/>
    </row>
    <row r="601">
      <c r="S601" s="88"/>
      <c r="Y601" s="89"/>
    </row>
    <row r="602">
      <c r="S602" s="88"/>
      <c r="Y602" s="89"/>
    </row>
    <row r="603">
      <c r="S603" s="88"/>
      <c r="Y603" s="89"/>
    </row>
    <row r="604">
      <c r="S604" s="88"/>
      <c r="Y604" s="89"/>
    </row>
    <row r="605">
      <c r="S605" s="88"/>
      <c r="Y605" s="89"/>
    </row>
    <row r="606">
      <c r="S606" s="88"/>
      <c r="Y606" s="89"/>
    </row>
    <row r="607">
      <c r="S607" s="88"/>
      <c r="Y607" s="89"/>
    </row>
    <row r="608">
      <c r="S608" s="88"/>
      <c r="Y608" s="89"/>
    </row>
    <row r="609">
      <c r="S609" s="88"/>
      <c r="Y609" s="89"/>
    </row>
    <row r="610">
      <c r="S610" s="88"/>
      <c r="Y610" s="89"/>
    </row>
    <row r="611">
      <c r="S611" s="88"/>
      <c r="Y611" s="89"/>
    </row>
    <row r="612">
      <c r="S612" s="88"/>
      <c r="Y612" s="89"/>
    </row>
    <row r="613">
      <c r="S613" s="88"/>
      <c r="Y613" s="89"/>
    </row>
    <row r="614">
      <c r="S614" s="88"/>
      <c r="Y614" s="89"/>
    </row>
    <row r="615">
      <c r="S615" s="88"/>
      <c r="Y615" s="89"/>
    </row>
    <row r="616">
      <c r="S616" s="88"/>
      <c r="Y616" s="89"/>
    </row>
    <row r="617">
      <c r="S617" s="88"/>
      <c r="Y617" s="89"/>
    </row>
    <row r="618">
      <c r="S618" s="88"/>
      <c r="Y618" s="89"/>
    </row>
    <row r="619">
      <c r="S619" s="88"/>
      <c r="Y619" s="89"/>
    </row>
    <row r="620">
      <c r="S620" s="88"/>
      <c r="Y620" s="89"/>
    </row>
    <row r="621">
      <c r="S621" s="88"/>
      <c r="Y621" s="89"/>
    </row>
    <row r="622">
      <c r="S622" s="88"/>
      <c r="Y622" s="89"/>
    </row>
    <row r="623">
      <c r="S623" s="88"/>
      <c r="Y623" s="89"/>
    </row>
    <row r="624">
      <c r="S624" s="88"/>
      <c r="Y624" s="89"/>
    </row>
    <row r="625">
      <c r="S625" s="88"/>
      <c r="Y625" s="89"/>
    </row>
    <row r="626">
      <c r="S626" s="88"/>
      <c r="Y626" s="89"/>
    </row>
    <row r="627">
      <c r="S627" s="88"/>
      <c r="Y627" s="89"/>
    </row>
    <row r="628">
      <c r="S628" s="88"/>
      <c r="Y628" s="89"/>
    </row>
    <row r="629">
      <c r="S629" s="88"/>
      <c r="Y629" s="89"/>
    </row>
    <row r="630">
      <c r="S630" s="88"/>
      <c r="Y630" s="89"/>
    </row>
    <row r="631">
      <c r="S631" s="88"/>
      <c r="Y631" s="89"/>
    </row>
    <row r="632">
      <c r="S632" s="88"/>
      <c r="Y632" s="89"/>
    </row>
    <row r="633">
      <c r="S633" s="88"/>
      <c r="Y633" s="89"/>
    </row>
    <row r="634">
      <c r="S634" s="88"/>
      <c r="Y634" s="89"/>
    </row>
    <row r="635">
      <c r="S635" s="88"/>
      <c r="Y635" s="89"/>
    </row>
    <row r="636">
      <c r="S636" s="88"/>
      <c r="Y636" s="89"/>
    </row>
    <row r="637">
      <c r="S637" s="88"/>
      <c r="Y637" s="89"/>
    </row>
    <row r="638">
      <c r="S638" s="88"/>
      <c r="Y638" s="89"/>
    </row>
    <row r="639">
      <c r="S639" s="88"/>
      <c r="Y639" s="89"/>
    </row>
    <row r="640">
      <c r="S640" s="88"/>
      <c r="Y640" s="89"/>
    </row>
    <row r="641">
      <c r="S641" s="88"/>
      <c r="Y641" s="89"/>
    </row>
    <row r="642">
      <c r="S642" s="88"/>
      <c r="Y642" s="89"/>
    </row>
    <row r="643">
      <c r="S643" s="88"/>
      <c r="Y643" s="89"/>
    </row>
    <row r="644">
      <c r="S644" s="88"/>
      <c r="Y644" s="89"/>
    </row>
    <row r="645">
      <c r="S645" s="88"/>
      <c r="Y645" s="89"/>
    </row>
    <row r="646">
      <c r="S646" s="88"/>
      <c r="Y646" s="89"/>
    </row>
    <row r="647">
      <c r="S647" s="88"/>
      <c r="Y647" s="89"/>
    </row>
    <row r="648">
      <c r="S648" s="88"/>
      <c r="Y648" s="89"/>
    </row>
    <row r="649">
      <c r="S649" s="88"/>
      <c r="Y649" s="89"/>
    </row>
    <row r="650">
      <c r="S650" s="88"/>
      <c r="Y650" s="89"/>
    </row>
    <row r="651">
      <c r="S651" s="88"/>
      <c r="Y651" s="89"/>
    </row>
    <row r="652">
      <c r="S652" s="88"/>
      <c r="Y652" s="89"/>
    </row>
    <row r="653">
      <c r="S653" s="88"/>
      <c r="Y653" s="89"/>
    </row>
    <row r="654">
      <c r="S654" s="88"/>
      <c r="Y654" s="89"/>
    </row>
    <row r="655">
      <c r="S655" s="88"/>
      <c r="Y655" s="89"/>
    </row>
    <row r="656">
      <c r="S656" s="88"/>
      <c r="Y656" s="89"/>
    </row>
    <row r="657">
      <c r="S657" s="88"/>
      <c r="Y657" s="89"/>
    </row>
    <row r="658">
      <c r="S658" s="88"/>
      <c r="Y658" s="89"/>
    </row>
    <row r="659">
      <c r="S659" s="88"/>
      <c r="Y659" s="89"/>
    </row>
    <row r="660">
      <c r="S660" s="88"/>
      <c r="Y660" s="89"/>
    </row>
    <row r="661">
      <c r="S661" s="88"/>
      <c r="Y661" s="89"/>
    </row>
    <row r="662">
      <c r="S662" s="88"/>
      <c r="Y662" s="89"/>
    </row>
    <row r="663">
      <c r="S663" s="88"/>
      <c r="Y663" s="89"/>
    </row>
    <row r="664">
      <c r="S664" s="88"/>
      <c r="Y664" s="89"/>
    </row>
    <row r="665">
      <c r="S665" s="88"/>
      <c r="Y665" s="89"/>
    </row>
    <row r="666">
      <c r="S666" s="88"/>
      <c r="Y666" s="89"/>
    </row>
    <row r="667">
      <c r="S667" s="88"/>
      <c r="Y667" s="89"/>
    </row>
    <row r="668">
      <c r="S668" s="88"/>
      <c r="Y668" s="89"/>
    </row>
    <row r="669">
      <c r="S669" s="88"/>
      <c r="Y669" s="89"/>
    </row>
    <row r="670">
      <c r="S670" s="88"/>
      <c r="Y670" s="89"/>
    </row>
    <row r="671">
      <c r="S671" s="88"/>
      <c r="Y671" s="89"/>
    </row>
    <row r="672">
      <c r="S672" s="88"/>
      <c r="Y672" s="89"/>
    </row>
    <row r="673">
      <c r="S673" s="88"/>
      <c r="Y673" s="89"/>
    </row>
    <row r="674">
      <c r="S674" s="88"/>
      <c r="Y674" s="89"/>
    </row>
    <row r="675">
      <c r="S675" s="88"/>
      <c r="Y675" s="89"/>
    </row>
    <row r="676">
      <c r="S676" s="88"/>
      <c r="Y676" s="89"/>
    </row>
    <row r="677">
      <c r="S677" s="88"/>
      <c r="Y677" s="89"/>
    </row>
    <row r="678">
      <c r="S678" s="88"/>
      <c r="Y678" s="89"/>
    </row>
    <row r="679">
      <c r="S679" s="88"/>
      <c r="Y679" s="89"/>
    </row>
    <row r="680">
      <c r="S680" s="88"/>
      <c r="Y680" s="89"/>
    </row>
    <row r="681">
      <c r="S681" s="88"/>
      <c r="Y681" s="89"/>
    </row>
    <row r="682">
      <c r="S682" s="88"/>
      <c r="Y682" s="89"/>
    </row>
    <row r="683">
      <c r="S683" s="88"/>
      <c r="Y683" s="89"/>
    </row>
    <row r="684">
      <c r="S684" s="88"/>
      <c r="Y684" s="89"/>
    </row>
    <row r="685">
      <c r="S685" s="88"/>
      <c r="Y685" s="89"/>
    </row>
    <row r="686">
      <c r="S686" s="88"/>
      <c r="Y686" s="89"/>
    </row>
    <row r="687">
      <c r="S687" s="88"/>
      <c r="Y687" s="89"/>
    </row>
    <row r="688">
      <c r="S688" s="88"/>
      <c r="Y688" s="89"/>
    </row>
    <row r="689">
      <c r="S689" s="88"/>
      <c r="Y689" s="89"/>
    </row>
    <row r="690">
      <c r="S690" s="88"/>
      <c r="Y690" s="89"/>
    </row>
    <row r="691">
      <c r="S691" s="88"/>
      <c r="Y691" s="89"/>
    </row>
    <row r="692">
      <c r="S692" s="88"/>
      <c r="Y692" s="89"/>
    </row>
    <row r="693">
      <c r="S693" s="88"/>
      <c r="Y693" s="89"/>
    </row>
    <row r="694">
      <c r="S694" s="88"/>
      <c r="Y694" s="89"/>
    </row>
    <row r="695">
      <c r="S695" s="88"/>
      <c r="Y695" s="89"/>
    </row>
    <row r="696">
      <c r="S696" s="88"/>
      <c r="Y696" s="89"/>
    </row>
    <row r="697">
      <c r="S697" s="88"/>
      <c r="Y697" s="89"/>
    </row>
    <row r="698">
      <c r="S698" s="88"/>
      <c r="Y698" s="89"/>
    </row>
    <row r="699">
      <c r="S699" s="88"/>
      <c r="Y699" s="89"/>
    </row>
    <row r="700">
      <c r="S700" s="88"/>
      <c r="Y700" s="89"/>
    </row>
    <row r="701">
      <c r="S701" s="88"/>
      <c r="Y701" s="89"/>
    </row>
    <row r="702">
      <c r="S702" s="88"/>
      <c r="Y702" s="89"/>
    </row>
    <row r="703">
      <c r="S703" s="88"/>
      <c r="Y703" s="89"/>
    </row>
    <row r="704">
      <c r="S704" s="88"/>
      <c r="Y704" s="89"/>
    </row>
    <row r="705">
      <c r="S705" s="88"/>
      <c r="Y705" s="89"/>
    </row>
    <row r="706">
      <c r="S706" s="88"/>
      <c r="Y706" s="89"/>
    </row>
    <row r="707">
      <c r="S707" s="88"/>
      <c r="Y707" s="89"/>
    </row>
    <row r="708">
      <c r="S708" s="88"/>
      <c r="Y708" s="89"/>
    </row>
    <row r="709">
      <c r="S709" s="88"/>
      <c r="Y709" s="89"/>
    </row>
    <row r="710">
      <c r="S710" s="88"/>
      <c r="Y710" s="89"/>
    </row>
    <row r="711">
      <c r="S711" s="88"/>
      <c r="Y711" s="89"/>
    </row>
    <row r="712">
      <c r="S712" s="88"/>
      <c r="Y712" s="89"/>
    </row>
    <row r="713">
      <c r="S713" s="88"/>
      <c r="Y713" s="89"/>
    </row>
    <row r="714">
      <c r="S714" s="88"/>
      <c r="Y714" s="89"/>
    </row>
    <row r="715">
      <c r="S715" s="88"/>
      <c r="Y715" s="89"/>
    </row>
    <row r="716">
      <c r="S716" s="88"/>
      <c r="Y716" s="89"/>
    </row>
    <row r="717">
      <c r="S717" s="88"/>
      <c r="Y717" s="89"/>
    </row>
    <row r="718">
      <c r="S718" s="88"/>
      <c r="Y718" s="89"/>
    </row>
    <row r="719">
      <c r="S719" s="88"/>
      <c r="Y719" s="89"/>
    </row>
    <row r="720">
      <c r="S720" s="88"/>
      <c r="Y720" s="89"/>
    </row>
    <row r="721">
      <c r="S721" s="88"/>
      <c r="Y721" s="89"/>
    </row>
    <row r="722">
      <c r="S722" s="88"/>
      <c r="Y722" s="89"/>
    </row>
    <row r="723">
      <c r="S723" s="88"/>
      <c r="Y723" s="89"/>
    </row>
    <row r="724">
      <c r="S724" s="88"/>
      <c r="Y724" s="89"/>
    </row>
    <row r="725">
      <c r="S725" s="88"/>
      <c r="Y725" s="89"/>
    </row>
    <row r="726">
      <c r="S726" s="88"/>
      <c r="Y726" s="89"/>
    </row>
    <row r="727">
      <c r="S727" s="88"/>
      <c r="Y727" s="89"/>
    </row>
    <row r="728">
      <c r="S728" s="88"/>
      <c r="Y728" s="89"/>
    </row>
    <row r="729">
      <c r="S729" s="88"/>
      <c r="Y729" s="89"/>
    </row>
    <row r="730">
      <c r="S730" s="88"/>
      <c r="Y730" s="89"/>
    </row>
    <row r="731">
      <c r="S731" s="88"/>
      <c r="Y731" s="89"/>
    </row>
    <row r="732">
      <c r="S732" s="88"/>
      <c r="Y732" s="89"/>
    </row>
    <row r="733">
      <c r="S733" s="88"/>
      <c r="Y733" s="89"/>
    </row>
    <row r="734">
      <c r="S734" s="88"/>
      <c r="Y734" s="89"/>
    </row>
    <row r="735">
      <c r="S735" s="88"/>
      <c r="Y735" s="89"/>
    </row>
    <row r="736">
      <c r="S736" s="88"/>
      <c r="Y736" s="89"/>
    </row>
    <row r="737">
      <c r="S737" s="88"/>
      <c r="Y737" s="89"/>
    </row>
    <row r="738">
      <c r="S738" s="88"/>
      <c r="Y738" s="89"/>
    </row>
    <row r="739">
      <c r="S739" s="88"/>
      <c r="Y739" s="89"/>
    </row>
    <row r="740">
      <c r="S740" s="88"/>
      <c r="Y740" s="89"/>
    </row>
    <row r="741">
      <c r="S741" s="88"/>
      <c r="Y741" s="89"/>
    </row>
    <row r="742">
      <c r="S742" s="88"/>
      <c r="Y742" s="89"/>
    </row>
    <row r="743">
      <c r="S743" s="88"/>
      <c r="Y743" s="89"/>
    </row>
    <row r="744">
      <c r="S744" s="88"/>
      <c r="Y744" s="89"/>
    </row>
    <row r="745">
      <c r="S745" s="88"/>
      <c r="Y745" s="89"/>
    </row>
    <row r="746">
      <c r="S746" s="88"/>
      <c r="Y746" s="89"/>
    </row>
    <row r="747">
      <c r="S747" s="88"/>
      <c r="Y747" s="89"/>
    </row>
    <row r="748">
      <c r="S748" s="88"/>
      <c r="Y748" s="89"/>
    </row>
    <row r="749">
      <c r="S749" s="88"/>
      <c r="Y749" s="89"/>
    </row>
    <row r="750">
      <c r="S750" s="88"/>
      <c r="Y750" s="89"/>
    </row>
    <row r="751">
      <c r="S751" s="88"/>
      <c r="Y751" s="89"/>
    </row>
    <row r="752">
      <c r="S752" s="88"/>
      <c r="Y752" s="89"/>
    </row>
    <row r="753">
      <c r="S753" s="88"/>
      <c r="Y753" s="89"/>
    </row>
    <row r="754">
      <c r="S754" s="88"/>
      <c r="Y754" s="89"/>
    </row>
    <row r="755">
      <c r="S755" s="88"/>
      <c r="Y755" s="89"/>
    </row>
    <row r="756">
      <c r="S756" s="88"/>
      <c r="Y756" s="89"/>
    </row>
    <row r="757">
      <c r="S757" s="88"/>
      <c r="Y757" s="89"/>
    </row>
    <row r="758">
      <c r="S758" s="88"/>
      <c r="Y758" s="89"/>
    </row>
    <row r="759">
      <c r="S759" s="88"/>
      <c r="Y759" s="89"/>
    </row>
    <row r="760">
      <c r="S760" s="88"/>
      <c r="Y760" s="89"/>
    </row>
    <row r="761">
      <c r="S761" s="88"/>
      <c r="Y761" s="89"/>
    </row>
    <row r="762">
      <c r="S762" s="88"/>
      <c r="Y762" s="89"/>
    </row>
    <row r="763">
      <c r="S763" s="88"/>
      <c r="Y763" s="89"/>
    </row>
    <row r="764">
      <c r="S764" s="88"/>
      <c r="Y764" s="89"/>
    </row>
    <row r="765">
      <c r="S765" s="88"/>
      <c r="Y765" s="89"/>
    </row>
    <row r="766">
      <c r="S766" s="88"/>
      <c r="Y766" s="89"/>
    </row>
    <row r="767">
      <c r="S767" s="88"/>
      <c r="Y767" s="89"/>
    </row>
    <row r="768">
      <c r="S768" s="88"/>
      <c r="Y768" s="89"/>
    </row>
    <row r="769">
      <c r="S769" s="88"/>
      <c r="Y769" s="89"/>
    </row>
    <row r="770">
      <c r="S770" s="88"/>
      <c r="Y770" s="89"/>
    </row>
    <row r="771">
      <c r="S771" s="88"/>
      <c r="Y771" s="89"/>
    </row>
    <row r="772">
      <c r="S772" s="88"/>
      <c r="Y772" s="89"/>
    </row>
    <row r="773">
      <c r="S773" s="88"/>
      <c r="Y773" s="89"/>
    </row>
    <row r="774">
      <c r="S774" s="88"/>
      <c r="Y774" s="89"/>
    </row>
    <row r="775">
      <c r="S775" s="88"/>
      <c r="Y775" s="89"/>
    </row>
    <row r="776">
      <c r="S776" s="88"/>
      <c r="Y776" s="89"/>
    </row>
    <row r="777">
      <c r="S777" s="88"/>
      <c r="Y777" s="89"/>
    </row>
    <row r="778">
      <c r="S778" s="88"/>
      <c r="Y778" s="89"/>
    </row>
    <row r="779">
      <c r="S779" s="88"/>
      <c r="Y779" s="89"/>
    </row>
    <row r="780">
      <c r="S780" s="88"/>
      <c r="Y780" s="89"/>
    </row>
    <row r="781">
      <c r="S781" s="88"/>
      <c r="Y781" s="89"/>
    </row>
    <row r="782">
      <c r="S782" s="88"/>
      <c r="Y782" s="89"/>
    </row>
    <row r="783">
      <c r="S783" s="88"/>
      <c r="Y783" s="89"/>
    </row>
    <row r="784">
      <c r="S784" s="88"/>
      <c r="Y784" s="89"/>
    </row>
    <row r="785">
      <c r="S785" s="88"/>
      <c r="Y785" s="89"/>
    </row>
    <row r="786">
      <c r="S786" s="88"/>
      <c r="Y786" s="89"/>
    </row>
    <row r="787">
      <c r="S787" s="88"/>
      <c r="Y787" s="89"/>
    </row>
    <row r="788">
      <c r="S788" s="88"/>
      <c r="Y788" s="89"/>
    </row>
    <row r="789">
      <c r="S789" s="88"/>
      <c r="Y789" s="89"/>
    </row>
    <row r="790">
      <c r="S790" s="88"/>
      <c r="Y790" s="89"/>
    </row>
    <row r="791">
      <c r="S791" s="88"/>
      <c r="Y791" s="89"/>
    </row>
    <row r="792">
      <c r="S792" s="88"/>
      <c r="Y792" s="89"/>
    </row>
    <row r="793">
      <c r="S793" s="88"/>
      <c r="Y793" s="89"/>
    </row>
    <row r="794">
      <c r="S794" s="88"/>
      <c r="Y794" s="89"/>
    </row>
    <row r="795">
      <c r="S795" s="88"/>
      <c r="Y795" s="89"/>
    </row>
    <row r="796">
      <c r="S796" s="88"/>
      <c r="Y796" s="89"/>
    </row>
    <row r="797">
      <c r="S797" s="88"/>
      <c r="Y797" s="89"/>
    </row>
    <row r="798">
      <c r="S798" s="88"/>
      <c r="Y798" s="89"/>
    </row>
    <row r="799">
      <c r="S799" s="88"/>
      <c r="Y799" s="89"/>
    </row>
    <row r="800">
      <c r="S800" s="88"/>
      <c r="Y800" s="89"/>
    </row>
    <row r="801">
      <c r="S801" s="88"/>
      <c r="Y801" s="89"/>
    </row>
    <row r="802">
      <c r="S802" s="88"/>
      <c r="Y802" s="89"/>
    </row>
    <row r="803">
      <c r="S803" s="88"/>
      <c r="Y803" s="89"/>
    </row>
    <row r="804">
      <c r="S804" s="88"/>
      <c r="Y804" s="89"/>
    </row>
    <row r="805">
      <c r="S805" s="88"/>
      <c r="Y805" s="89"/>
    </row>
    <row r="806">
      <c r="S806" s="88"/>
      <c r="Y806" s="89"/>
    </row>
    <row r="807">
      <c r="S807" s="88"/>
      <c r="Y807" s="89"/>
    </row>
    <row r="808">
      <c r="S808" s="88"/>
      <c r="Y808" s="89"/>
    </row>
    <row r="809">
      <c r="S809" s="88"/>
      <c r="Y809" s="89"/>
    </row>
    <row r="810">
      <c r="S810" s="88"/>
      <c r="Y810" s="89"/>
    </row>
    <row r="811">
      <c r="S811" s="88"/>
      <c r="Y811" s="89"/>
    </row>
    <row r="812">
      <c r="S812" s="88"/>
      <c r="Y812" s="89"/>
    </row>
    <row r="813">
      <c r="S813" s="88"/>
      <c r="Y813" s="89"/>
    </row>
    <row r="814">
      <c r="S814" s="88"/>
      <c r="Y814" s="89"/>
    </row>
    <row r="815">
      <c r="S815" s="88"/>
      <c r="Y815" s="89"/>
    </row>
    <row r="816">
      <c r="S816" s="88"/>
      <c r="Y816" s="89"/>
    </row>
    <row r="817">
      <c r="S817" s="88"/>
      <c r="Y817" s="89"/>
    </row>
    <row r="818">
      <c r="S818" s="88"/>
      <c r="Y818" s="89"/>
    </row>
    <row r="819">
      <c r="S819" s="88"/>
      <c r="Y819" s="89"/>
    </row>
    <row r="820">
      <c r="S820" s="88"/>
      <c r="Y820" s="89"/>
    </row>
    <row r="821">
      <c r="S821" s="88"/>
      <c r="Y821" s="89"/>
    </row>
    <row r="822">
      <c r="S822" s="88"/>
      <c r="Y822" s="89"/>
    </row>
    <row r="823">
      <c r="S823" s="88"/>
      <c r="Y823" s="89"/>
    </row>
    <row r="824">
      <c r="S824" s="88"/>
      <c r="Y824" s="89"/>
    </row>
    <row r="825">
      <c r="S825" s="88"/>
      <c r="Y825" s="89"/>
    </row>
    <row r="826">
      <c r="S826" s="88"/>
      <c r="Y826" s="89"/>
    </row>
    <row r="827">
      <c r="S827" s="88"/>
      <c r="Y827" s="89"/>
    </row>
    <row r="828">
      <c r="S828" s="88"/>
      <c r="Y828" s="89"/>
    </row>
    <row r="829">
      <c r="S829" s="88"/>
      <c r="Y829" s="89"/>
    </row>
    <row r="830">
      <c r="S830" s="88"/>
      <c r="Y830" s="89"/>
    </row>
    <row r="831">
      <c r="S831" s="88"/>
      <c r="Y831" s="89"/>
    </row>
    <row r="832">
      <c r="S832" s="88"/>
      <c r="Y832" s="89"/>
    </row>
    <row r="833">
      <c r="S833" s="88"/>
      <c r="Y833" s="89"/>
    </row>
    <row r="834">
      <c r="S834" s="88"/>
      <c r="Y834" s="89"/>
    </row>
    <row r="835">
      <c r="S835" s="88"/>
      <c r="Y835" s="89"/>
    </row>
    <row r="836">
      <c r="S836" s="88"/>
      <c r="Y836" s="89"/>
    </row>
    <row r="837">
      <c r="S837" s="88"/>
      <c r="Y837" s="89"/>
    </row>
    <row r="838">
      <c r="S838" s="88"/>
      <c r="Y838" s="89"/>
    </row>
    <row r="839">
      <c r="S839" s="88"/>
      <c r="Y839" s="89"/>
    </row>
    <row r="840">
      <c r="S840" s="88"/>
      <c r="Y840" s="89"/>
    </row>
    <row r="841">
      <c r="S841" s="88"/>
      <c r="Y841" s="89"/>
    </row>
    <row r="842">
      <c r="S842" s="88"/>
      <c r="Y842" s="89"/>
    </row>
    <row r="843">
      <c r="S843" s="88"/>
      <c r="Y843" s="89"/>
    </row>
    <row r="844">
      <c r="S844" s="88"/>
      <c r="Y844" s="89"/>
    </row>
    <row r="845">
      <c r="S845" s="88"/>
      <c r="Y845" s="89"/>
    </row>
    <row r="846">
      <c r="S846" s="88"/>
      <c r="Y846" s="89"/>
    </row>
    <row r="847">
      <c r="S847" s="88"/>
      <c r="Y847" s="89"/>
    </row>
    <row r="848">
      <c r="S848" s="88"/>
      <c r="Y848" s="89"/>
    </row>
    <row r="849">
      <c r="S849" s="88"/>
      <c r="Y849" s="89"/>
    </row>
    <row r="850">
      <c r="S850" s="88"/>
      <c r="Y850" s="89"/>
    </row>
    <row r="851">
      <c r="S851" s="88"/>
      <c r="Y851" s="89"/>
    </row>
    <row r="852">
      <c r="S852" s="88"/>
      <c r="Y852" s="89"/>
    </row>
    <row r="853">
      <c r="S853" s="88"/>
      <c r="Y853" s="89"/>
    </row>
    <row r="854">
      <c r="S854" s="88"/>
      <c r="Y854" s="89"/>
    </row>
    <row r="855">
      <c r="S855" s="88"/>
      <c r="Y855" s="89"/>
    </row>
    <row r="856">
      <c r="S856" s="88"/>
      <c r="Y856" s="89"/>
    </row>
    <row r="857">
      <c r="S857" s="88"/>
      <c r="Y857" s="89"/>
    </row>
    <row r="858">
      <c r="S858" s="88"/>
      <c r="Y858" s="89"/>
    </row>
    <row r="859">
      <c r="S859" s="88"/>
      <c r="Y859" s="89"/>
    </row>
    <row r="860">
      <c r="S860" s="88"/>
      <c r="Y860" s="89"/>
    </row>
    <row r="861">
      <c r="S861" s="88"/>
      <c r="Y861" s="89"/>
    </row>
    <row r="862">
      <c r="S862" s="88"/>
      <c r="Y862" s="89"/>
    </row>
    <row r="863">
      <c r="S863" s="88"/>
      <c r="Y863" s="89"/>
    </row>
    <row r="864">
      <c r="S864" s="88"/>
      <c r="Y864" s="89"/>
    </row>
    <row r="865">
      <c r="S865" s="88"/>
      <c r="Y865" s="89"/>
    </row>
    <row r="866">
      <c r="S866" s="88"/>
      <c r="Y866" s="89"/>
    </row>
    <row r="867">
      <c r="S867" s="88"/>
      <c r="Y867" s="89"/>
    </row>
    <row r="868">
      <c r="S868" s="88"/>
      <c r="Y868" s="89"/>
    </row>
    <row r="869">
      <c r="S869" s="88"/>
      <c r="Y869" s="89"/>
    </row>
    <row r="870">
      <c r="S870" s="88"/>
      <c r="Y870" s="89"/>
    </row>
    <row r="871">
      <c r="S871" s="88"/>
      <c r="Y871" s="89"/>
    </row>
    <row r="872">
      <c r="S872" s="88"/>
      <c r="Y872" s="89"/>
    </row>
    <row r="873">
      <c r="S873" s="88"/>
      <c r="Y873" s="89"/>
    </row>
    <row r="874">
      <c r="S874" s="88"/>
      <c r="Y874" s="89"/>
    </row>
    <row r="875">
      <c r="S875" s="88"/>
      <c r="Y875" s="89"/>
    </row>
    <row r="876">
      <c r="S876" s="88"/>
      <c r="Y876" s="89"/>
    </row>
    <row r="877">
      <c r="S877" s="88"/>
      <c r="Y877" s="89"/>
    </row>
    <row r="878">
      <c r="S878" s="88"/>
      <c r="Y878" s="89"/>
    </row>
    <row r="879">
      <c r="S879" s="88"/>
      <c r="Y879" s="89"/>
    </row>
    <row r="880">
      <c r="S880" s="88"/>
      <c r="Y880" s="89"/>
    </row>
    <row r="881">
      <c r="S881" s="88"/>
      <c r="Y881" s="89"/>
    </row>
    <row r="882">
      <c r="S882" s="88"/>
      <c r="Y882" s="89"/>
    </row>
    <row r="883">
      <c r="S883" s="88"/>
      <c r="Y883" s="89"/>
    </row>
    <row r="884">
      <c r="S884" s="88"/>
      <c r="Y884" s="89"/>
    </row>
    <row r="885">
      <c r="S885" s="88"/>
      <c r="Y885" s="89"/>
    </row>
    <row r="886">
      <c r="S886" s="88"/>
      <c r="Y886" s="89"/>
    </row>
    <row r="887">
      <c r="S887" s="88"/>
      <c r="Y887" s="89"/>
    </row>
    <row r="888">
      <c r="S888" s="88"/>
      <c r="Y888" s="89"/>
    </row>
    <row r="889">
      <c r="S889" s="88"/>
      <c r="Y889" s="89"/>
    </row>
    <row r="890">
      <c r="S890" s="88"/>
      <c r="Y890" s="89"/>
    </row>
    <row r="891">
      <c r="S891" s="88"/>
      <c r="Y891" s="89"/>
    </row>
    <row r="892">
      <c r="S892" s="88"/>
      <c r="Y892" s="89"/>
    </row>
    <row r="893">
      <c r="S893" s="88"/>
      <c r="Y893" s="89"/>
    </row>
    <row r="894">
      <c r="S894" s="88"/>
      <c r="Y894" s="89"/>
    </row>
    <row r="895">
      <c r="S895" s="88"/>
      <c r="Y895" s="89"/>
    </row>
    <row r="896">
      <c r="S896" s="88"/>
      <c r="Y896" s="89"/>
    </row>
    <row r="897">
      <c r="S897" s="88"/>
      <c r="Y897" s="89"/>
    </row>
    <row r="898">
      <c r="S898" s="88"/>
      <c r="Y898" s="89"/>
    </row>
    <row r="899">
      <c r="S899" s="88"/>
      <c r="Y899" s="89"/>
    </row>
    <row r="900">
      <c r="S900" s="88"/>
      <c r="Y900" s="89"/>
    </row>
    <row r="901">
      <c r="S901" s="88"/>
      <c r="Y901" s="89"/>
    </row>
    <row r="902">
      <c r="S902" s="88"/>
      <c r="Y902" s="89"/>
    </row>
    <row r="903">
      <c r="S903" s="88"/>
      <c r="Y903" s="89"/>
    </row>
    <row r="904">
      <c r="S904" s="88"/>
      <c r="Y904" s="89"/>
    </row>
    <row r="905">
      <c r="S905" s="88"/>
      <c r="Y905" s="89"/>
    </row>
    <row r="906">
      <c r="S906" s="88"/>
      <c r="Y906" s="89"/>
    </row>
    <row r="907">
      <c r="S907" s="88"/>
      <c r="Y907" s="89"/>
    </row>
    <row r="908">
      <c r="S908" s="88"/>
      <c r="Y908" s="89"/>
    </row>
    <row r="909">
      <c r="S909" s="88"/>
      <c r="Y909" s="89"/>
    </row>
    <row r="910">
      <c r="S910" s="88"/>
      <c r="Y910" s="89"/>
    </row>
    <row r="911">
      <c r="S911" s="88"/>
      <c r="Y911" s="89"/>
    </row>
    <row r="912">
      <c r="S912" s="88"/>
      <c r="Y912" s="89"/>
    </row>
    <row r="913">
      <c r="S913" s="88"/>
      <c r="Y913" s="89"/>
    </row>
    <row r="914">
      <c r="S914" s="88"/>
      <c r="Y914" s="89"/>
    </row>
    <row r="915">
      <c r="S915" s="88"/>
      <c r="Y915" s="89"/>
    </row>
    <row r="916">
      <c r="S916" s="88"/>
      <c r="Y916" s="89"/>
    </row>
    <row r="917">
      <c r="S917" s="88"/>
      <c r="Y917" s="89"/>
    </row>
    <row r="918">
      <c r="S918" s="88"/>
      <c r="Y918" s="89"/>
    </row>
    <row r="919">
      <c r="S919" s="88"/>
      <c r="Y919" s="89"/>
    </row>
    <row r="920">
      <c r="S920" s="88"/>
      <c r="Y920" s="89"/>
    </row>
    <row r="921">
      <c r="S921" s="88"/>
      <c r="Y921" s="89"/>
    </row>
    <row r="922">
      <c r="S922" s="88"/>
      <c r="Y922" s="89"/>
    </row>
    <row r="923">
      <c r="S923" s="88"/>
      <c r="Y923" s="89"/>
    </row>
    <row r="924">
      <c r="S924" s="88"/>
      <c r="Y924" s="89"/>
    </row>
    <row r="925">
      <c r="S925" s="88"/>
      <c r="Y925" s="89"/>
    </row>
    <row r="926">
      <c r="S926" s="88"/>
      <c r="Y926" s="89"/>
    </row>
    <row r="927">
      <c r="S927" s="88"/>
      <c r="Y927" s="89"/>
    </row>
    <row r="928">
      <c r="S928" s="88"/>
      <c r="Y928" s="89"/>
    </row>
    <row r="929">
      <c r="S929" s="88"/>
      <c r="Y929" s="89"/>
    </row>
    <row r="930">
      <c r="S930" s="88"/>
      <c r="Y930" s="89"/>
    </row>
    <row r="931">
      <c r="S931" s="88"/>
      <c r="Y931" s="89"/>
    </row>
    <row r="932">
      <c r="S932" s="88"/>
      <c r="Y932" s="89"/>
    </row>
    <row r="933">
      <c r="S933" s="88"/>
      <c r="Y933" s="89"/>
    </row>
    <row r="934">
      <c r="S934" s="88"/>
      <c r="Y934" s="89"/>
    </row>
    <row r="935">
      <c r="S935" s="88"/>
      <c r="Y935" s="89"/>
    </row>
    <row r="936">
      <c r="S936" s="88"/>
      <c r="Y936" s="89"/>
    </row>
    <row r="937">
      <c r="S937" s="88"/>
      <c r="Y937" s="89"/>
    </row>
    <row r="938">
      <c r="S938" s="88"/>
      <c r="Y938" s="89"/>
    </row>
    <row r="939">
      <c r="S939" s="88"/>
      <c r="Y939" s="89"/>
    </row>
    <row r="940">
      <c r="S940" s="88"/>
      <c r="Y940" s="89"/>
    </row>
    <row r="941">
      <c r="S941" s="88"/>
      <c r="Y941" s="89"/>
    </row>
    <row r="942">
      <c r="S942" s="88"/>
      <c r="Y942" s="89"/>
    </row>
    <row r="943">
      <c r="S943" s="88"/>
      <c r="Y943" s="89"/>
    </row>
    <row r="944">
      <c r="S944" s="88"/>
      <c r="Y944" s="89"/>
    </row>
    <row r="945">
      <c r="S945" s="88"/>
      <c r="Y945" s="89"/>
    </row>
    <row r="946">
      <c r="S946" s="88"/>
      <c r="Y946" s="89"/>
    </row>
    <row r="947">
      <c r="S947" s="88"/>
      <c r="Y947" s="89"/>
    </row>
    <row r="948">
      <c r="S948" s="88"/>
      <c r="Y948" s="89"/>
    </row>
    <row r="949">
      <c r="S949" s="88"/>
      <c r="Y949" s="89"/>
    </row>
    <row r="950">
      <c r="S950" s="88"/>
      <c r="Y950" s="89"/>
    </row>
    <row r="951">
      <c r="S951" s="88"/>
      <c r="Y951" s="89"/>
    </row>
    <row r="952">
      <c r="S952" s="88"/>
      <c r="Y952" s="89"/>
    </row>
    <row r="953">
      <c r="S953" s="88"/>
      <c r="Y953" s="89"/>
    </row>
    <row r="954">
      <c r="S954" s="88"/>
      <c r="Y954" s="89"/>
    </row>
    <row r="955">
      <c r="S955" s="88"/>
      <c r="Y955" s="89"/>
    </row>
    <row r="956">
      <c r="S956" s="88"/>
      <c r="Y956" s="89"/>
    </row>
    <row r="957">
      <c r="S957" s="88"/>
      <c r="Y957" s="89"/>
    </row>
    <row r="958">
      <c r="S958" s="88"/>
      <c r="Y958" s="89"/>
    </row>
    <row r="959">
      <c r="S959" s="88"/>
      <c r="Y959" s="89"/>
    </row>
    <row r="960">
      <c r="S960" s="88"/>
      <c r="Y960" s="89"/>
    </row>
    <row r="961">
      <c r="S961" s="88"/>
      <c r="Y961" s="89"/>
    </row>
    <row r="962">
      <c r="S962" s="88"/>
      <c r="Y962" s="89"/>
    </row>
    <row r="963">
      <c r="S963" s="88"/>
      <c r="Y963" s="89"/>
    </row>
    <row r="964">
      <c r="S964" s="88"/>
      <c r="Y964" s="89"/>
    </row>
    <row r="965">
      <c r="S965" s="88"/>
      <c r="Y965" s="89"/>
    </row>
    <row r="966">
      <c r="S966" s="88"/>
      <c r="Y966" s="89"/>
    </row>
    <row r="967">
      <c r="S967" s="88"/>
      <c r="Y967" s="89"/>
    </row>
    <row r="968">
      <c r="S968" s="88"/>
      <c r="Y968" s="89"/>
    </row>
    <row r="969">
      <c r="S969" s="88"/>
      <c r="Y969" s="89"/>
    </row>
    <row r="970">
      <c r="S970" s="88"/>
      <c r="Y970" s="89"/>
    </row>
    <row r="971">
      <c r="S971" s="88"/>
      <c r="Y971" s="89"/>
    </row>
    <row r="972">
      <c r="S972" s="88"/>
      <c r="Y972" s="89"/>
    </row>
    <row r="973">
      <c r="S973" s="88"/>
      <c r="Y973" s="89"/>
    </row>
    <row r="974">
      <c r="S974" s="88"/>
      <c r="Y974" s="89"/>
    </row>
    <row r="975">
      <c r="S975" s="88"/>
      <c r="Y975" s="89"/>
    </row>
    <row r="976">
      <c r="S976" s="88"/>
      <c r="Y976" s="89"/>
    </row>
    <row r="977">
      <c r="S977" s="88"/>
      <c r="Y977" s="89"/>
    </row>
    <row r="978">
      <c r="S978" s="88"/>
      <c r="Y978" s="89"/>
    </row>
    <row r="979">
      <c r="S979" s="88"/>
      <c r="Y979" s="89"/>
    </row>
    <row r="980">
      <c r="S980" s="88"/>
      <c r="Y980" s="89"/>
    </row>
    <row r="981">
      <c r="S981" s="88"/>
      <c r="Y981" s="89"/>
    </row>
    <row r="982">
      <c r="S982" s="88"/>
      <c r="Y982" s="89"/>
    </row>
    <row r="983">
      <c r="S983" s="88"/>
      <c r="Y983" s="89"/>
    </row>
    <row r="984">
      <c r="S984" s="88"/>
      <c r="Y984" s="89"/>
    </row>
    <row r="985">
      <c r="S985" s="88"/>
      <c r="Y985" s="89"/>
    </row>
    <row r="986">
      <c r="S986" s="88"/>
      <c r="Y986" s="89"/>
    </row>
    <row r="987">
      <c r="S987" s="88"/>
      <c r="Y987" s="89"/>
    </row>
    <row r="988">
      <c r="S988" s="88"/>
      <c r="Y988" s="89"/>
    </row>
    <row r="989">
      <c r="S989" s="88"/>
      <c r="Y989" s="89"/>
    </row>
    <row r="990">
      <c r="S990" s="88"/>
      <c r="Y990" s="89"/>
    </row>
    <row r="991">
      <c r="S991" s="88"/>
      <c r="Y991" s="89"/>
    </row>
    <row r="992">
      <c r="S992" s="88"/>
      <c r="Y992" s="89"/>
    </row>
    <row r="993">
      <c r="S993" s="88"/>
      <c r="Y993" s="89"/>
    </row>
    <row r="994">
      <c r="S994" s="88"/>
      <c r="Y994" s="89"/>
    </row>
  </sheetData>
  <printOptions gridLines="1" horizontalCentered="1"/>
  <pageMargins bottom="0.75" footer="0.0" header="0.0" left="0.7" right="0.7" top="0.75"/>
  <pageSetup fitToHeight="0" cellComments="atEnd" orientation="landscape" pageOrder="overThenDown"/>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7.38"/>
    <col customWidth="1" min="3" max="3" width="12.38"/>
    <col customWidth="1" min="4" max="4" width="17.5"/>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7.13"/>
    <col customWidth="1" min="16" max="16" width="4.75"/>
    <col customWidth="1" min="17" max="17" width="5.75"/>
    <col customWidth="1" min="18" max="18" width="8.63"/>
    <col customWidth="1" min="19" max="19" width="7.13"/>
    <col customWidth="1" min="20" max="20" width="7.38"/>
    <col customWidth="1" min="21" max="21" width="21.13"/>
    <col customWidth="1" min="22" max="22" width="11.13"/>
    <col customWidth="1" min="23" max="23" width="7.88"/>
    <col customWidth="1" min="24" max="24" width="8.38"/>
    <col customWidth="1" min="25" max="25" width="10.38"/>
  </cols>
  <sheetData>
    <row r="1" ht="34.5" customHeight="1">
      <c r="A1" s="1" t="s">
        <v>988</v>
      </c>
      <c r="B1" s="1"/>
      <c r="C1" s="1"/>
      <c r="D1" s="1"/>
      <c r="E1" s="1"/>
      <c r="F1" s="1"/>
      <c r="G1" s="1"/>
      <c r="H1" s="1"/>
      <c r="I1" s="1"/>
      <c r="J1" s="1"/>
      <c r="K1" s="1"/>
      <c r="L1" s="1"/>
      <c r="M1" s="1"/>
      <c r="N1" s="1"/>
      <c r="O1" s="1"/>
      <c r="P1" s="1"/>
      <c r="Q1" s="1"/>
      <c r="R1" s="1"/>
      <c r="S1" s="2"/>
      <c r="T1" s="1"/>
      <c r="U1" s="1"/>
      <c r="V1" s="1"/>
      <c r="W1" s="1"/>
      <c r="X1" s="1"/>
      <c r="Y1" s="3"/>
    </row>
    <row r="2" ht="191.25" customHeight="1">
      <c r="A2" s="4" t="s">
        <v>795</v>
      </c>
      <c r="B2" s="5" t="s">
        <v>2</v>
      </c>
      <c r="C2" s="6" t="s">
        <v>3</v>
      </c>
      <c r="D2" s="6" t="s">
        <v>4</v>
      </c>
      <c r="E2" s="6" t="s">
        <v>5</v>
      </c>
      <c r="F2" s="6" t="s">
        <v>6</v>
      </c>
      <c r="G2" s="6" t="s">
        <v>7</v>
      </c>
      <c r="H2" s="6" t="s">
        <v>8</v>
      </c>
      <c r="I2" s="6" t="s">
        <v>9</v>
      </c>
      <c r="J2" s="6" t="s">
        <v>10</v>
      </c>
      <c r="K2" s="6" t="s">
        <v>11</v>
      </c>
      <c r="L2" s="6" t="s">
        <v>12</v>
      </c>
      <c r="M2" s="6" t="s">
        <v>13</v>
      </c>
      <c r="N2" s="6" t="s">
        <v>14</v>
      </c>
      <c r="O2" s="6" t="s">
        <v>15</v>
      </c>
      <c r="P2" s="12" t="s">
        <v>16</v>
      </c>
      <c r="Q2" s="12" t="s">
        <v>17</v>
      </c>
      <c r="R2" s="6" t="s">
        <v>18</v>
      </c>
      <c r="S2" s="11" t="s">
        <v>19</v>
      </c>
      <c r="T2" s="286" t="s">
        <v>21</v>
      </c>
      <c r="U2" s="286" t="s">
        <v>989</v>
      </c>
      <c r="V2" s="12" t="s">
        <v>754</v>
      </c>
      <c r="W2" s="6" t="s">
        <v>22</v>
      </c>
      <c r="X2" s="12" t="s">
        <v>23</v>
      </c>
      <c r="Y2" s="13" t="s">
        <v>24</v>
      </c>
      <c r="Z2" s="217"/>
    </row>
    <row r="3" ht="18.75" customHeight="1">
      <c r="A3" s="168">
        <v>1.0</v>
      </c>
      <c r="B3" s="287" t="s">
        <v>26</v>
      </c>
      <c r="C3" s="168">
        <v>3.2088639129E10</v>
      </c>
      <c r="D3" s="288" t="s">
        <v>27</v>
      </c>
      <c r="E3" s="289">
        <v>27190.0</v>
      </c>
      <c r="F3" s="290">
        <v>49214.0</v>
      </c>
      <c r="G3" s="289">
        <v>2719.0</v>
      </c>
      <c r="H3" s="289">
        <v>1631.0</v>
      </c>
      <c r="I3" s="289">
        <v>0.0</v>
      </c>
      <c r="J3" s="289">
        <v>0.0</v>
      </c>
      <c r="K3" s="289">
        <v>0.0</v>
      </c>
      <c r="L3" s="289">
        <v>500.0</v>
      </c>
      <c r="M3" s="289">
        <v>300.0</v>
      </c>
      <c r="N3" s="222">
        <f t="shared" ref="N3:N150" si="1">E3+F3+G3+H3+I3+J3+K3+L3+M3</f>
        <v>81554</v>
      </c>
      <c r="O3" s="223">
        <v>0.0</v>
      </c>
      <c r="P3" s="62">
        <v>0.0</v>
      </c>
      <c r="Q3" s="62">
        <v>0.0</v>
      </c>
      <c r="R3" s="224">
        <f t="shared" ref="R3:R150" si="2">N3-O3-P3+Q3</f>
        <v>81554</v>
      </c>
      <c r="S3" s="24">
        <v>6056.0</v>
      </c>
      <c r="T3" s="291" t="s">
        <v>28</v>
      </c>
      <c r="U3" s="195"/>
      <c r="V3" s="195"/>
      <c r="W3" s="225">
        <f>R3+R4</f>
        <v>158445</v>
      </c>
      <c r="X3" s="124"/>
      <c r="Y3" s="174"/>
    </row>
    <row r="4" ht="18.75" customHeight="1">
      <c r="A4" s="292"/>
      <c r="B4" s="293"/>
      <c r="C4" s="292"/>
      <c r="D4" s="288" t="s">
        <v>30</v>
      </c>
      <c r="E4" s="289">
        <v>25620.0</v>
      </c>
      <c r="F4" s="290">
        <v>46372.0</v>
      </c>
      <c r="G4" s="289">
        <v>2562.0</v>
      </c>
      <c r="H4" s="289">
        <v>1537.0</v>
      </c>
      <c r="I4" s="289">
        <v>0.0</v>
      </c>
      <c r="J4" s="289">
        <v>0.0</v>
      </c>
      <c r="K4" s="289">
        <v>0.0</v>
      </c>
      <c r="L4" s="289">
        <v>500.0</v>
      </c>
      <c r="M4" s="289">
        <v>300.0</v>
      </c>
      <c r="N4" s="222">
        <f t="shared" si="1"/>
        <v>76891</v>
      </c>
      <c r="O4" s="223">
        <v>0.0</v>
      </c>
      <c r="P4" s="62">
        <v>0.0</v>
      </c>
      <c r="Q4" s="62">
        <v>0.0</v>
      </c>
      <c r="R4" s="224">
        <f t="shared" si="2"/>
        <v>76891</v>
      </c>
      <c r="S4" s="24">
        <v>6061.0</v>
      </c>
      <c r="T4" s="291" t="s">
        <v>28</v>
      </c>
      <c r="U4" s="195"/>
      <c r="V4" s="195"/>
      <c r="W4" s="228"/>
      <c r="X4" s="37" t="s">
        <v>31</v>
      </c>
      <c r="Y4" s="27"/>
    </row>
    <row r="5" ht="18.75" customHeight="1">
      <c r="A5" s="168">
        <v>2.0</v>
      </c>
      <c r="B5" s="287" t="s">
        <v>32</v>
      </c>
      <c r="C5" s="168">
        <v>3.208030794E10</v>
      </c>
      <c r="D5" s="288" t="s">
        <v>33</v>
      </c>
      <c r="E5" s="289">
        <v>27190.0</v>
      </c>
      <c r="F5" s="290">
        <v>49214.0</v>
      </c>
      <c r="G5" s="289">
        <v>2719.0</v>
      </c>
      <c r="H5" s="289">
        <v>1631.0</v>
      </c>
      <c r="I5" s="289">
        <v>0.0</v>
      </c>
      <c r="J5" s="289">
        <v>0.0</v>
      </c>
      <c r="K5" s="289">
        <v>0.0</v>
      </c>
      <c r="L5" s="289">
        <v>500.0</v>
      </c>
      <c r="M5" s="289">
        <v>300.0</v>
      </c>
      <c r="N5" s="222">
        <f t="shared" si="1"/>
        <v>81554</v>
      </c>
      <c r="O5" s="223">
        <v>1800.0</v>
      </c>
      <c r="P5" s="62">
        <v>0.0</v>
      </c>
      <c r="Q5" s="62">
        <v>0.0</v>
      </c>
      <c r="R5" s="224">
        <f t="shared" si="2"/>
        <v>79754</v>
      </c>
      <c r="S5" s="24">
        <v>6163.0</v>
      </c>
      <c r="T5" s="291" t="s">
        <v>52</v>
      </c>
      <c r="U5" s="195" t="s">
        <v>990</v>
      </c>
      <c r="V5" s="195"/>
      <c r="W5" s="225">
        <f>R5+R6</f>
        <v>161308</v>
      </c>
      <c r="X5" s="124"/>
      <c r="Y5" s="184"/>
    </row>
    <row r="6" ht="18.75" customHeight="1">
      <c r="A6" s="292"/>
      <c r="B6" s="293"/>
      <c r="C6" s="292"/>
      <c r="D6" s="288" t="s">
        <v>35</v>
      </c>
      <c r="E6" s="289">
        <v>27190.0</v>
      </c>
      <c r="F6" s="290">
        <v>49214.0</v>
      </c>
      <c r="G6" s="289">
        <v>2719.0</v>
      </c>
      <c r="H6" s="289">
        <v>1631.0</v>
      </c>
      <c r="I6" s="289">
        <v>0.0</v>
      </c>
      <c r="J6" s="289">
        <v>0.0</v>
      </c>
      <c r="K6" s="289">
        <v>0.0</v>
      </c>
      <c r="L6" s="289">
        <v>500.0</v>
      </c>
      <c r="M6" s="289">
        <v>300.0</v>
      </c>
      <c r="N6" s="222">
        <f t="shared" si="1"/>
        <v>81554</v>
      </c>
      <c r="O6" s="223">
        <v>0.0</v>
      </c>
      <c r="P6" s="62">
        <v>0.0</v>
      </c>
      <c r="Q6" s="62">
        <v>0.0</v>
      </c>
      <c r="R6" s="224">
        <f t="shared" si="2"/>
        <v>81554</v>
      </c>
      <c r="S6" s="24">
        <v>96536.0</v>
      </c>
      <c r="T6" s="291" t="s">
        <v>52</v>
      </c>
      <c r="U6" s="195" t="s">
        <v>991</v>
      </c>
      <c r="V6" s="195"/>
      <c r="W6" s="228"/>
      <c r="X6" s="37" t="s">
        <v>31</v>
      </c>
      <c r="Y6" s="42"/>
    </row>
    <row r="7" ht="18.75" customHeight="1">
      <c r="A7" s="168">
        <v>3.0</v>
      </c>
      <c r="B7" s="287" t="s">
        <v>36</v>
      </c>
      <c r="C7" s="168">
        <v>3.184584803E10</v>
      </c>
      <c r="D7" s="288" t="s">
        <v>37</v>
      </c>
      <c r="E7" s="289">
        <v>27190.0</v>
      </c>
      <c r="F7" s="290">
        <v>49214.0</v>
      </c>
      <c r="G7" s="289">
        <v>2719.0</v>
      </c>
      <c r="H7" s="289">
        <v>1631.0</v>
      </c>
      <c r="I7" s="289">
        <v>0.0</v>
      </c>
      <c r="J7" s="289">
        <v>0.0</v>
      </c>
      <c r="K7" s="289">
        <v>0.0</v>
      </c>
      <c r="L7" s="289">
        <v>500.0</v>
      </c>
      <c r="M7" s="289">
        <v>300.0</v>
      </c>
      <c r="N7" s="222">
        <f t="shared" si="1"/>
        <v>81554</v>
      </c>
      <c r="O7" s="223">
        <v>0.0</v>
      </c>
      <c r="P7" s="62">
        <v>0.0</v>
      </c>
      <c r="Q7" s="62">
        <v>0.0</v>
      </c>
      <c r="R7" s="224">
        <f t="shared" si="2"/>
        <v>81554</v>
      </c>
      <c r="S7" s="24">
        <v>84821.0</v>
      </c>
      <c r="T7" s="291" t="s">
        <v>28</v>
      </c>
      <c r="U7" s="195"/>
      <c r="V7" s="195"/>
      <c r="W7" s="225">
        <f>R7+R8+R9</f>
        <v>231427</v>
      </c>
      <c r="X7" s="124"/>
      <c r="Y7" s="174"/>
    </row>
    <row r="8" ht="18.75" customHeight="1">
      <c r="A8" s="292"/>
      <c r="B8" s="293"/>
      <c r="C8" s="292"/>
      <c r="D8" s="288" t="s">
        <v>38</v>
      </c>
      <c r="E8" s="289">
        <v>26390.0</v>
      </c>
      <c r="F8" s="290">
        <v>47766.0</v>
      </c>
      <c r="G8" s="289">
        <v>2639.0</v>
      </c>
      <c r="H8" s="289">
        <v>1583.0</v>
      </c>
      <c r="I8" s="289">
        <v>0.0</v>
      </c>
      <c r="J8" s="289">
        <v>0.0</v>
      </c>
      <c r="K8" s="289">
        <v>0.0</v>
      </c>
      <c r="L8" s="289">
        <v>500.0</v>
      </c>
      <c r="M8" s="289">
        <v>300.0</v>
      </c>
      <c r="N8" s="222">
        <f t="shared" si="1"/>
        <v>79178</v>
      </c>
      <c r="O8" s="223">
        <v>0.0</v>
      </c>
      <c r="P8" s="62">
        <v>0.0</v>
      </c>
      <c r="Q8" s="62">
        <v>0.0</v>
      </c>
      <c r="R8" s="224">
        <f t="shared" si="2"/>
        <v>79178</v>
      </c>
      <c r="S8" s="24">
        <v>84811.0</v>
      </c>
      <c r="T8" s="291" t="s">
        <v>28</v>
      </c>
      <c r="U8" s="195" t="s">
        <v>756</v>
      </c>
      <c r="V8" s="195"/>
      <c r="W8" s="228"/>
      <c r="X8" s="37" t="s">
        <v>31</v>
      </c>
      <c r="Y8" s="27"/>
    </row>
    <row r="9" ht="18.75" customHeight="1">
      <c r="A9" s="292"/>
      <c r="B9" s="293"/>
      <c r="C9" s="292"/>
      <c r="D9" s="288" t="s">
        <v>39</v>
      </c>
      <c r="E9" s="289">
        <v>24140.0</v>
      </c>
      <c r="F9" s="290">
        <v>43693.0</v>
      </c>
      <c r="G9" s="289">
        <v>2414.0</v>
      </c>
      <c r="H9" s="289">
        <v>1448.0</v>
      </c>
      <c r="I9" s="289">
        <v>0.0</v>
      </c>
      <c r="J9" s="289">
        <v>0.0</v>
      </c>
      <c r="K9" s="289">
        <v>0.0</v>
      </c>
      <c r="L9" s="289">
        <v>500.0</v>
      </c>
      <c r="M9" s="289">
        <v>300.0</v>
      </c>
      <c r="N9" s="222">
        <f t="shared" si="1"/>
        <v>72495</v>
      </c>
      <c r="O9" s="223">
        <v>1800.0</v>
      </c>
      <c r="P9" s="62">
        <v>0.0</v>
      </c>
      <c r="Q9" s="62">
        <v>0.0</v>
      </c>
      <c r="R9" s="224">
        <f t="shared" si="2"/>
        <v>70695</v>
      </c>
      <c r="S9" s="24">
        <v>84810.0</v>
      </c>
      <c r="T9" s="291" t="s">
        <v>28</v>
      </c>
      <c r="U9" s="195" t="s">
        <v>992</v>
      </c>
      <c r="V9" s="195"/>
      <c r="W9" s="228"/>
      <c r="X9" s="37" t="s">
        <v>31</v>
      </c>
      <c r="Y9" s="27"/>
    </row>
    <row r="10" ht="18.75" customHeight="1">
      <c r="A10" s="168">
        <v>4.0</v>
      </c>
      <c r="B10" s="287" t="s">
        <v>40</v>
      </c>
      <c r="C10" s="168">
        <v>3.1856326949E10</v>
      </c>
      <c r="D10" s="288" t="s">
        <v>41</v>
      </c>
      <c r="E10" s="289">
        <v>27190.0</v>
      </c>
      <c r="F10" s="290">
        <v>49214.0</v>
      </c>
      <c r="G10" s="289">
        <v>2719.0</v>
      </c>
      <c r="H10" s="289">
        <v>0.0</v>
      </c>
      <c r="I10" s="289">
        <v>0.0</v>
      </c>
      <c r="J10" s="289">
        <v>1360.0</v>
      </c>
      <c r="K10" s="289">
        <v>0.0</v>
      </c>
      <c r="L10" s="289">
        <v>500.0</v>
      </c>
      <c r="M10" s="289">
        <v>300.0</v>
      </c>
      <c r="N10" s="222">
        <f t="shared" si="1"/>
        <v>81283</v>
      </c>
      <c r="O10" s="223">
        <v>0.0</v>
      </c>
      <c r="P10" s="62">
        <v>0.0</v>
      </c>
      <c r="Q10" s="62">
        <v>0.0</v>
      </c>
      <c r="R10" s="224">
        <f t="shared" si="2"/>
        <v>81283</v>
      </c>
      <c r="S10" s="24">
        <v>84900.0</v>
      </c>
      <c r="T10" s="194" t="s">
        <v>28</v>
      </c>
      <c r="U10" s="195" t="s">
        <v>756</v>
      </c>
      <c r="V10" s="195"/>
      <c r="W10" s="225">
        <f>R10+R11+R12+R13</f>
        <v>303474</v>
      </c>
      <c r="X10" s="124"/>
      <c r="Y10" s="207" t="s">
        <v>993</v>
      </c>
    </row>
    <row r="11" ht="18.75" customHeight="1">
      <c r="A11" s="292"/>
      <c r="B11" s="293"/>
      <c r="C11" s="292"/>
      <c r="D11" s="288" t="s">
        <v>42</v>
      </c>
      <c r="E11" s="289">
        <v>27190.0</v>
      </c>
      <c r="F11" s="290">
        <v>49214.0</v>
      </c>
      <c r="G11" s="289">
        <v>2719.0</v>
      </c>
      <c r="H11" s="289">
        <v>0.0</v>
      </c>
      <c r="I11" s="289">
        <v>0.0</v>
      </c>
      <c r="J11" s="289">
        <v>1360.0</v>
      </c>
      <c r="K11" s="289">
        <v>0.0</v>
      </c>
      <c r="L11" s="289">
        <v>500.0</v>
      </c>
      <c r="M11" s="289">
        <v>300.0</v>
      </c>
      <c r="N11" s="222">
        <f t="shared" si="1"/>
        <v>81283</v>
      </c>
      <c r="O11" s="223">
        <v>0.0</v>
      </c>
      <c r="P11" s="62">
        <v>0.0</v>
      </c>
      <c r="Q11" s="62">
        <v>0.0</v>
      </c>
      <c r="R11" s="224">
        <f t="shared" si="2"/>
        <v>81283</v>
      </c>
      <c r="S11" s="24">
        <v>84876.0</v>
      </c>
      <c r="T11" s="194" t="s">
        <v>28</v>
      </c>
      <c r="U11" s="195" t="s">
        <v>756</v>
      </c>
      <c r="V11" s="195"/>
      <c r="W11" s="228"/>
      <c r="X11" s="37" t="s">
        <v>31</v>
      </c>
      <c r="Y11" s="46"/>
    </row>
    <row r="12" ht="18.75" customHeight="1">
      <c r="A12" s="292"/>
      <c r="B12" s="293"/>
      <c r="C12" s="292"/>
      <c r="D12" s="288" t="s">
        <v>43</v>
      </c>
      <c r="E12" s="289">
        <v>24140.0</v>
      </c>
      <c r="F12" s="290">
        <v>43693.0</v>
      </c>
      <c r="G12" s="289">
        <v>2414.0</v>
      </c>
      <c r="H12" s="289">
        <v>0.0</v>
      </c>
      <c r="I12" s="289">
        <v>0.0</v>
      </c>
      <c r="J12" s="289">
        <v>1207.0</v>
      </c>
      <c r="K12" s="289">
        <v>0.0</v>
      </c>
      <c r="L12" s="289">
        <v>500.0</v>
      </c>
      <c r="M12" s="289">
        <v>300.0</v>
      </c>
      <c r="N12" s="222">
        <f t="shared" si="1"/>
        <v>72254</v>
      </c>
      <c r="O12" s="223">
        <v>1800.0</v>
      </c>
      <c r="P12" s="62">
        <v>0.0</v>
      </c>
      <c r="Q12" s="62">
        <v>0.0</v>
      </c>
      <c r="R12" s="224">
        <f t="shared" si="2"/>
        <v>70454</v>
      </c>
      <c r="S12" s="24">
        <v>84903.0</v>
      </c>
      <c r="T12" s="194" t="s">
        <v>28</v>
      </c>
      <c r="U12" s="195" t="s">
        <v>756</v>
      </c>
      <c r="V12" s="195"/>
      <c r="W12" s="228"/>
      <c r="X12" s="37" t="s">
        <v>31</v>
      </c>
      <c r="Y12" s="46"/>
    </row>
    <row r="13" ht="18.75" customHeight="1">
      <c r="A13" s="292"/>
      <c r="B13" s="293"/>
      <c r="C13" s="292"/>
      <c r="D13" s="288" t="s">
        <v>44</v>
      </c>
      <c r="E13" s="289">
        <v>24140.0</v>
      </c>
      <c r="F13" s="290">
        <v>43693.0</v>
      </c>
      <c r="G13" s="289">
        <v>2414.0</v>
      </c>
      <c r="H13" s="289">
        <v>0.0</v>
      </c>
      <c r="I13" s="289">
        <v>0.0</v>
      </c>
      <c r="J13" s="289">
        <v>1207.0</v>
      </c>
      <c r="K13" s="289">
        <v>0.0</v>
      </c>
      <c r="L13" s="289">
        <v>500.0</v>
      </c>
      <c r="M13" s="289">
        <v>300.0</v>
      </c>
      <c r="N13" s="222">
        <f t="shared" si="1"/>
        <v>72254</v>
      </c>
      <c r="O13" s="223">
        <v>1800.0</v>
      </c>
      <c r="P13" s="62">
        <v>0.0</v>
      </c>
      <c r="Q13" s="62">
        <v>0.0</v>
      </c>
      <c r="R13" s="224">
        <f t="shared" si="2"/>
        <v>70454</v>
      </c>
      <c r="S13" s="24">
        <v>84886.0</v>
      </c>
      <c r="T13" s="194" t="s">
        <v>28</v>
      </c>
      <c r="U13" s="195" t="s">
        <v>756</v>
      </c>
      <c r="V13" s="195"/>
      <c r="W13" s="228"/>
      <c r="X13" s="37" t="s">
        <v>31</v>
      </c>
      <c r="Y13" s="46"/>
    </row>
    <row r="14" ht="18.75" customHeight="1">
      <c r="A14" s="168">
        <v>5.0</v>
      </c>
      <c r="B14" s="287" t="s">
        <v>45</v>
      </c>
      <c r="C14" s="168">
        <v>3.193559529E10</v>
      </c>
      <c r="D14" s="288" t="s">
        <v>46</v>
      </c>
      <c r="E14" s="289">
        <v>27190.0</v>
      </c>
      <c r="F14" s="290">
        <v>49214.0</v>
      </c>
      <c r="G14" s="289">
        <v>2719.0</v>
      </c>
      <c r="H14" s="289">
        <v>0.0</v>
      </c>
      <c r="I14" s="289">
        <v>0.0</v>
      </c>
      <c r="J14" s="289">
        <v>1360.0</v>
      </c>
      <c r="K14" s="289">
        <v>0.0</v>
      </c>
      <c r="L14" s="289">
        <v>500.0</v>
      </c>
      <c r="M14" s="289">
        <v>300.0</v>
      </c>
      <c r="N14" s="222">
        <f t="shared" si="1"/>
        <v>81283</v>
      </c>
      <c r="O14" s="223">
        <v>1800.0</v>
      </c>
      <c r="P14" s="62">
        <v>0.0</v>
      </c>
      <c r="Q14" s="62">
        <v>0.0</v>
      </c>
      <c r="R14" s="224">
        <f t="shared" si="2"/>
        <v>79483</v>
      </c>
      <c r="S14" s="24">
        <v>84923.0</v>
      </c>
      <c r="T14" s="291" t="s">
        <v>28</v>
      </c>
      <c r="U14" s="195" t="s">
        <v>755</v>
      </c>
      <c r="V14" s="195"/>
      <c r="W14" s="225">
        <f>R14+R15+R16+R17</f>
        <v>301674</v>
      </c>
      <c r="X14" s="124"/>
      <c r="Y14" s="184"/>
    </row>
    <row r="15" ht="18.75" customHeight="1">
      <c r="A15" s="292"/>
      <c r="B15" s="293"/>
      <c r="C15" s="292"/>
      <c r="D15" s="288" t="s">
        <v>47</v>
      </c>
      <c r="E15" s="289">
        <v>27190.0</v>
      </c>
      <c r="F15" s="290">
        <v>49214.0</v>
      </c>
      <c r="G15" s="289">
        <v>2719.0</v>
      </c>
      <c r="H15" s="289">
        <v>0.0</v>
      </c>
      <c r="I15" s="289">
        <v>0.0</v>
      </c>
      <c r="J15" s="289">
        <v>1360.0</v>
      </c>
      <c r="K15" s="289">
        <v>0.0</v>
      </c>
      <c r="L15" s="289">
        <v>500.0</v>
      </c>
      <c r="M15" s="289">
        <v>300.0</v>
      </c>
      <c r="N15" s="222">
        <f t="shared" si="1"/>
        <v>81283</v>
      </c>
      <c r="O15" s="223">
        <v>0.0</v>
      </c>
      <c r="P15" s="62">
        <v>0.0</v>
      </c>
      <c r="Q15" s="62">
        <v>0.0</v>
      </c>
      <c r="R15" s="224">
        <f t="shared" si="2"/>
        <v>81283</v>
      </c>
      <c r="S15" s="24">
        <v>84931.0</v>
      </c>
      <c r="T15" s="291" t="s">
        <v>28</v>
      </c>
      <c r="U15" s="195" t="s">
        <v>755</v>
      </c>
      <c r="V15" s="195"/>
      <c r="W15" s="228"/>
      <c r="X15" s="37" t="s">
        <v>31</v>
      </c>
      <c r="Y15" s="42"/>
    </row>
    <row r="16" ht="18.75" customHeight="1">
      <c r="A16" s="292"/>
      <c r="B16" s="293"/>
      <c r="C16" s="292"/>
      <c r="D16" s="288" t="s">
        <v>48</v>
      </c>
      <c r="E16" s="289">
        <v>24140.0</v>
      </c>
      <c r="F16" s="290">
        <v>43693.0</v>
      </c>
      <c r="G16" s="289">
        <v>2414.0</v>
      </c>
      <c r="H16" s="289">
        <v>0.0</v>
      </c>
      <c r="I16" s="289">
        <v>0.0</v>
      </c>
      <c r="J16" s="289">
        <v>1207.0</v>
      </c>
      <c r="K16" s="289">
        <v>0.0</v>
      </c>
      <c r="L16" s="289">
        <v>500.0</v>
      </c>
      <c r="M16" s="289">
        <v>300.0</v>
      </c>
      <c r="N16" s="222">
        <f t="shared" si="1"/>
        <v>72254</v>
      </c>
      <c r="O16" s="223">
        <v>1800.0</v>
      </c>
      <c r="P16" s="62">
        <v>0.0</v>
      </c>
      <c r="Q16" s="62">
        <v>0.0</v>
      </c>
      <c r="R16" s="224">
        <f t="shared" si="2"/>
        <v>70454</v>
      </c>
      <c r="S16" s="24">
        <v>100123.0</v>
      </c>
      <c r="T16" s="291" t="s">
        <v>28</v>
      </c>
      <c r="U16" s="195" t="s">
        <v>755</v>
      </c>
      <c r="V16" s="195"/>
      <c r="W16" s="228"/>
      <c r="X16" s="37" t="s">
        <v>31</v>
      </c>
      <c r="Y16" s="42"/>
    </row>
    <row r="17" ht="18.75" customHeight="1">
      <c r="A17" s="294"/>
      <c r="B17" s="295"/>
      <c r="C17" s="294"/>
      <c r="D17" s="296" t="s">
        <v>49</v>
      </c>
      <c r="E17" s="297">
        <v>24140.0</v>
      </c>
      <c r="F17" s="298">
        <v>43693.0</v>
      </c>
      <c r="G17" s="297">
        <v>2414.0</v>
      </c>
      <c r="H17" s="297">
        <v>0.0</v>
      </c>
      <c r="I17" s="297">
        <v>0.0</v>
      </c>
      <c r="J17" s="297">
        <v>1207.0</v>
      </c>
      <c r="K17" s="297">
        <v>0.0</v>
      </c>
      <c r="L17" s="297">
        <v>500.0</v>
      </c>
      <c r="M17" s="297">
        <v>300.0</v>
      </c>
      <c r="N17" s="222">
        <f t="shared" si="1"/>
        <v>72254</v>
      </c>
      <c r="O17" s="223">
        <v>1800.0</v>
      </c>
      <c r="P17" s="62">
        <v>0.0</v>
      </c>
      <c r="Q17" s="62">
        <v>0.0</v>
      </c>
      <c r="R17" s="224">
        <f t="shared" si="2"/>
        <v>70454</v>
      </c>
      <c r="S17" s="24">
        <v>120306.0</v>
      </c>
      <c r="T17" s="291" t="s">
        <v>28</v>
      </c>
      <c r="U17" s="195" t="s">
        <v>755</v>
      </c>
      <c r="V17" s="195"/>
      <c r="W17" s="228"/>
      <c r="X17" s="37" t="s">
        <v>31</v>
      </c>
      <c r="Y17" s="42"/>
      <c r="Z17" s="61" t="s">
        <v>994</v>
      </c>
    </row>
    <row r="18" ht="18.75" customHeight="1">
      <c r="A18" s="168">
        <v>6.0</v>
      </c>
      <c r="B18" s="287" t="s">
        <v>50</v>
      </c>
      <c r="C18" s="168">
        <v>3.1976242236E10</v>
      </c>
      <c r="D18" s="288" t="s">
        <v>51</v>
      </c>
      <c r="E18" s="289">
        <v>27190.0</v>
      </c>
      <c r="F18" s="290">
        <v>49214.0</v>
      </c>
      <c r="G18" s="289">
        <v>2719.0</v>
      </c>
      <c r="H18" s="289">
        <v>1631.0</v>
      </c>
      <c r="I18" s="289">
        <v>0.0</v>
      </c>
      <c r="J18" s="289">
        <v>0.0</v>
      </c>
      <c r="K18" s="289">
        <v>0.0</v>
      </c>
      <c r="L18" s="289">
        <v>500.0</v>
      </c>
      <c r="M18" s="289">
        <v>300.0</v>
      </c>
      <c r="N18" s="222">
        <f t="shared" si="1"/>
        <v>81554</v>
      </c>
      <c r="O18" s="223">
        <v>1800.0</v>
      </c>
      <c r="P18" s="62">
        <v>0.0</v>
      </c>
      <c r="Q18" s="62">
        <v>0.0</v>
      </c>
      <c r="R18" s="224">
        <f t="shared" si="2"/>
        <v>79754</v>
      </c>
      <c r="S18" s="24">
        <v>85073.0</v>
      </c>
      <c r="T18" s="291" t="s">
        <v>52</v>
      </c>
      <c r="U18" s="195" t="s">
        <v>756</v>
      </c>
      <c r="V18" s="195"/>
      <c r="W18" s="225">
        <f>R18+R19+R20</f>
        <v>242862</v>
      </c>
      <c r="X18" s="124"/>
      <c r="Y18" s="184" t="s">
        <v>66</v>
      </c>
    </row>
    <row r="19" ht="18.75" customHeight="1">
      <c r="A19" s="292"/>
      <c r="B19" s="293"/>
      <c r="C19" s="292"/>
      <c r="D19" s="288" t="s">
        <v>53</v>
      </c>
      <c r="E19" s="289">
        <v>27190.0</v>
      </c>
      <c r="F19" s="290">
        <v>49214.0</v>
      </c>
      <c r="G19" s="289">
        <v>2719.0</v>
      </c>
      <c r="H19" s="289">
        <v>1631.0</v>
      </c>
      <c r="I19" s="289">
        <v>0.0</v>
      </c>
      <c r="J19" s="289">
        <v>0.0</v>
      </c>
      <c r="K19" s="289">
        <v>0.0</v>
      </c>
      <c r="L19" s="289">
        <v>500.0</v>
      </c>
      <c r="M19" s="289">
        <v>300.0</v>
      </c>
      <c r="N19" s="222">
        <f t="shared" si="1"/>
        <v>81554</v>
      </c>
      <c r="O19" s="223">
        <v>0.0</v>
      </c>
      <c r="P19" s="62">
        <v>0.0</v>
      </c>
      <c r="Q19" s="62">
        <v>0.0</v>
      </c>
      <c r="R19" s="224">
        <f t="shared" si="2"/>
        <v>81554</v>
      </c>
      <c r="S19" s="24">
        <v>85072.0</v>
      </c>
      <c r="T19" s="291" t="s">
        <v>52</v>
      </c>
      <c r="U19" s="195" t="s">
        <v>756</v>
      </c>
      <c r="V19" s="195"/>
      <c r="W19" s="228"/>
      <c r="X19" s="37" t="s">
        <v>31</v>
      </c>
      <c r="Y19" s="42"/>
    </row>
    <row r="20" ht="18.75" customHeight="1">
      <c r="A20" s="292"/>
      <c r="B20" s="293"/>
      <c r="C20" s="292"/>
      <c r="D20" s="288" t="s">
        <v>54</v>
      </c>
      <c r="E20" s="289">
        <v>27190.0</v>
      </c>
      <c r="F20" s="290">
        <v>49214.0</v>
      </c>
      <c r="G20" s="289">
        <v>2719.0</v>
      </c>
      <c r="H20" s="289">
        <v>1631.0</v>
      </c>
      <c r="I20" s="289">
        <v>0.0</v>
      </c>
      <c r="J20" s="289">
        <v>0.0</v>
      </c>
      <c r="K20" s="289">
        <v>0.0</v>
      </c>
      <c r="L20" s="289">
        <v>500.0</v>
      </c>
      <c r="M20" s="289">
        <v>300.0</v>
      </c>
      <c r="N20" s="222">
        <f t="shared" si="1"/>
        <v>81554</v>
      </c>
      <c r="O20" s="223">
        <v>0.0</v>
      </c>
      <c r="P20" s="62">
        <v>0.0</v>
      </c>
      <c r="Q20" s="62">
        <v>0.0</v>
      </c>
      <c r="R20" s="224">
        <f t="shared" si="2"/>
        <v>81554</v>
      </c>
      <c r="S20" s="24">
        <v>85089.0</v>
      </c>
      <c r="T20" s="291" t="s">
        <v>52</v>
      </c>
      <c r="U20" s="195" t="s">
        <v>756</v>
      </c>
      <c r="V20" s="195"/>
      <c r="W20" s="228"/>
      <c r="X20" s="37" t="s">
        <v>31</v>
      </c>
      <c r="Y20" s="42"/>
    </row>
    <row r="21" ht="18.75" customHeight="1">
      <c r="A21" s="168">
        <v>7.0</v>
      </c>
      <c r="B21" s="287" t="s">
        <v>55</v>
      </c>
      <c r="C21" s="168">
        <v>1.1427302417E10</v>
      </c>
      <c r="D21" s="288" t="s">
        <v>56</v>
      </c>
      <c r="E21" s="289">
        <v>27190.0</v>
      </c>
      <c r="F21" s="290">
        <v>49214.0</v>
      </c>
      <c r="G21" s="289">
        <v>2719.0</v>
      </c>
      <c r="H21" s="289">
        <v>1631.0</v>
      </c>
      <c r="I21" s="289">
        <v>0.0</v>
      </c>
      <c r="J21" s="289">
        <v>1360.0</v>
      </c>
      <c r="K21" s="289">
        <v>0.0</v>
      </c>
      <c r="L21" s="289">
        <v>500.0</v>
      </c>
      <c r="M21" s="289">
        <v>300.0</v>
      </c>
      <c r="N21" s="222">
        <f t="shared" si="1"/>
        <v>82914</v>
      </c>
      <c r="O21" s="223">
        <v>1800.0</v>
      </c>
      <c r="P21" s="62">
        <v>0.0</v>
      </c>
      <c r="Q21" s="62">
        <v>0.0</v>
      </c>
      <c r="R21" s="224">
        <f t="shared" si="2"/>
        <v>81114</v>
      </c>
      <c r="S21" s="24">
        <v>85817.0</v>
      </c>
      <c r="T21" s="291" t="s">
        <v>52</v>
      </c>
      <c r="U21" s="188" t="s">
        <v>995</v>
      </c>
      <c r="V21" s="195"/>
      <c r="W21" s="225">
        <f>R21+R22+R23</f>
        <v>246942</v>
      </c>
      <c r="X21" s="124"/>
      <c r="Y21" s="184"/>
    </row>
    <row r="22" ht="18.75" customHeight="1">
      <c r="A22" s="292"/>
      <c r="B22" s="293"/>
      <c r="C22" s="292"/>
      <c r="D22" s="288" t="s">
        <v>57</v>
      </c>
      <c r="E22" s="289">
        <v>27190.0</v>
      </c>
      <c r="F22" s="290">
        <v>49214.0</v>
      </c>
      <c r="G22" s="289">
        <v>2719.0</v>
      </c>
      <c r="H22" s="289">
        <v>1631.0</v>
      </c>
      <c r="I22" s="289">
        <v>0.0</v>
      </c>
      <c r="J22" s="289">
        <v>1360.0</v>
      </c>
      <c r="K22" s="289">
        <v>0.0</v>
      </c>
      <c r="L22" s="289">
        <v>500.0</v>
      </c>
      <c r="M22" s="289">
        <v>300.0</v>
      </c>
      <c r="N22" s="222">
        <f t="shared" si="1"/>
        <v>82914</v>
      </c>
      <c r="O22" s="223">
        <v>0.0</v>
      </c>
      <c r="P22" s="62">
        <v>0.0</v>
      </c>
      <c r="Q22" s="62">
        <v>0.0</v>
      </c>
      <c r="R22" s="224">
        <f t="shared" si="2"/>
        <v>82914</v>
      </c>
      <c r="S22" s="24">
        <v>85778.0</v>
      </c>
      <c r="T22" s="291" t="s">
        <v>52</v>
      </c>
      <c r="U22" s="188" t="s">
        <v>996</v>
      </c>
      <c r="V22" s="195"/>
      <c r="W22" s="228"/>
      <c r="X22" s="37" t="s">
        <v>31</v>
      </c>
      <c r="Y22" s="27"/>
    </row>
    <row r="23" ht="18.75" customHeight="1">
      <c r="A23" s="292"/>
      <c r="B23" s="293"/>
      <c r="C23" s="292"/>
      <c r="D23" s="288" t="s">
        <v>58</v>
      </c>
      <c r="E23" s="289">
        <v>27190.0</v>
      </c>
      <c r="F23" s="290">
        <v>49214.0</v>
      </c>
      <c r="G23" s="289">
        <v>2719.0</v>
      </c>
      <c r="H23" s="289">
        <v>1631.0</v>
      </c>
      <c r="I23" s="289">
        <v>0.0</v>
      </c>
      <c r="J23" s="289">
        <v>1360.0</v>
      </c>
      <c r="K23" s="289">
        <v>0.0</v>
      </c>
      <c r="L23" s="289">
        <v>500.0</v>
      </c>
      <c r="M23" s="289">
        <v>300.0</v>
      </c>
      <c r="N23" s="222">
        <f t="shared" si="1"/>
        <v>82914</v>
      </c>
      <c r="O23" s="223">
        <v>0.0</v>
      </c>
      <c r="P23" s="62">
        <v>0.0</v>
      </c>
      <c r="Q23" s="62">
        <v>0.0</v>
      </c>
      <c r="R23" s="224">
        <f t="shared" si="2"/>
        <v>82914</v>
      </c>
      <c r="S23" s="24">
        <v>85785.0</v>
      </c>
      <c r="T23" s="291" t="s">
        <v>52</v>
      </c>
      <c r="U23" s="188" t="s">
        <v>997</v>
      </c>
      <c r="V23" s="195"/>
      <c r="W23" s="228"/>
      <c r="X23" s="37" t="s">
        <v>31</v>
      </c>
      <c r="Y23" s="27"/>
    </row>
    <row r="24" ht="18.75" customHeight="1">
      <c r="A24" s="168">
        <v>8.0</v>
      </c>
      <c r="B24" s="287" t="s">
        <v>59</v>
      </c>
      <c r="C24" s="168">
        <v>3.1959008169E10</v>
      </c>
      <c r="D24" s="288" t="s">
        <v>60</v>
      </c>
      <c r="E24" s="289">
        <v>27190.0</v>
      </c>
      <c r="F24" s="290">
        <v>49214.0</v>
      </c>
      <c r="G24" s="289">
        <v>2719.0</v>
      </c>
      <c r="H24" s="289">
        <v>1631.0</v>
      </c>
      <c r="I24" s="289">
        <v>0.0</v>
      </c>
      <c r="J24" s="289">
        <v>1360.0</v>
      </c>
      <c r="K24" s="289">
        <v>0.0</v>
      </c>
      <c r="L24" s="289">
        <v>500.0</v>
      </c>
      <c r="M24" s="289">
        <v>300.0</v>
      </c>
      <c r="N24" s="222">
        <f t="shared" si="1"/>
        <v>82914</v>
      </c>
      <c r="O24" s="223">
        <v>0.0</v>
      </c>
      <c r="P24" s="62">
        <v>0.0</v>
      </c>
      <c r="Q24" s="62">
        <v>0.0</v>
      </c>
      <c r="R24" s="224">
        <f t="shared" si="2"/>
        <v>82914</v>
      </c>
      <c r="S24" s="24">
        <v>6802.0</v>
      </c>
      <c r="T24" s="291" t="s">
        <v>52</v>
      </c>
      <c r="U24" s="254"/>
      <c r="V24" s="195"/>
      <c r="W24" s="225">
        <f>R24+R25</f>
        <v>164028</v>
      </c>
      <c r="X24" s="124"/>
      <c r="Y24" s="184"/>
    </row>
    <row r="25" ht="18.75" customHeight="1">
      <c r="A25" s="292"/>
      <c r="B25" s="293"/>
      <c r="C25" s="292"/>
      <c r="D25" s="288" t="s">
        <v>63</v>
      </c>
      <c r="E25" s="289">
        <v>27190.0</v>
      </c>
      <c r="F25" s="290">
        <v>49214.0</v>
      </c>
      <c r="G25" s="289">
        <v>2719.0</v>
      </c>
      <c r="H25" s="289">
        <v>1631.0</v>
      </c>
      <c r="I25" s="289">
        <v>0.0</v>
      </c>
      <c r="J25" s="289">
        <v>1360.0</v>
      </c>
      <c r="K25" s="289">
        <v>0.0</v>
      </c>
      <c r="L25" s="289">
        <v>500.0</v>
      </c>
      <c r="M25" s="289">
        <v>300.0</v>
      </c>
      <c r="N25" s="222">
        <f t="shared" si="1"/>
        <v>82914</v>
      </c>
      <c r="O25" s="223">
        <v>1800.0</v>
      </c>
      <c r="P25" s="62">
        <v>0.0</v>
      </c>
      <c r="Q25" s="62">
        <v>0.0</v>
      </c>
      <c r="R25" s="224">
        <f t="shared" si="2"/>
        <v>81114</v>
      </c>
      <c r="S25" s="24">
        <v>6798.0</v>
      </c>
      <c r="T25" s="291" t="s">
        <v>52</v>
      </c>
      <c r="U25" s="254"/>
      <c r="V25" s="195"/>
      <c r="W25" s="228"/>
      <c r="X25" s="37"/>
      <c r="Y25" s="42"/>
    </row>
    <row r="26" ht="18.75" customHeight="1">
      <c r="A26" s="299">
        <v>9.0</v>
      </c>
      <c r="B26" s="300" t="s">
        <v>64</v>
      </c>
      <c r="C26" s="299">
        <v>3.2591722605E10</v>
      </c>
      <c r="D26" s="296" t="s">
        <v>65</v>
      </c>
      <c r="E26" s="297">
        <v>24140.0</v>
      </c>
      <c r="F26" s="298">
        <v>43693.0</v>
      </c>
      <c r="G26" s="297">
        <v>2414.0</v>
      </c>
      <c r="H26" s="297">
        <v>1448.0</v>
      </c>
      <c r="I26" s="297">
        <v>0.0</v>
      </c>
      <c r="J26" s="297">
        <v>1207.0</v>
      </c>
      <c r="K26" s="296">
        <v>0.0</v>
      </c>
      <c r="L26" s="297">
        <v>500.0</v>
      </c>
      <c r="M26" s="297">
        <v>300.0</v>
      </c>
      <c r="N26" s="222">
        <f t="shared" si="1"/>
        <v>73702</v>
      </c>
      <c r="O26" s="223">
        <v>1800.0</v>
      </c>
      <c r="P26" s="62">
        <v>0.0</v>
      </c>
      <c r="Q26" s="62">
        <v>0.0</v>
      </c>
      <c r="R26" s="224">
        <f t="shared" si="2"/>
        <v>71902</v>
      </c>
      <c r="S26" s="24">
        <v>31206.0</v>
      </c>
      <c r="T26" s="291" t="s">
        <v>71</v>
      </c>
      <c r="U26" s="195" t="s">
        <v>758</v>
      </c>
      <c r="V26" s="195"/>
      <c r="W26" s="225">
        <f>R26+R27</f>
        <v>153016</v>
      </c>
      <c r="X26" s="124"/>
      <c r="Y26" s="184"/>
      <c r="Z26" s="61" t="s">
        <v>994</v>
      </c>
    </row>
    <row r="27" ht="18.75" customHeight="1">
      <c r="A27" s="292"/>
      <c r="B27" s="293"/>
      <c r="C27" s="292"/>
      <c r="D27" s="288" t="s">
        <v>67</v>
      </c>
      <c r="E27" s="289">
        <v>27190.0</v>
      </c>
      <c r="F27" s="290">
        <v>49214.0</v>
      </c>
      <c r="G27" s="289">
        <v>2719.0</v>
      </c>
      <c r="H27" s="289">
        <v>1631.0</v>
      </c>
      <c r="I27" s="289">
        <v>0.0</v>
      </c>
      <c r="J27" s="289">
        <v>1360.0</v>
      </c>
      <c r="K27" s="289">
        <v>0.0</v>
      </c>
      <c r="L27" s="289">
        <v>500.0</v>
      </c>
      <c r="M27" s="289">
        <v>300.0</v>
      </c>
      <c r="N27" s="222">
        <f t="shared" si="1"/>
        <v>82914</v>
      </c>
      <c r="O27" s="223">
        <v>1800.0</v>
      </c>
      <c r="P27" s="62">
        <v>0.0</v>
      </c>
      <c r="Q27" s="62">
        <v>0.0</v>
      </c>
      <c r="R27" s="224">
        <f t="shared" si="2"/>
        <v>81114</v>
      </c>
      <c r="S27" s="24">
        <v>20015.0</v>
      </c>
      <c r="T27" s="291" t="s">
        <v>28</v>
      </c>
      <c r="U27" s="195"/>
      <c r="V27" s="195"/>
      <c r="W27" s="228"/>
      <c r="X27" s="37"/>
      <c r="Y27" s="42"/>
    </row>
    <row r="28" ht="18.75" customHeight="1">
      <c r="A28" s="168">
        <v>10.0</v>
      </c>
      <c r="B28" s="287" t="s">
        <v>69</v>
      </c>
      <c r="C28" s="168">
        <v>3.1792384095E10</v>
      </c>
      <c r="D28" s="288" t="s">
        <v>70</v>
      </c>
      <c r="E28" s="289">
        <v>27190.0</v>
      </c>
      <c r="F28" s="290">
        <v>49214.0</v>
      </c>
      <c r="G28" s="289">
        <v>2719.0</v>
      </c>
      <c r="H28" s="289">
        <v>1631.0</v>
      </c>
      <c r="I28" s="289">
        <v>0.0</v>
      </c>
      <c r="J28" s="289">
        <v>0.0</v>
      </c>
      <c r="K28" s="289">
        <v>0.0</v>
      </c>
      <c r="L28" s="289">
        <v>500.0</v>
      </c>
      <c r="M28" s="289">
        <v>300.0</v>
      </c>
      <c r="N28" s="222">
        <f t="shared" si="1"/>
        <v>81554</v>
      </c>
      <c r="O28" s="223">
        <v>1800.0</v>
      </c>
      <c r="P28" s="62">
        <v>0.0</v>
      </c>
      <c r="Q28" s="62">
        <v>0.0</v>
      </c>
      <c r="R28" s="224">
        <f t="shared" si="2"/>
        <v>79754</v>
      </c>
      <c r="S28" s="24">
        <v>87080.0</v>
      </c>
      <c r="T28" s="291" t="s">
        <v>28</v>
      </c>
      <c r="U28" s="195" t="s">
        <v>756</v>
      </c>
      <c r="V28" s="195"/>
      <c r="W28" s="225">
        <f>R28+R29+R30+R31</f>
        <v>241062</v>
      </c>
      <c r="X28" s="195"/>
      <c r="Y28" s="184"/>
    </row>
    <row r="29" ht="18.75" customHeight="1">
      <c r="A29" s="292"/>
      <c r="B29" s="293"/>
      <c r="C29" s="292"/>
      <c r="D29" s="288" t="s">
        <v>72</v>
      </c>
      <c r="E29" s="289">
        <v>27190.0</v>
      </c>
      <c r="F29" s="290">
        <v>49214.0</v>
      </c>
      <c r="G29" s="289">
        <v>2719.0</v>
      </c>
      <c r="H29" s="289">
        <v>1631.0</v>
      </c>
      <c r="I29" s="289">
        <v>0.0</v>
      </c>
      <c r="J29" s="289">
        <v>0.0</v>
      </c>
      <c r="K29" s="289">
        <v>0.0</v>
      </c>
      <c r="L29" s="289">
        <v>500.0</v>
      </c>
      <c r="M29" s="289">
        <v>300.0</v>
      </c>
      <c r="N29" s="222">
        <f t="shared" si="1"/>
        <v>81554</v>
      </c>
      <c r="O29" s="223">
        <v>1800.0</v>
      </c>
      <c r="P29" s="62">
        <v>0.0</v>
      </c>
      <c r="Q29" s="62">
        <v>0.0</v>
      </c>
      <c r="R29" s="224">
        <f t="shared" si="2"/>
        <v>79754</v>
      </c>
      <c r="S29" s="24">
        <v>87049.0</v>
      </c>
      <c r="T29" s="291" t="s">
        <v>28</v>
      </c>
      <c r="U29" s="195" t="s">
        <v>756</v>
      </c>
      <c r="V29" s="195"/>
      <c r="W29" s="228"/>
      <c r="X29" s="37" t="s">
        <v>31</v>
      </c>
      <c r="Y29" s="42"/>
    </row>
    <row r="30" ht="18.75" customHeight="1">
      <c r="A30" s="292"/>
      <c r="B30" s="293"/>
      <c r="C30" s="292"/>
      <c r="D30" s="288" t="s">
        <v>73</v>
      </c>
      <c r="E30" s="289">
        <v>27190.0</v>
      </c>
      <c r="F30" s="290">
        <v>49214.0</v>
      </c>
      <c r="G30" s="289">
        <v>2719.0</v>
      </c>
      <c r="H30" s="289">
        <v>1631.0</v>
      </c>
      <c r="I30" s="289">
        <v>0.0</v>
      </c>
      <c r="J30" s="289">
        <v>0.0</v>
      </c>
      <c r="K30" s="289">
        <v>0.0</v>
      </c>
      <c r="L30" s="289">
        <v>500.0</v>
      </c>
      <c r="M30" s="289">
        <v>300.0</v>
      </c>
      <c r="N30" s="222">
        <f t="shared" si="1"/>
        <v>81554</v>
      </c>
      <c r="O30" s="223">
        <v>0.0</v>
      </c>
      <c r="P30" s="62">
        <v>0.0</v>
      </c>
      <c r="Q30" s="62">
        <v>0.0</v>
      </c>
      <c r="R30" s="224">
        <f t="shared" si="2"/>
        <v>81554</v>
      </c>
      <c r="S30" s="24">
        <v>87066.0</v>
      </c>
      <c r="T30" s="291" t="s">
        <v>28</v>
      </c>
      <c r="U30" s="195" t="s">
        <v>756</v>
      </c>
      <c r="V30" s="195"/>
      <c r="W30" s="228"/>
      <c r="X30" s="37" t="s">
        <v>31</v>
      </c>
      <c r="Y30" s="42"/>
    </row>
    <row r="31" ht="18.75" customHeight="1">
      <c r="A31" s="292"/>
      <c r="B31" s="293"/>
      <c r="C31" s="292"/>
      <c r="D31" s="288" t="s">
        <v>76</v>
      </c>
      <c r="E31" s="289">
        <v>0.0</v>
      </c>
      <c r="F31" s="290">
        <v>0.0</v>
      </c>
      <c r="G31" s="289">
        <v>0.0</v>
      </c>
      <c r="H31" s="289">
        <v>0.0</v>
      </c>
      <c r="I31" s="289">
        <v>0.0</v>
      </c>
      <c r="J31" s="289">
        <v>0.0</v>
      </c>
      <c r="K31" s="289">
        <v>0.0</v>
      </c>
      <c r="L31" s="289">
        <v>0.0</v>
      </c>
      <c r="M31" s="289">
        <v>0.0</v>
      </c>
      <c r="N31" s="222">
        <f t="shared" si="1"/>
        <v>0</v>
      </c>
      <c r="O31" s="223">
        <v>0.0</v>
      </c>
      <c r="P31" s="62">
        <v>0.0</v>
      </c>
      <c r="Q31" s="62">
        <v>0.0</v>
      </c>
      <c r="R31" s="224">
        <f t="shared" si="2"/>
        <v>0</v>
      </c>
      <c r="S31" s="24" t="s">
        <v>77</v>
      </c>
      <c r="T31" s="291"/>
      <c r="U31" s="254"/>
      <c r="V31" s="195"/>
      <c r="W31" s="228"/>
      <c r="X31" s="37" t="s">
        <v>31</v>
      </c>
      <c r="Y31" s="27"/>
    </row>
    <row r="32" ht="18.75" customHeight="1">
      <c r="A32" s="168">
        <v>11.0</v>
      </c>
      <c r="B32" s="287" t="s">
        <v>78</v>
      </c>
      <c r="C32" s="168">
        <v>3.1816932175E10</v>
      </c>
      <c r="D32" s="288" t="s">
        <v>79</v>
      </c>
      <c r="E32" s="289">
        <v>27190.0</v>
      </c>
      <c r="F32" s="290">
        <v>49214.0</v>
      </c>
      <c r="G32" s="289">
        <v>2719.0</v>
      </c>
      <c r="H32" s="289">
        <v>1631.0</v>
      </c>
      <c r="I32" s="289">
        <v>0.0</v>
      </c>
      <c r="J32" s="289">
        <v>0.0</v>
      </c>
      <c r="K32" s="289">
        <v>0.0</v>
      </c>
      <c r="L32" s="289">
        <v>500.0</v>
      </c>
      <c r="M32" s="289">
        <v>300.0</v>
      </c>
      <c r="N32" s="222">
        <f t="shared" si="1"/>
        <v>81554</v>
      </c>
      <c r="O32" s="223">
        <v>0.0</v>
      </c>
      <c r="P32" s="62">
        <v>0.0</v>
      </c>
      <c r="Q32" s="62">
        <v>0.0</v>
      </c>
      <c r="R32" s="224">
        <f t="shared" si="2"/>
        <v>81554</v>
      </c>
      <c r="S32" s="24">
        <v>87375.0</v>
      </c>
      <c r="T32" s="291" t="s">
        <v>28</v>
      </c>
      <c r="U32" s="195" t="s">
        <v>756</v>
      </c>
      <c r="V32" s="195"/>
      <c r="W32" s="225">
        <f>R32+R33+R34+R35</f>
        <v>324416</v>
      </c>
      <c r="X32" s="124"/>
      <c r="Y32" s="174"/>
    </row>
    <row r="33" ht="18.75" customHeight="1">
      <c r="A33" s="292"/>
      <c r="B33" s="293"/>
      <c r="C33" s="292"/>
      <c r="D33" s="288" t="s">
        <v>80</v>
      </c>
      <c r="E33" s="289">
        <v>27190.0</v>
      </c>
      <c r="F33" s="290">
        <v>49214.0</v>
      </c>
      <c r="G33" s="289">
        <v>2719.0</v>
      </c>
      <c r="H33" s="289">
        <v>1631.0</v>
      </c>
      <c r="I33" s="289">
        <v>0.0</v>
      </c>
      <c r="J33" s="289">
        <v>0.0</v>
      </c>
      <c r="K33" s="289">
        <v>0.0</v>
      </c>
      <c r="L33" s="289">
        <v>500.0</v>
      </c>
      <c r="M33" s="289">
        <v>300.0</v>
      </c>
      <c r="N33" s="222">
        <f t="shared" si="1"/>
        <v>81554</v>
      </c>
      <c r="O33" s="223">
        <v>1800.0</v>
      </c>
      <c r="P33" s="62">
        <v>0.0</v>
      </c>
      <c r="Q33" s="62">
        <v>0.0</v>
      </c>
      <c r="R33" s="224">
        <f t="shared" si="2"/>
        <v>79754</v>
      </c>
      <c r="S33" s="24">
        <v>87376.0</v>
      </c>
      <c r="T33" s="291" t="s">
        <v>28</v>
      </c>
      <c r="U33" s="195" t="s">
        <v>756</v>
      </c>
      <c r="V33" s="195"/>
      <c r="W33" s="228"/>
      <c r="X33" s="37" t="s">
        <v>31</v>
      </c>
      <c r="Y33" s="27"/>
    </row>
    <row r="34" ht="18.75" customHeight="1">
      <c r="A34" s="292"/>
      <c r="B34" s="293"/>
      <c r="C34" s="292"/>
      <c r="D34" s="288" t="s">
        <v>81</v>
      </c>
      <c r="E34" s="289">
        <v>27190.0</v>
      </c>
      <c r="F34" s="290">
        <v>49214.0</v>
      </c>
      <c r="G34" s="289">
        <v>2719.0</v>
      </c>
      <c r="H34" s="289">
        <v>1631.0</v>
      </c>
      <c r="I34" s="289">
        <v>0.0</v>
      </c>
      <c r="J34" s="289">
        <v>0.0</v>
      </c>
      <c r="K34" s="289">
        <v>0.0</v>
      </c>
      <c r="L34" s="289">
        <v>500.0</v>
      </c>
      <c r="M34" s="289">
        <v>300.0</v>
      </c>
      <c r="N34" s="222">
        <f t="shared" si="1"/>
        <v>81554</v>
      </c>
      <c r="O34" s="223">
        <v>0.0</v>
      </c>
      <c r="P34" s="62">
        <v>0.0</v>
      </c>
      <c r="Q34" s="62">
        <v>0.0</v>
      </c>
      <c r="R34" s="224">
        <f t="shared" si="2"/>
        <v>81554</v>
      </c>
      <c r="S34" s="24">
        <v>87395.0</v>
      </c>
      <c r="T34" s="291" t="s">
        <v>28</v>
      </c>
      <c r="U34" s="195" t="s">
        <v>756</v>
      </c>
      <c r="V34" s="195"/>
      <c r="W34" s="228"/>
      <c r="X34" s="37" t="s">
        <v>31</v>
      </c>
      <c r="Y34" s="27"/>
    </row>
    <row r="35" ht="18.75" customHeight="1">
      <c r="A35" s="292"/>
      <c r="B35" s="293"/>
      <c r="C35" s="292"/>
      <c r="D35" s="288" t="s">
        <v>82</v>
      </c>
      <c r="E35" s="289">
        <v>27190.0</v>
      </c>
      <c r="F35" s="290">
        <v>49214.0</v>
      </c>
      <c r="G35" s="289">
        <v>2719.0</v>
      </c>
      <c r="H35" s="289">
        <v>1631.0</v>
      </c>
      <c r="I35" s="289">
        <v>0.0</v>
      </c>
      <c r="J35" s="289">
        <v>0.0</v>
      </c>
      <c r="K35" s="289">
        <v>0.0</v>
      </c>
      <c r="L35" s="289">
        <v>500.0</v>
      </c>
      <c r="M35" s="289">
        <v>300.0</v>
      </c>
      <c r="N35" s="222">
        <f t="shared" si="1"/>
        <v>81554</v>
      </c>
      <c r="O35" s="223">
        <v>0.0</v>
      </c>
      <c r="P35" s="62">
        <v>0.0</v>
      </c>
      <c r="Q35" s="62">
        <v>0.0</v>
      </c>
      <c r="R35" s="224">
        <f t="shared" si="2"/>
        <v>81554</v>
      </c>
      <c r="S35" s="24">
        <v>87396.0</v>
      </c>
      <c r="T35" s="291" t="s">
        <v>28</v>
      </c>
      <c r="U35" s="195" t="s">
        <v>756</v>
      </c>
      <c r="V35" s="195"/>
      <c r="W35" s="228"/>
      <c r="X35" s="37"/>
      <c r="Y35" s="27"/>
    </row>
    <row r="36" ht="18.75" customHeight="1">
      <c r="A36" s="168">
        <v>12.0</v>
      </c>
      <c r="B36" s="287" t="s">
        <v>83</v>
      </c>
      <c r="C36" s="168">
        <v>3.1955074432E10</v>
      </c>
      <c r="D36" s="288" t="s">
        <v>84</v>
      </c>
      <c r="E36" s="289">
        <v>27190.0</v>
      </c>
      <c r="F36" s="290">
        <v>49214.0</v>
      </c>
      <c r="G36" s="289">
        <v>2719.0</v>
      </c>
      <c r="H36" s="289">
        <v>1631.0</v>
      </c>
      <c r="I36" s="289">
        <v>0.0</v>
      </c>
      <c r="J36" s="289">
        <v>1360.0</v>
      </c>
      <c r="K36" s="289">
        <v>0.0</v>
      </c>
      <c r="L36" s="289">
        <v>500.0</v>
      </c>
      <c r="M36" s="289">
        <v>300.0</v>
      </c>
      <c r="N36" s="222">
        <f t="shared" si="1"/>
        <v>82914</v>
      </c>
      <c r="O36" s="223">
        <v>1800.0</v>
      </c>
      <c r="P36" s="62">
        <v>0.0</v>
      </c>
      <c r="Q36" s="62">
        <v>0.0</v>
      </c>
      <c r="R36" s="224">
        <f t="shared" si="2"/>
        <v>81114</v>
      </c>
      <c r="S36" s="24">
        <v>87873.0</v>
      </c>
      <c r="T36" s="291" t="s">
        <v>28</v>
      </c>
      <c r="U36" s="195" t="s">
        <v>998</v>
      </c>
      <c r="V36" s="195"/>
      <c r="W36" s="225">
        <f>R36+R37+R38</f>
        <v>245142</v>
      </c>
      <c r="X36" s="26"/>
      <c r="Y36" s="42"/>
    </row>
    <row r="37" ht="18.75" customHeight="1">
      <c r="A37" s="292"/>
      <c r="B37" s="293"/>
      <c r="C37" s="292"/>
      <c r="D37" s="288" t="s">
        <v>54</v>
      </c>
      <c r="E37" s="289">
        <v>27190.0</v>
      </c>
      <c r="F37" s="290">
        <v>49214.0</v>
      </c>
      <c r="G37" s="289">
        <v>2719.0</v>
      </c>
      <c r="H37" s="289">
        <v>1631.0</v>
      </c>
      <c r="I37" s="289">
        <v>0.0</v>
      </c>
      <c r="J37" s="289">
        <v>1360.0</v>
      </c>
      <c r="K37" s="289">
        <v>0.0</v>
      </c>
      <c r="L37" s="289">
        <v>500.0</v>
      </c>
      <c r="M37" s="289">
        <v>300.0</v>
      </c>
      <c r="N37" s="222">
        <f t="shared" si="1"/>
        <v>82914</v>
      </c>
      <c r="O37" s="223">
        <v>1800.0</v>
      </c>
      <c r="P37" s="62">
        <v>0.0</v>
      </c>
      <c r="Q37" s="62">
        <v>0.0</v>
      </c>
      <c r="R37" s="224">
        <f t="shared" si="2"/>
        <v>81114</v>
      </c>
      <c r="S37" s="24">
        <v>87885.0</v>
      </c>
      <c r="T37" s="291" t="s">
        <v>28</v>
      </c>
      <c r="U37" s="195" t="s">
        <v>999</v>
      </c>
      <c r="V37" s="195"/>
      <c r="W37" s="228"/>
      <c r="X37" s="37" t="s">
        <v>31</v>
      </c>
      <c r="Y37" s="42"/>
    </row>
    <row r="38" ht="18.75" customHeight="1">
      <c r="A38" s="292"/>
      <c r="B38" s="293"/>
      <c r="C38" s="292"/>
      <c r="D38" s="288" t="s">
        <v>85</v>
      </c>
      <c r="E38" s="289">
        <v>27190.0</v>
      </c>
      <c r="F38" s="290">
        <v>49214.0</v>
      </c>
      <c r="G38" s="289">
        <v>2719.0</v>
      </c>
      <c r="H38" s="289">
        <v>1631.0</v>
      </c>
      <c r="I38" s="289">
        <v>0.0</v>
      </c>
      <c r="J38" s="289">
        <v>1360.0</v>
      </c>
      <c r="K38" s="289">
        <v>0.0</v>
      </c>
      <c r="L38" s="289">
        <v>500.0</v>
      </c>
      <c r="M38" s="289">
        <v>300.0</v>
      </c>
      <c r="N38" s="222">
        <f t="shared" si="1"/>
        <v>82914</v>
      </c>
      <c r="O38" s="223">
        <v>0.0</v>
      </c>
      <c r="P38" s="62">
        <v>0.0</v>
      </c>
      <c r="Q38" s="62">
        <v>0.0</v>
      </c>
      <c r="R38" s="224">
        <f t="shared" si="2"/>
        <v>82914</v>
      </c>
      <c r="S38" s="24">
        <v>87863.0</v>
      </c>
      <c r="T38" s="291" t="s">
        <v>28</v>
      </c>
      <c r="U38" s="195" t="s">
        <v>1000</v>
      </c>
      <c r="V38" s="195"/>
      <c r="W38" s="228"/>
      <c r="X38" s="37" t="s">
        <v>31</v>
      </c>
      <c r="Y38" s="42"/>
    </row>
    <row r="39" ht="18.75" customHeight="1">
      <c r="A39" s="168">
        <v>13.0</v>
      </c>
      <c r="B39" s="287" t="s">
        <v>86</v>
      </c>
      <c r="C39" s="168">
        <v>3.2169244143E10</v>
      </c>
      <c r="D39" s="288" t="s">
        <v>87</v>
      </c>
      <c r="E39" s="289">
        <v>24140.0</v>
      </c>
      <c r="F39" s="290">
        <v>43693.0</v>
      </c>
      <c r="G39" s="289">
        <v>2414.0</v>
      </c>
      <c r="H39" s="289">
        <v>1448.0</v>
      </c>
      <c r="I39" s="289">
        <v>0.0</v>
      </c>
      <c r="J39" s="289">
        <v>0.0</v>
      </c>
      <c r="K39" s="289">
        <v>0.0</v>
      </c>
      <c r="L39" s="289">
        <v>500.0</v>
      </c>
      <c r="M39" s="289">
        <v>300.0</v>
      </c>
      <c r="N39" s="222">
        <f t="shared" si="1"/>
        <v>72495</v>
      </c>
      <c r="O39" s="223">
        <v>1800.0</v>
      </c>
      <c r="P39" s="62">
        <v>0.0</v>
      </c>
      <c r="Q39" s="62">
        <v>0.0</v>
      </c>
      <c r="R39" s="224">
        <f t="shared" si="2"/>
        <v>70695</v>
      </c>
      <c r="S39" s="24">
        <v>107972.0</v>
      </c>
      <c r="T39" s="291" t="s">
        <v>28</v>
      </c>
      <c r="U39" s="195"/>
      <c r="V39" s="195"/>
      <c r="W39" s="225">
        <f>R39+R40+R41</f>
        <v>222944</v>
      </c>
      <c r="X39" s="124"/>
      <c r="Y39" s="188"/>
    </row>
    <row r="40" ht="18.75" customHeight="1">
      <c r="A40" s="292"/>
      <c r="B40" s="293"/>
      <c r="C40" s="292"/>
      <c r="D40" s="288" t="s">
        <v>88</v>
      </c>
      <c r="E40" s="289">
        <v>27190.0</v>
      </c>
      <c r="F40" s="290">
        <v>49214.0</v>
      </c>
      <c r="G40" s="289">
        <v>2719.0</v>
      </c>
      <c r="H40" s="289">
        <v>1631.0</v>
      </c>
      <c r="I40" s="289">
        <v>0.0</v>
      </c>
      <c r="J40" s="289">
        <v>0.0</v>
      </c>
      <c r="K40" s="289">
        <v>0.0</v>
      </c>
      <c r="L40" s="289">
        <v>500.0</v>
      </c>
      <c r="M40" s="289">
        <v>300.0</v>
      </c>
      <c r="N40" s="222">
        <f t="shared" si="1"/>
        <v>81554</v>
      </c>
      <c r="O40" s="223">
        <v>0.0</v>
      </c>
      <c r="P40" s="62">
        <v>0.0</v>
      </c>
      <c r="Q40" s="62">
        <v>0.0</v>
      </c>
      <c r="R40" s="224">
        <f t="shared" si="2"/>
        <v>81554</v>
      </c>
      <c r="S40" s="24">
        <v>9230.0</v>
      </c>
      <c r="T40" s="291" t="s">
        <v>28</v>
      </c>
      <c r="U40" s="195"/>
      <c r="V40" s="195"/>
      <c r="W40" s="228"/>
      <c r="X40" s="37" t="s">
        <v>31</v>
      </c>
      <c r="Y40" s="50"/>
    </row>
    <row r="41" ht="18.75" customHeight="1">
      <c r="A41" s="294"/>
      <c r="B41" s="295"/>
      <c r="C41" s="294"/>
      <c r="D41" s="296" t="s">
        <v>89</v>
      </c>
      <c r="E41" s="297">
        <v>24140.0</v>
      </c>
      <c r="F41" s="298">
        <v>43693.0</v>
      </c>
      <c r="G41" s="297">
        <v>2414.0</v>
      </c>
      <c r="H41" s="297">
        <v>1448.0</v>
      </c>
      <c r="I41" s="297">
        <v>0.0</v>
      </c>
      <c r="J41" s="297">
        <v>0.0</v>
      </c>
      <c r="K41" s="297">
        <v>0.0</v>
      </c>
      <c r="L41" s="297">
        <v>500.0</v>
      </c>
      <c r="M41" s="297">
        <v>300.0</v>
      </c>
      <c r="N41" s="222">
        <f t="shared" si="1"/>
        <v>72495</v>
      </c>
      <c r="O41" s="223">
        <v>1800.0</v>
      </c>
      <c r="P41" s="62"/>
      <c r="Q41" s="62">
        <v>0.0</v>
      </c>
      <c r="R41" s="224">
        <f t="shared" si="2"/>
        <v>70695</v>
      </c>
      <c r="S41" s="24">
        <v>92988.0</v>
      </c>
      <c r="T41" s="291" t="s">
        <v>28</v>
      </c>
      <c r="U41" s="195"/>
      <c r="V41" s="195"/>
      <c r="W41" s="228"/>
      <c r="X41" s="37" t="s">
        <v>31</v>
      </c>
      <c r="Y41" s="50"/>
      <c r="Z41" s="61" t="s">
        <v>994</v>
      </c>
    </row>
    <row r="42" ht="18.75" customHeight="1">
      <c r="A42" s="168">
        <v>14.0</v>
      </c>
      <c r="B42" s="287" t="s">
        <v>90</v>
      </c>
      <c r="C42" s="168">
        <v>3.1921513755E10</v>
      </c>
      <c r="D42" s="288" t="s">
        <v>91</v>
      </c>
      <c r="E42" s="289">
        <v>27190.0</v>
      </c>
      <c r="F42" s="290">
        <v>49214.0</v>
      </c>
      <c r="G42" s="289">
        <v>2719.0</v>
      </c>
      <c r="H42" s="289">
        <v>1631.0</v>
      </c>
      <c r="I42" s="289">
        <v>0.0</v>
      </c>
      <c r="J42" s="289">
        <v>1360.0</v>
      </c>
      <c r="K42" s="289">
        <v>0.0</v>
      </c>
      <c r="L42" s="289">
        <v>500.0</v>
      </c>
      <c r="M42" s="289">
        <v>300.0</v>
      </c>
      <c r="N42" s="222">
        <f t="shared" si="1"/>
        <v>82914</v>
      </c>
      <c r="O42" s="223">
        <v>1800.0</v>
      </c>
      <c r="P42" s="62">
        <v>0.0</v>
      </c>
      <c r="Q42" s="62">
        <v>0.0</v>
      </c>
      <c r="R42" s="224">
        <f t="shared" si="2"/>
        <v>81114</v>
      </c>
      <c r="S42" s="24">
        <v>89097.0</v>
      </c>
      <c r="T42" s="301"/>
      <c r="U42" s="254"/>
      <c r="V42" s="195"/>
      <c r="W42" s="225">
        <f>R42+R43+R44</f>
        <v>240310</v>
      </c>
      <c r="X42" s="124"/>
      <c r="Y42" s="184"/>
    </row>
    <row r="43" ht="18.75" customHeight="1">
      <c r="A43" s="292"/>
      <c r="B43" s="293"/>
      <c r="C43" s="292"/>
      <c r="D43" s="288" t="s">
        <v>92</v>
      </c>
      <c r="E43" s="289">
        <v>26390.0</v>
      </c>
      <c r="F43" s="290">
        <v>47766.0</v>
      </c>
      <c r="G43" s="289">
        <v>2639.0</v>
      </c>
      <c r="H43" s="289">
        <v>1583.0</v>
      </c>
      <c r="I43" s="289">
        <v>0.0</v>
      </c>
      <c r="J43" s="289">
        <v>1320.0</v>
      </c>
      <c r="K43" s="289">
        <v>0.0</v>
      </c>
      <c r="L43" s="289">
        <v>500.0</v>
      </c>
      <c r="M43" s="289">
        <v>300.0</v>
      </c>
      <c r="N43" s="222">
        <f t="shared" si="1"/>
        <v>80498</v>
      </c>
      <c r="O43" s="223">
        <v>0.0</v>
      </c>
      <c r="P43" s="62">
        <v>0.0</v>
      </c>
      <c r="Q43" s="62">
        <v>0.0</v>
      </c>
      <c r="R43" s="224">
        <f t="shared" si="2"/>
        <v>80498</v>
      </c>
      <c r="S43" s="24">
        <v>89083.0</v>
      </c>
      <c r="T43" s="301"/>
      <c r="U43" s="254"/>
      <c r="V43" s="195"/>
      <c r="W43" s="228"/>
      <c r="X43" s="37" t="s">
        <v>31</v>
      </c>
      <c r="Y43" s="42"/>
    </row>
    <row r="44" ht="18.75" customHeight="1">
      <c r="A44" s="292"/>
      <c r="B44" s="293"/>
      <c r="C44" s="292"/>
      <c r="D44" s="288" t="s">
        <v>93</v>
      </c>
      <c r="E44" s="289">
        <v>26390.0</v>
      </c>
      <c r="F44" s="290">
        <v>47766.0</v>
      </c>
      <c r="G44" s="289">
        <v>2639.0</v>
      </c>
      <c r="H44" s="289">
        <v>1583.0</v>
      </c>
      <c r="I44" s="289">
        <v>0.0</v>
      </c>
      <c r="J44" s="289">
        <v>1320.0</v>
      </c>
      <c r="K44" s="289">
        <v>0.0</v>
      </c>
      <c r="L44" s="289">
        <v>500.0</v>
      </c>
      <c r="M44" s="289">
        <v>300.0</v>
      </c>
      <c r="N44" s="222">
        <f t="shared" si="1"/>
        <v>80498</v>
      </c>
      <c r="O44" s="223">
        <v>1800.0</v>
      </c>
      <c r="P44" s="62">
        <v>0.0</v>
      </c>
      <c r="Q44" s="62">
        <v>0.0</v>
      </c>
      <c r="R44" s="224">
        <f t="shared" si="2"/>
        <v>78698</v>
      </c>
      <c r="S44" s="24">
        <v>89079.0</v>
      </c>
      <c r="T44" s="301"/>
      <c r="U44" s="254"/>
      <c r="V44" s="195"/>
      <c r="W44" s="228"/>
      <c r="X44" s="37"/>
      <c r="Y44" s="42"/>
    </row>
    <row r="45" ht="18.75" customHeight="1">
      <c r="A45" s="299">
        <v>15.0</v>
      </c>
      <c r="B45" s="300" t="s">
        <v>94</v>
      </c>
      <c r="C45" s="299">
        <v>3.1799336281E10</v>
      </c>
      <c r="D45" s="296" t="s">
        <v>95</v>
      </c>
      <c r="E45" s="297">
        <v>24140.0</v>
      </c>
      <c r="F45" s="298">
        <v>43693.0</v>
      </c>
      <c r="G45" s="297">
        <v>2414.0</v>
      </c>
      <c r="H45" s="297">
        <v>1448.0</v>
      </c>
      <c r="I45" s="297">
        <v>0.0</v>
      </c>
      <c r="J45" s="297">
        <v>1207.0</v>
      </c>
      <c r="K45" s="297">
        <v>0.0</v>
      </c>
      <c r="L45" s="297">
        <v>500.0</v>
      </c>
      <c r="M45" s="297">
        <v>300.0</v>
      </c>
      <c r="N45" s="222">
        <f t="shared" si="1"/>
        <v>73702</v>
      </c>
      <c r="O45" s="223">
        <v>1800.0</v>
      </c>
      <c r="P45" s="62">
        <v>0.0</v>
      </c>
      <c r="Q45" s="62">
        <v>0.0</v>
      </c>
      <c r="R45" s="224">
        <f t="shared" si="2"/>
        <v>71902</v>
      </c>
      <c r="S45" s="24">
        <v>22324.0</v>
      </c>
      <c r="T45" s="291" t="s">
        <v>71</v>
      </c>
      <c r="U45" s="195" t="s">
        <v>106</v>
      </c>
      <c r="V45" s="195"/>
      <c r="W45" s="225">
        <f>R45+R46</f>
        <v>153016</v>
      </c>
      <c r="X45" s="124"/>
      <c r="Y45" s="259" t="s">
        <v>159</v>
      </c>
      <c r="Z45" s="61" t="s">
        <v>994</v>
      </c>
    </row>
    <row r="46" ht="18.75" customHeight="1">
      <c r="A46" s="292"/>
      <c r="B46" s="293"/>
      <c r="C46" s="292"/>
      <c r="D46" s="288" t="s">
        <v>97</v>
      </c>
      <c r="E46" s="289">
        <v>27190.0</v>
      </c>
      <c r="F46" s="290">
        <v>49214.0</v>
      </c>
      <c r="G46" s="289">
        <v>2719.0</v>
      </c>
      <c r="H46" s="289">
        <v>1631.0</v>
      </c>
      <c r="I46" s="289">
        <v>0.0</v>
      </c>
      <c r="J46" s="289">
        <v>1360.0</v>
      </c>
      <c r="K46" s="289">
        <v>0.0</v>
      </c>
      <c r="L46" s="289">
        <v>500.0</v>
      </c>
      <c r="M46" s="289">
        <v>300.0</v>
      </c>
      <c r="N46" s="222">
        <f t="shared" si="1"/>
        <v>82914</v>
      </c>
      <c r="O46" s="223">
        <v>1800.0</v>
      </c>
      <c r="P46" s="62">
        <v>0.0</v>
      </c>
      <c r="Q46" s="62">
        <v>0.0</v>
      </c>
      <c r="R46" s="224">
        <f t="shared" si="2"/>
        <v>81114</v>
      </c>
      <c r="S46" s="24">
        <v>9099.0</v>
      </c>
      <c r="T46" s="291" t="s">
        <v>71</v>
      </c>
      <c r="U46" s="195" t="s">
        <v>1001</v>
      </c>
      <c r="V46" s="195"/>
      <c r="W46" s="228"/>
      <c r="X46" s="37" t="s">
        <v>31</v>
      </c>
      <c r="Y46" s="42" t="s">
        <v>159</v>
      </c>
    </row>
    <row r="47" ht="18.75" customHeight="1">
      <c r="A47" s="168">
        <v>16.0</v>
      </c>
      <c r="B47" s="287" t="s">
        <v>98</v>
      </c>
      <c r="C47" s="168">
        <v>3.1916432012E10</v>
      </c>
      <c r="D47" s="288" t="s">
        <v>99</v>
      </c>
      <c r="E47" s="289">
        <v>27190.0</v>
      </c>
      <c r="F47" s="290">
        <v>49214.0</v>
      </c>
      <c r="G47" s="289">
        <v>2719.0</v>
      </c>
      <c r="H47" s="289">
        <v>1631.0</v>
      </c>
      <c r="I47" s="289">
        <v>0.0</v>
      </c>
      <c r="J47" s="289">
        <v>0.0</v>
      </c>
      <c r="K47" s="289">
        <v>0.0</v>
      </c>
      <c r="L47" s="289">
        <v>500.0</v>
      </c>
      <c r="M47" s="289">
        <v>300.0</v>
      </c>
      <c r="N47" s="222">
        <f t="shared" si="1"/>
        <v>81554</v>
      </c>
      <c r="O47" s="223">
        <v>1800.0</v>
      </c>
      <c r="P47" s="62">
        <v>0.0</v>
      </c>
      <c r="Q47" s="62">
        <v>0.0</v>
      </c>
      <c r="R47" s="224">
        <f t="shared" si="2"/>
        <v>79754</v>
      </c>
      <c r="S47" s="24">
        <v>89428.0</v>
      </c>
      <c r="T47" s="291" t="s">
        <v>52</v>
      </c>
      <c r="U47" s="195" t="s">
        <v>1002</v>
      </c>
      <c r="V47" s="195"/>
      <c r="W47" s="225">
        <f>R47+R48+R49</f>
        <v>242862</v>
      </c>
      <c r="X47" s="124"/>
      <c r="Y47" s="184" t="s">
        <v>61</v>
      </c>
    </row>
    <row r="48" ht="18.75" customHeight="1">
      <c r="A48" s="292"/>
      <c r="B48" s="293"/>
      <c r="C48" s="292"/>
      <c r="D48" s="288" t="s">
        <v>100</v>
      </c>
      <c r="E48" s="289">
        <v>27190.0</v>
      </c>
      <c r="F48" s="290">
        <v>49214.0</v>
      </c>
      <c r="G48" s="289">
        <v>2719.0</v>
      </c>
      <c r="H48" s="289">
        <v>1631.0</v>
      </c>
      <c r="I48" s="289">
        <v>0.0</v>
      </c>
      <c r="J48" s="289">
        <v>0.0</v>
      </c>
      <c r="K48" s="289">
        <v>0.0</v>
      </c>
      <c r="L48" s="289">
        <v>500.0</v>
      </c>
      <c r="M48" s="289">
        <v>300.0</v>
      </c>
      <c r="N48" s="222">
        <f t="shared" si="1"/>
        <v>81554</v>
      </c>
      <c r="O48" s="223">
        <v>0.0</v>
      </c>
      <c r="P48" s="62">
        <v>0.0</v>
      </c>
      <c r="Q48" s="62">
        <v>0.0</v>
      </c>
      <c r="R48" s="224">
        <f t="shared" si="2"/>
        <v>81554</v>
      </c>
      <c r="S48" s="24">
        <v>89421.0</v>
      </c>
      <c r="T48" s="291" t="s">
        <v>52</v>
      </c>
      <c r="U48" s="195" t="s">
        <v>809</v>
      </c>
      <c r="V48" s="195"/>
      <c r="W48" s="228"/>
      <c r="X48" s="37" t="s">
        <v>31</v>
      </c>
      <c r="Y48" s="42"/>
    </row>
    <row r="49" ht="18.75" customHeight="1">
      <c r="A49" s="292"/>
      <c r="B49" s="293"/>
      <c r="C49" s="292"/>
      <c r="D49" s="288" t="s">
        <v>101</v>
      </c>
      <c r="E49" s="289">
        <v>27190.0</v>
      </c>
      <c r="F49" s="290">
        <v>49214.0</v>
      </c>
      <c r="G49" s="289">
        <v>2719.0</v>
      </c>
      <c r="H49" s="289">
        <v>1631.0</v>
      </c>
      <c r="I49" s="289">
        <v>0.0</v>
      </c>
      <c r="J49" s="289">
        <v>0.0</v>
      </c>
      <c r="K49" s="289">
        <v>0.0</v>
      </c>
      <c r="L49" s="289">
        <v>500.0</v>
      </c>
      <c r="M49" s="289">
        <v>300.0</v>
      </c>
      <c r="N49" s="222">
        <f t="shared" si="1"/>
        <v>81554</v>
      </c>
      <c r="O49" s="223">
        <v>0.0</v>
      </c>
      <c r="P49" s="62">
        <v>0.0</v>
      </c>
      <c r="Q49" s="62">
        <v>0.0</v>
      </c>
      <c r="R49" s="224">
        <f t="shared" si="2"/>
        <v>81554</v>
      </c>
      <c r="S49" s="24">
        <v>89417.0</v>
      </c>
      <c r="T49" s="291" t="s">
        <v>52</v>
      </c>
      <c r="U49" s="195" t="s">
        <v>1003</v>
      </c>
      <c r="V49" s="195"/>
      <c r="W49" s="228"/>
      <c r="X49" s="37" t="s">
        <v>31</v>
      </c>
      <c r="Y49" s="42"/>
    </row>
    <row r="50" ht="18.75" customHeight="1">
      <c r="A50" s="168">
        <v>17.0</v>
      </c>
      <c r="B50" s="287" t="s">
        <v>102</v>
      </c>
      <c r="C50" s="168">
        <v>3.2076678797E10</v>
      </c>
      <c r="D50" s="288" t="s">
        <v>103</v>
      </c>
      <c r="E50" s="289">
        <v>27190.0</v>
      </c>
      <c r="F50" s="290">
        <v>49214.0</v>
      </c>
      <c r="G50" s="289">
        <v>2719.0</v>
      </c>
      <c r="H50" s="289">
        <v>1631.0</v>
      </c>
      <c r="I50" s="289">
        <v>0.0</v>
      </c>
      <c r="J50" s="289">
        <v>1360.0</v>
      </c>
      <c r="K50" s="289">
        <v>0.0</v>
      </c>
      <c r="L50" s="289">
        <v>500.0</v>
      </c>
      <c r="M50" s="289">
        <v>300.0</v>
      </c>
      <c r="N50" s="222">
        <f t="shared" si="1"/>
        <v>82914</v>
      </c>
      <c r="O50" s="223">
        <v>1800.0</v>
      </c>
      <c r="P50" s="62">
        <v>0.0</v>
      </c>
      <c r="Q50" s="62">
        <v>0.0</v>
      </c>
      <c r="R50" s="224">
        <f t="shared" si="2"/>
        <v>81114</v>
      </c>
      <c r="S50" s="24">
        <v>90126.0</v>
      </c>
      <c r="T50" s="291" t="s">
        <v>52</v>
      </c>
      <c r="U50" s="195" t="s">
        <v>176</v>
      </c>
      <c r="V50" s="195"/>
      <c r="W50" s="225">
        <f>R50+R51+R52+R53</f>
        <v>235930</v>
      </c>
      <c r="X50" s="124"/>
      <c r="Y50" s="184"/>
    </row>
    <row r="51" ht="18.75" customHeight="1">
      <c r="A51" s="292"/>
      <c r="B51" s="293"/>
      <c r="C51" s="292"/>
      <c r="D51" s="288" t="s">
        <v>104</v>
      </c>
      <c r="E51" s="289">
        <v>0.0</v>
      </c>
      <c r="F51" s="290">
        <v>0.0</v>
      </c>
      <c r="G51" s="289">
        <v>0.0</v>
      </c>
      <c r="H51" s="289">
        <v>0.0</v>
      </c>
      <c r="I51" s="289">
        <v>0.0</v>
      </c>
      <c r="J51" s="289">
        <v>0.0</v>
      </c>
      <c r="K51" s="289">
        <v>0.0</v>
      </c>
      <c r="L51" s="289">
        <v>0.0</v>
      </c>
      <c r="M51" s="289">
        <v>0.0</v>
      </c>
      <c r="N51" s="222">
        <f t="shared" si="1"/>
        <v>0</v>
      </c>
      <c r="O51" s="223">
        <v>0.0</v>
      </c>
      <c r="P51" s="62">
        <v>0.0</v>
      </c>
      <c r="Q51" s="62">
        <v>0.0</v>
      </c>
      <c r="R51" s="224">
        <f t="shared" si="2"/>
        <v>0</v>
      </c>
      <c r="S51" s="24" t="s">
        <v>77</v>
      </c>
      <c r="T51" s="291"/>
      <c r="U51" s="254"/>
      <c r="V51" s="195"/>
      <c r="W51" s="228"/>
      <c r="X51" s="37" t="s">
        <v>31</v>
      </c>
      <c r="Y51" s="42"/>
    </row>
    <row r="52" ht="18.75" customHeight="1">
      <c r="A52" s="292"/>
      <c r="B52" s="293"/>
      <c r="C52" s="292"/>
      <c r="D52" s="288" t="s">
        <v>105</v>
      </c>
      <c r="E52" s="289">
        <v>27190.0</v>
      </c>
      <c r="F52" s="290">
        <v>49214.0</v>
      </c>
      <c r="G52" s="289">
        <v>2719.0</v>
      </c>
      <c r="H52" s="289">
        <v>1631.0</v>
      </c>
      <c r="I52" s="289">
        <v>0.0</v>
      </c>
      <c r="J52" s="289">
        <v>1360.0</v>
      </c>
      <c r="K52" s="289">
        <v>0.0</v>
      </c>
      <c r="L52" s="289">
        <v>500.0</v>
      </c>
      <c r="M52" s="289">
        <v>300.0</v>
      </c>
      <c r="N52" s="222">
        <f t="shared" si="1"/>
        <v>82914</v>
      </c>
      <c r="O52" s="223">
        <v>0.0</v>
      </c>
      <c r="P52" s="62">
        <v>0.0</v>
      </c>
      <c r="Q52" s="62">
        <v>0.0</v>
      </c>
      <c r="R52" s="224">
        <f t="shared" si="2"/>
        <v>82914</v>
      </c>
      <c r="S52" s="24">
        <v>90119.0</v>
      </c>
      <c r="T52" s="291" t="s">
        <v>52</v>
      </c>
      <c r="U52" s="195" t="s">
        <v>176</v>
      </c>
      <c r="V52" s="195"/>
      <c r="W52" s="228"/>
      <c r="X52" s="37" t="s">
        <v>31</v>
      </c>
      <c r="Y52" s="51"/>
    </row>
    <row r="53" ht="18.75" customHeight="1">
      <c r="A53" s="294"/>
      <c r="B53" s="295"/>
      <c r="C53" s="294"/>
      <c r="D53" s="296" t="s">
        <v>108</v>
      </c>
      <c r="E53" s="297">
        <v>24140.0</v>
      </c>
      <c r="F53" s="298">
        <v>43693.0</v>
      </c>
      <c r="G53" s="297">
        <v>2414.0</v>
      </c>
      <c r="H53" s="297">
        <v>1448.0</v>
      </c>
      <c r="I53" s="297">
        <v>0.0</v>
      </c>
      <c r="J53" s="297">
        <v>1207.0</v>
      </c>
      <c r="K53" s="297">
        <v>0.0</v>
      </c>
      <c r="L53" s="297">
        <v>500.0</v>
      </c>
      <c r="M53" s="297">
        <v>300.0</v>
      </c>
      <c r="N53" s="222">
        <f t="shared" si="1"/>
        <v>73702</v>
      </c>
      <c r="O53" s="223">
        <v>1800.0</v>
      </c>
      <c r="P53" s="62">
        <v>0.0</v>
      </c>
      <c r="Q53" s="62">
        <v>0.0</v>
      </c>
      <c r="R53" s="224">
        <f t="shared" si="2"/>
        <v>71902</v>
      </c>
      <c r="S53" s="24">
        <v>90123.0</v>
      </c>
      <c r="T53" s="291" t="s">
        <v>28</v>
      </c>
      <c r="U53" s="195" t="s">
        <v>176</v>
      </c>
      <c r="V53" s="195"/>
      <c r="W53" s="228"/>
      <c r="X53" s="37" t="s">
        <v>31</v>
      </c>
      <c r="Y53" s="51" t="s">
        <v>28</v>
      </c>
      <c r="Z53" s="61" t="s">
        <v>994</v>
      </c>
    </row>
    <row r="54" ht="18.75" customHeight="1">
      <c r="A54" s="168">
        <v>18.0</v>
      </c>
      <c r="B54" s="287" t="s">
        <v>110</v>
      </c>
      <c r="C54" s="168">
        <v>3.1802162541E10</v>
      </c>
      <c r="D54" s="288" t="s">
        <v>111</v>
      </c>
      <c r="E54" s="289">
        <v>27190.0</v>
      </c>
      <c r="F54" s="290">
        <v>49214.0</v>
      </c>
      <c r="G54" s="289">
        <v>2719.0</v>
      </c>
      <c r="H54" s="289">
        <v>1631.0</v>
      </c>
      <c r="I54" s="289">
        <v>0.0</v>
      </c>
      <c r="J54" s="289">
        <v>0.0</v>
      </c>
      <c r="K54" s="289">
        <v>0.0</v>
      </c>
      <c r="L54" s="289">
        <v>500.0</v>
      </c>
      <c r="M54" s="289">
        <v>300.0</v>
      </c>
      <c r="N54" s="222">
        <f t="shared" si="1"/>
        <v>81554</v>
      </c>
      <c r="O54" s="223">
        <v>0.0</v>
      </c>
      <c r="P54" s="62">
        <v>0.0</v>
      </c>
      <c r="Q54" s="62">
        <v>0.0</v>
      </c>
      <c r="R54" s="224">
        <f t="shared" si="2"/>
        <v>81554</v>
      </c>
      <c r="S54" s="24">
        <v>6171.0</v>
      </c>
      <c r="T54" s="291" t="s">
        <v>52</v>
      </c>
      <c r="U54" s="195"/>
      <c r="V54" s="195"/>
      <c r="W54" s="225">
        <f>R54+R55+R56</f>
        <v>241062</v>
      </c>
      <c r="X54" s="124"/>
      <c r="Y54" s="184" t="s">
        <v>1004</v>
      </c>
    </row>
    <row r="55" ht="18.75" customHeight="1">
      <c r="A55" s="292"/>
      <c r="B55" s="293"/>
      <c r="C55" s="292"/>
      <c r="D55" s="288" t="s">
        <v>112</v>
      </c>
      <c r="E55" s="289">
        <v>27190.0</v>
      </c>
      <c r="F55" s="290">
        <v>49214.0</v>
      </c>
      <c r="G55" s="289">
        <v>2719.0</v>
      </c>
      <c r="H55" s="289">
        <v>1631.0</v>
      </c>
      <c r="I55" s="289">
        <v>0.0</v>
      </c>
      <c r="J55" s="289">
        <v>0.0</v>
      </c>
      <c r="K55" s="289">
        <v>0.0</v>
      </c>
      <c r="L55" s="289">
        <v>500.0</v>
      </c>
      <c r="M55" s="289">
        <v>300.0</v>
      </c>
      <c r="N55" s="222">
        <f t="shared" si="1"/>
        <v>81554</v>
      </c>
      <c r="O55" s="223">
        <v>1800.0</v>
      </c>
      <c r="P55" s="62">
        <v>0.0</v>
      </c>
      <c r="Q55" s="62">
        <v>0.0</v>
      </c>
      <c r="R55" s="224">
        <f t="shared" si="2"/>
        <v>79754</v>
      </c>
      <c r="S55" s="24">
        <v>91076.0</v>
      </c>
      <c r="T55" s="291" t="s">
        <v>28</v>
      </c>
      <c r="U55" s="195"/>
      <c r="V55" s="195"/>
      <c r="W55" s="228"/>
      <c r="X55" s="37" t="s">
        <v>31</v>
      </c>
      <c r="Y55" s="42"/>
    </row>
    <row r="56" ht="18.75" customHeight="1">
      <c r="A56" s="292"/>
      <c r="B56" s="293"/>
      <c r="C56" s="292"/>
      <c r="D56" s="288" t="s">
        <v>113</v>
      </c>
      <c r="E56" s="289">
        <v>27190.0</v>
      </c>
      <c r="F56" s="290">
        <v>49214.0</v>
      </c>
      <c r="G56" s="289">
        <v>2719.0</v>
      </c>
      <c r="H56" s="289">
        <v>1631.0</v>
      </c>
      <c r="I56" s="289">
        <v>0.0</v>
      </c>
      <c r="J56" s="289">
        <v>0.0</v>
      </c>
      <c r="K56" s="289">
        <v>0.0</v>
      </c>
      <c r="L56" s="289">
        <v>500.0</v>
      </c>
      <c r="M56" s="289">
        <v>300.0</v>
      </c>
      <c r="N56" s="222">
        <f t="shared" si="1"/>
        <v>81554</v>
      </c>
      <c r="O56" s="223">
        <v>1800.0</v>
      </c>
      <c r="P56" s="62">
        <v>0.0</v>
      </c>
      <c r="Q56" s="62">
        <v>0.0</v>
      </c>
      <c r="R56" s="224">
        <f t="shared" si="2"/>
        <v>79754</v>
      </c>
      <c r="S56" s="24">
        <v>91069.0</v>
      </c>
      <c r="T56" s="291" t="s">
        <v>28</v>
      </c>
      <c r="U56" s="195"/>
      <c r="V56" s="195"/>
      <c r="W56" s="228"/>
      <c r="X56" s="37" t="s">
        <v>31</v>
      </c>
      <c r="Y56" s="42"/>
    </row>
    <row r="57" ht="18.75" customHeight="1">
      <c r="A57" s="168">
        <v>19.0</v>
      </c>
      <c r="B57" s="287" t="s">
        <v>114</v>
      </c>
      <c r="C57" s="168">
        <v>3.201179042E10</v>
      </c>
      <c r="D57" s="288" t="s">
        <v>115</v>
      </c>
      <c r="E57" s="289">
        <v>27190.0</v>
      </c>
      <c r="F57" s="290">
        <v>49214.0</v>
      </c>
      <c r="G57" s="289">
        <v>2719.0</v>
      </c>
      <c r="H57" s="289">
        <v>1631.0</v>
      </c>
      <c r="I57" s="289">
        <v>0.0</v>
      </c>
      <c r="J57" s="289">
        <v>0.0</v>
      </c>
      <c r="K57" s="289">
        <v>0.0</v>
      </c>
      <c r="L57" s="289">
        <v>500.0</v>
      </c>
      <c r="M57" s="289">
        <v>300.0</v>
      </c>
      <c r="N57" s="222">
        <f t="shared" si="1"/>
        <v>81554</v>
      </c>
      <c r="O57" s="223">
        <v>0.0</v>
      </c>
      <c r="P57" s="62">
        <v>0.0</v>
      </c>
      <c r="Q57" s="62">
        <v>0.0</v>
      </c>
      <c r="R57" s="224">
        <f t="shared" si="2"/>
        <v>81554</v>
      </c>
      <c r="S57" s="24">
        <v>91767.0</v>
      </c>
      <c r="T57" s="291" t="s">
        <v>52</v>
      </c>
      <c r="U57" s="195" t="s">
        <v>106</v>
      </c>
      <c r="V57" s="195"/>
      <c r="W57" s="225">
        <f>R57+R58+R59</f>
        <v>160732</v>
      </c>
      <c r="X57" s="124"/>
      <c r="Y57" s="302" t="s">
        <v>188</v>
      </c>
    </row>
    <row r="58" ht="18.75" customHeight="1">
      <c r="A58" s="292"/>
      <c r="B58" s="293"/>
      <c r="C58" s="292"/>
      <c r="D58" s="288" t="s">
        <v>116</v>
      </c>
      <c r="E58" s="289">
        <v>26390.0</v>
      </c>
      <c r="F58" s="290">
        <v>47766.0</v>
      </c>
      <c r="G58" s="289">
        <v>2639.0</v>
      </c>
      <c r="H58" s="289">
        <v>1583.0</v>
      </c>
      <c r="I58" s="289">
        <v>0.0</v>
      </c>
      <c r="J58" s="289">
        <v>0.0</v>
      </c>
      <c r="K58" s="289">
        <v>0.0</v>
      </c>
      <c r="L58" s="289">
        <v>500.0</v>
      </c>
      <c r="M58" s="289">
        <v>300.0</v>
      </c>
      <c r="N58" s="222">
        <f t="shared" si="1"/>
        <v>79178</v>
      </c>
      <c r="O58" s="223">
        <v>0.0</v>
      </c>
      <c r="P58" s="62">
        <v>0.0</v>
      </c>
      <c r="Q58" s="62">
        <v>0.0</v>
      </c>
      <c r="R58" s="224">
        <f t="shared" si="2"/>
        <v>79178</v>
      </c>
      <c r="S58" s="24">
        <v>91772.0</v>
      </c>
      <c r="T58" s="291" t="s">
        <v>52</v>
      </c>
      <c r="U58" s="195" t="s">
        <v>106</v>
      </c>
      <c r="V58" s="195"/>
      <c r="W58" s="228"/>
      <c r="X58" s="37" t="s">
        <v>31</v>
      </c>
      <c r="Y58" s="42"/>
    </row>
    <row r="59" ht="18.75" customHeight="1">
      <c r="A59" s="292"/>
      <c r="B59" s="293"/>
      <c r="C59" s="292"/>
      <c r="D59" s="288" t="s">
        <v>117</v>
      </c>
      <c r="E59" s="289">
        <v>0.0</v>
      </c>
      <c r="F59" s="290">
        <v>0.0</v>
      </c>
      <c r="G59" s="289">
        <v>0.0</v>
      </c>
      <c r="H59" s="289">
        <v>0.0</v>
      </c>
      <c r="I59" s="289">
        <v>0.0</v>
      </c>
      <c r="J59" s="289">
        <v>0.0</v>
      </c>
      <c r="K59" s="289">
        <v>0.0</v>
      </c>
      <c r="L59" s="289">
        <v>0.0</v>
      </c>
      <c r="M59" s="289">
        <v>0.0</v>
      </c>
      <c r="N59" s="222">
        <f t="shared" si="1"/>
        <v>0</v>
      </c>
      <c r="O59" s="223">
        <v>0.0</v>
      </c>
      <c r="P59" s="62">
        <v>0.0</v>
      </c>
      <c r="Q59" s="62">
        <v>0.0</v>
      </c>
      <c r="R59" s="224">
        <f t="shared" si="2"/>
        <v>0</v>
      </c>
      <c r="S59" s="24" t="s">
        <v>77</v>
      </c>
      <c r="T59" s="291"/>
      <c r="U59" s="254"/>
      <c r="V59" s="195"/>
      <c r="W59" s="228"/>
      <c r="X59" s="37" t="s">
        <v>31</v>
      </c>
      <c r="Y59" s="27"/>
    </row>
    <row r="60" ht="18.75" customHeight="1">
      <c r="A60" s="168">
        <v>20.0</v>
      </c>
      <c r="B60" s="287" t="s">
        <v>118</v>
      </c>
      <c r="C60" s="168">
        <v>3.1858131357E10</v>
      </c>
      <c r="D60" s="288" t="s">
        <v>119</v>
      </c>
      <c r="E60" s="289">
        <v>27190.0</v>
      </c>
      <c r="F60" s="290">
        <v>49214.0</v>
      </c>
      <c r="G60" s="289">
        <v>2719.0</v>
      </c>
      <c r="H60" s="289">
        <v>1631.0</v>
      </c>
      <c r="I60" s="289">
        <v>0.0</v>
      </c>
      <c r="J60" s="289">
        <v>0.0</v>
      </c>
      <c r="K60" s="289">
        <v>0.0</v>
      </c>
      <c r="L60" s="289">
        <v>500.0</v>
      </c>
      <c r="M60" s="289">
        <v>300.0</v>
      </c>
      <c r="N60" s="222">
        <f t="shared" si="1"/>
        <v>81554</v>
      </c>
      <c r="O60" s="223">
        <v>1800.0</v>
      </c>
      <c r="P60" s="62">
        <v>0.0</v>
      </c>
      <c r="Q60" s="62">
        <v>0.0</v>
      </c>
      <c r="R60" s="224">
        <f t="shared" si="2"/>
        <v>79754</v>
      </c>
      <c r="S60" s="24">
        <v>13416.0</v>
      </c>
      <c r="T60" s="291" t="s">
        <v>52</v>
      </c>
      <c r="U60" s="195" t="s">
        <v>106</v>
      </c>
      <c r="V60" s="195"/>
      <c r="W60" s="225">
        <f>R60</f>
        <v>79754</v>
      </c>
      <c r="X60" s="124"/>
      <c r="Y60" s="184"/>
    </row>
    <row r="61" ht="18.75" customHeight="1">
      <c r="A61" s="168">
        <v>21.0</v>
      </c>
      <c r="B61" s="287" t="s">
        <v>120</v>
      </c>
      <c r="C61" s="168">
        <v>3.1820850909E10</v>
      </c>
      <c r="D61" s="288" t="s">
        <v>121</v>
      </c>
      <c r="E61" s="289">
        <v>27190.0</v>
      </c>
      <c r="F61" s="290">
        <v>49214.0</v>
      </c>
      <c r="G61" s="289">
        <v>2719.0</v>
      </c>
      <c r="H61" s="289">
        <v>1631.0</v>
      </c>
      <c r="I61" s="289">
        <v>0.0</v>
      </c>
      <c r="J61" s="289">
        <v>0.0</v>
      </c>
      <c r="K61" s="289">
        <v>0.0</v>
      </c>
      <c r="L61" s="289">
        <v>500.0</v>
      </c>
      <c r="M61" s="289">
        <v>300.0</v>
      </c>
      <c r="N61" s="222">
        <f t="shared" si="1"/>
        <v>81554</v>
      </c>
      <c r="O61" s="223">
        <v>1800.0</v>
      </c>
      <c r="P61" s="62">
        <v>0.0</v>
      </c>
      <c r="Q61" s="62">
        <v>0.0</v>
      </c>
      <c r="R61" s="224">
        <f t="shared" si="2"/>
        <v>79754</v>
      </c>
      <c r="S61" s="24">
        <v>91885.0</v>
      </c>
      <c r="T61" s="291" t="s">
        <v>28</v>
      </c>
      <c r="U61" s="195" t="s">
        <v>1005</v>
      </c>
      <c r="V61" s="195"/>
      <c r="W61" s="225">
        <f>R61+R62+R63</f>
        <v>242862</v>
      </c>
      <c r="X61" s="124"/>
      <c r="Y61" s="184"/>
    </row>
    <row r="62" ht="18.75" customHeight="1">
      <c r="A62" s="292"/>
      <c r="B62" s="293"/>
      <c r="C62" s="292"/>
      <c r="D62" s="288" t="s">
        <v>122</v>
      </c>
      <c r="E62" s="289">
        <v>27190.0</v>
      </c>
      <c r="F62" s="290">
        <v>49214.0</v>
      </c>
      <c r="G62" s="289">
        <v>2719.0</v>
      </c>
      <c r="H62" s="289">
        <v>1631.0</v>
      </c>
      <c r="I62" s="289">
        <v>0.0</v>
      </c>
      <c r="J62" s="289">
        <v>0.0</v>
      </c>
      <c r="K62" s="289">
        <v>0.0</v>
      </c>
      <c r="L62" s="289">
        <v>500.0</v>
      </c>
      <c r="M62" s="289">
        <v>300.0</v>
      </c>
      <c r="N62" s="222">
        <f t="shared" si="1"/>
        <v>81554</v>
      </c>
      <c r="O62" s="223">
        <v>0.0</v>
      </c>
      <c r="P62" s="62">
        <v>0.0</v>
      </c>
      <c r="Q62" s="62">
        <v>0.0</v>
      </c>
      <c r="R62" s="224">
        <f t="shared" si="2"/>
        <v>81554</v>
      </c>
      <c r="S62" s="24">
        <v>91881.0</v>
      </c>
      <c r="T62" s="291" t="s">
        <v>28</v>
      </c>
      <c r="U62" s="195" t="s">
        <v>1006</v>
      </c>
      <c r="V62" s="195"/>
      <c r="W62" s="228"/>
      <c r="X62" s="37" t="s">
        <v>31</v>
      </c>
      <c r="Y62" s="184"/>
    </row>
    <row r="63" ht="18.75" customHeight="1">
      <c r="A63" s="292"/>
      <c r="B63" s="293"/>
      <c r="C63" s="292"/>
      <c r="D63" s="288" t="s">
        <v>123</v>
      </c>
      <c r="E63" s="289">
        <v>27190.0</v>
      </c>
      <c r="F63" s="290">
        <v>49214.0</v>
      </c>
      <c r="G63" s="289">
        <v>2719.0</v>
      </c>
      <c r="H63" s="289">
        <v>1631.0</v>
      </c>
      <c r="I63" s="289">
        <v>0.0</v>
      </c>
      <c r="J63" s="289">
        <v>0.0</v>
      </c>
      <c r="K63" s="289">
        <v>0.0</v>
      </c>
      <c r="L63" s="289">
        <v>500.0</v>
      </c>
      <c r="M63" s="289">
        <v>300.0</v>
      </c>
      <c r="N63" s="222">
        <f t="shared" si="1"/>
        <v>81554</v>
      </c>
      <c r="O63" s="223">
        <v>0.0</v>
      </c>
      <c r="P63" s="62">
        <v>0.0</v>
      </c>
      <c r="Q63" s="62">
        <v>0.0</v>
      </c>
      <c r="R63" s="224">
        <f t="shared" si="2"/>
        <v>81554</v>
      </c>
      <c r="S63" s="24">
        <v>91890.0</v>
      </c>
      <c r="T63" s="291" t="s">
        <v>28</v>
      </c>
      <c r="U63" s="195" t="s">
        <v>1007</v>
      </c>
      <c r="V63" s="195"/>
      <c r="W63" s="228"/>
      <c r="X63" s="37" t="s">
        <v>31</v>
      </c>
      <c r="Y63" s="184"/>
    </row>
    <row r="64" ht="18.75" customHeight="1">
      <c r="A64" s="168">
        <v>22.0</v>
      </c>
      <c r="B64" s="287" t="s">
        <v>124</v>
      </c>
      <c r="C64" s="168">
        <v>3.190128993E10</v>
      </c>
      <c r="D64" s="288" t="s">
        <v>125</v>
      </c>
      <c r="E64" s="289">
        <v>27190.0</v>
      </c>
      <c r="F64" s="290">
        <v>49214.0</v>
      </c>
      <c r="G64" s="289">
        <v>2719.0</v>
      </c>
      <c r="H64" s="289">
        <v>1631.0</v>
      </c>
      <c r="I64" s="289">
        <v>0.0</v>
      </c>
      <c r="J64" s="289">
        <v>1360.0</v>
      </c>
      <c r="K64" s="289">
        <v>0.0</v>
      </c>
      <c r="L64" s="289">
        <v>500.0</v>
      </c>
      <c r="M64" s="289">
        <v>300.0</v>
      </c>
      <c r="N64" s="222">
        <f t="shared" si="1"/>
        <v>82914</v>
      </c>
      <c r="O64" s="223">
        <v>1800.0</v>
      </c>
      <c r="P64" s="62">
        <v>0.0</v>
      </c>
      <c r="Q64" s="62">
        <v>0.0</v>
      </c>
      <c r="R64" s="224">
        <f t="shared" si="2"/>
        <v>81114</v>
      </c>
      <c r="S64" s="24">
        <v>92244.0</v>
      </c>
      <c r="T64" s="291" t="s">
        <v>364</v>
      </c>
      <c r="U64" s="195"/>
      <c r="V64" s="195"/>
      <c r="W64" s="225">
        <f>R64+R65+R66</f>
        <v>245142</v>
      </c>
      <c r="X64" s="124"/>
      <c r="Y64" s="302" t="s">
        <v>188</v>
      </c>
    </row>
    <row r="65" ht="18.75" customHeight="1">
      <c r="A65" s="292"/>
      <c r="B65" s="293"/>
      <c r="C65" s="292"/>
      <c r="D65" s="288" t="s">
        <v>128</v>
      </c>
      <c r="E65" s="289">
        <v>27190.0</v>
      </c>
      <c r="F65" s="290">
        <v>49214.0</v>
      </c>
      <c r="G65" s="289">
        <v>2719.0</v>
      </c>
      <c r="H65" s="289">
        <v>1631.0</v>
      </c>
      <c r="I65" s="289">
        <v>0.0</v>
      </c>
      <c r="J65" s="289">
        <v>1360.0</v>
      </c>
      <c r="K65" s="289">
        <v>0.0</v>
      </c>
      <c r="L65" s="289">
        <v>500.0</v>
      </c>
      <c r="M65" s="289">
        <v>300.0</v>
      </c>
      <c r="N65" s="222">
        <f t="shared" si="1"/>
        <v>82914</v>
      </c>
      <c r="O65" s="223">
        <v>1800.0</v>
      </c>
      <c r="P65" s="62">
        <v>0.0</v>
      </c>
      <c r="Q65" s="62">
        <v>0.0</v>
      </c>
      <c r="R65" s="224">
        <f t="shared" si="2"/>
        <v>81114</v>
      </c>
      <c r="S65" s="24">
        <v>92238.0</v>
      </c>
      <c r="T65" s="291" t="s">
        <v>364</v>
      </c>
      <c r="U65" s="195"/>
      <c r="V65" s="195"/>
      <c r="W65" s="228"/>
      <c r="X65" s="37" t="s">
        <v>31</v>
      </c>
      <c r="Y65" s="42"/>
    </row>
    <row r="66" ht="18.75" customHeight="1">
      <c r="A66" s="292"/>
      <c r="B66" s="293"/>
      <c r="C66" s="292"/>
      <c r="D66" s="288" t="s">
        <v>129</v>
      </c>
      <c r="E66" s="289">
        <v>27190.0</v>
      </c>
      <c r="F66" s="290">
        <v>49214.0</v>
      </c>
      <c r="G66" s="289">
        <v>2719.0</v>
      </c>
      <c r="H66" s="289">
        <v>1631.0</v>
      </c>
      <c r="I66" s="289">
        <v>0.0</v>
      </c>
      <c r="J66" s="289">
        <v>1360.0</v>
      </c>
      <c r="K66" s="289">
        <v>0.0</v>
      </c>
      <c r="L66" s="289">
        <v>500.0</v>
      </c>
      <c r="M66" s="289">
        <v>300.0</v>
      </c>
      <c r="N66" s="222">
        <f t="shared" si="1"/>
        <v>82914</v>
      </c>
      <c r="O66" s="223">
        <v>0.0</v>
      </c>
      <c r="P66" s="62">
        <v>0.0</v>
      </c>
      <c r="Q66" s="62">
        <v>0.0</v>
      </c>
      <c r="R66" s="224">
        <f t="shared" si="2"/>
        <v>82914</v>
      </c>
      <c r="S66" s="24">
        <v>92237.0</v>
      </c>
      <c r="T66" s="291" t="s">
        <v>126</v>
      </c>
      <c r="U66" s="195"/>
      <c r="V66" s="195"/>
      <c r="W66" s="228"/>
      <c r="X66" s="37" t="s">
        <v>31</v>
      </c>
      <c r="Y66" s="42"/>
    </row>
    <row r="67" ht="18.75" customHeight="1">
      <c r="A67" s="168">
        <v>23.0</v>
      </c>
      <c r="B67" s="287" t="s">
        <v>130</v>
      </c>
      <c r="C67" s="168">
        <v>3.1955166302E10</v>
      </c>
      <c r="D67" s="288" t="s">
        <v>131</v>
      </c>
      <c r="E67" s="289">
        <v>27190.0</v>
      </c>
      <c r="F67" s="290">
        <v>49214.0</v>
      </c>
      <c r="G67" s="289">
        <v>2719.0</v>
      </c>
      <c r="H67" s="289">
        <v>1631.0</v>
      </c>
      <c r="I67" s="289">
        <v>0.0</v>
      </c>
      <c r="J67" s="289">
        <v>0.0</v>
      </c>
      <c r="K67" s="289">
        <v>0.0</v>
      </c>
      <c r="L67" s="289">
        <v>500.0</v>
      </c>
      <c r="M67" s="289">
        <v>300.0</v>
      </c>
      <c r="N67" s="222">
        <f t="shared" si="1"/>
        <v>81554</v>
      </c>
      <c r="O67" s="223">
        <v>1800.0</v>
      </c>
      <c r="P67" s="62">
        <v>0.0</v>
      </c>
      <c r="Q67" s="62">
        <v>0.0</v>
      </c>
      <c r="R67" s="224">
        <f t="shared" si="2"/>
        <v>79754</v>
      </c>
      <c r="S67" s="24">
        <v>92603.0</v>
      </c>
      <c r="T67" s="291" t="s">
        <v>28</v>
      </c>
      <c r="U67" s="254" t="s">
        <v>1008</v>
      </c>
      <c r="V67" s="195"/>
      <c r="W67" s="225">
        <f>R67+R68+R69+R70</f>
        <v>324416</v>
      </c>
      <c r="X67" s="195"/>
      <c r="Y67" s="302" t="s">
        <v>188</v>
      </c>
    </row>
    <row r="68" ht="18.75" customHeight="1">
      <c r="A68" s="292"/>
      <c r="B68" s="293"/>
      <c r="C68" s="292"/>
      <c r="D68" s="288" t="s">
        <v>132</v>
      </c>
      <c r="E68" s="289">
        <v>27190.0</v>
      </c>
      <c r="F68" s="290">
        <v>49214.0</v>
      </c>
      <c r="G68" s="289">
        <v>2719.0</v>
      </c>
      <c r="H68" s="289">
        <v>1631.0</v>
      </c>
      <c r="I68" s="289">
        <v>0.0</v>
      </c>
      <c r="J68" s="289">
        <v>0.0</v>
      </c>
      <c r="K68" s="289">
        <v>0.0</v>
      </c>
      <c r="L68" s="289">
        <v>500.0</v>
      </c>
      <c r="M68" s="289">
        <v>300.0</v>
      </c>
      <c r="N68" s="222">
        <f t="shared" si="1"/>
        <v>81554</v>
      </c>
      <c r="O68" s="223">
        <v>0.0</v>
      </c>
      <c r="P68" s="62">
        <v>0.0</v>
      </c>
      <c r="Q68" s="62">
        <v>0.0</v>
      </c>
      <c r="R68" s="224">
        <f t="shared" si="2"/>
        <v>81554</v>
      </c>
      <c r="S68" s="24">
        <v>116545.0</v>
      </c>
      <c r="T68" s="291" t="s">
        <v>28</v>
      </c>
      <c r="U68" s="254" t="s">
        <v>1009</v>
      </c>
      <c r="V68" s="195"/>
      <c r="W68" s="228"/>
      <c r="X68" s="37" t="s">
        <v>31</v>
      </c>
      <c r="Y68" s="42"/>
    </row>
    <row r="69" ht="18.75" customHeight="1">
      <c r="A69" s="292"/>
      <c r="B69" s="293"/>
      <c r="C69" s="292"/>
      <c r="D69" s="288" t="s">
        <v>133</v>
      </c>
      <c r="E69" s="289">
        <v>27190.0</v>
      </c>
      <c r="F69" s="290">
        <v>49214.0</v>
      </c>
      <c r="G69" s="289">
        <v>2719.0</v>
      </c>
      <c r="H69" s="289">
        <v>1631.0</v>
      </c>
      <c r="I69" s="289">
        <v>0.0</v>
      </c>
      <c r="J69" s="289">
        <v>0.0</v>
      </c>
      <c r="K69" s="289">
        <v>0.0</v>
      </c>
      <c r="L69" s="289">
        <v>500.0</v>
      </c>
      <c r="M69" s="289">
        <v>300.0</v>
      </c>
      <c r="N69" s="222">
        <f t="shared" si="1"/>
        <v>81554</v>
      </c>
      <c r="O69" s="223">
        <v>0.0</v>
      </c>
      <c r="P69" s="62">
        <v>0.0</v>
      </c>
      <c r="Q69" s="62">
        <v>0.0</v>
      </c>
      <c r="R69" s="224">
        <f t="shared" si="2"/>
        <v>81554</v>
      </c>
      <c r="S69" s="24">
        <v>92574.0</v>
      </c>
      <c r="T69" s="291" t="s">
        <v>28</v>
      </c>
      <c r="U69" s="254" t="s">
        <v>778</v>
      </c>
      <c r="V69" s="195"/>
      <c r="W69" s="228"/>
      <c r="X69" s="37" t="s">
        <v>31</v>
      </c>
      <c r="Y69" s="42"/>
    </row>
    <row r="70" ht="18.75" customHeight="1">
      <c r="A70" s="292"/>
      <c r="B70" s="293"/>
      <c r="C70" s="292"/>
      <c r="D70" s="288" t="s">
        <v>134</v>
      </c>
      <c r="E70" s="289">
        <v>27190.0</v>
      </c>
      <c r="F70" s="290">
        <v>49214.0</v>
      </c>
      <c r="G70" s="289">
        <v>2719.0</v>
      </c>
      <c r="H70" s="289">
        <v>1631.0</v>
      </c>
      <c r="I70" s="289">
        <v>0.0</v>
      </c>
      <c r="J70" s="289">
        <v>0.0</v>
      </c>
      <c r="K70" s="289">
        <v>0.0</v>
      </c>
      <c r="L70" s="289">
        <v>500.0</v>
      </c>
      <c r="M70" s="289">
        <v>300.0</v>
      </c>
      <c r="N70" s="222">
        <f t="shared" si="1"/>
        <v>81554</v>
      </c>
      <c r="O70" s="223">
        <v>0.0</v>
      </c>
      <c r="P70" s="62">
        <v>0.0</v>
      </c>
      <c r="Q70" s="62">
        <v>0.0</v>
      </c>
      <c r="R70" s="224">
        <f t="shared" si="2"/>
        <v>81554</v>
      </c>
      <c r="S70" s="24">
        <v>110232.0</v>
      </c>
      <c r="T70" s="291" t="s">
        <v>28</v>
      </c>
      <c r="U70" s="254" t="s">
        <v>918</v>
      </c>
      <c r="V70" s="195"/>
      <c r="W70" s="228"/>
      <c r="X70" s="37" t="s">
        <v>31</v>
      </c>
      <c r="Y70" s="42"/>
    </row>
    <row r="71" ht="18.75" customHeight="1">
      <c r="A71" s="168">
        <v>24.0</v>
      </c>
      <c r="B71" s="287" t="s">
        <v>135</v>
      </c>
      <c r="C71" s="168">
        <v>1.1329285652E10</v>
      </c>
      <c r="D71" s="288" t="s">
        <v>136</v>
      </c>
      <c r="E71" s="289">
        <v>27190.0</v>
      </c>
      <c r="F71" s="290">
        <v>49214.0</v>
      </c>
      <c r="G71" s="289">
        <v>2719.0</v>
      </c>
      <c r="H71" s="289">
        <v>1631.0</v>
      </c>
      <c r="I71" s="289">
        <v>0.0</v>
      </c>
      <c r="J71" s="289">
        <v>0.0</v>
      </c>
      <c r="K71" s="289">
        <v>0.0</v>
      </c>
      <c r="L71" s="289">
        <v>500.0</v>
      </c>
      <c r="M71" s="289">
        <v>300.0</v>
      </c>
      <c r="N71" s="222">
        <f t="shared" si="1"/>
        <v>81554</v>
      </c>
      <c r="O71" s="223">
        <v>1800.0</v>
      </c>
      <c r="P71" s="62">
        <v>0.0</v>
      </c>
      <c r="Q71" s="62">
        <v>0.0</v>
      </c>
      <c r="R71" s="224">
        <f t="shared" si="2"/>
        <v>79754</v>
      </c>
      <c r="S71" s="24">
        <v>92693.0</v>
      </c>
      <c r="T71" s="291" t="s">
        <v>52</v>
      </c>
      <c r="U71" s="195" t="s">
        <v>106</v>
      </c>
      <c r="V71" s="195"/>
      <c r="W71" s="225">
        <f>R71+R72</f>
        <v>159508</v>
      </c>
      <c r="X71" s="124"/>
      <c r="Y71" s="184" t="s">
        <v>52</v>
      </c>
    </row>
    <row r="72" ht="18.75" customHeight="1">
      <c r="A72" s="292"/>
      <c r="B72" s="293"/>
      <c r="C72" s="292"/>
      <c r="D72" s="288" t="s">
        <v>137</v>
      </c>
      <c r="E72" s="289">
        <v>27190.0</v>
      </c>
      <c r="F72" s="290">
        <v>49214.0</v>
      </c>
      <c r="G72" s="289">
        <v>2719.0</v>
      </c>
      <c r="H72" s="289">
        <v>1631.0</v>
      </c>
      <c r="I72" s="289">
        <v>0.0</v>
      </c>
      <c r="J72" s="289">
        <v>0.0</v>
      </c>
      <c r="K72" s="289">
        <v>0.0</v>
      </c>
      <c r="L72" s="289">
        <v>500.0</v>
      </c>
      <c r="M72" s="289">
        <v>300.0</v>
      </c>
      <c r="N72" s="222">
        <f t="shared" si="1"/>
        <v>81554</v>
      </c>
      <c r="O72" s="223">
        <v>1800.0</v>
      </c>
      <c r="P72" s="62">
        <v>0.0</v>
      </c>
      <c r="Q72" s="62">
        <v>0.0</v>
      </c>
      <c r="R72" s="224">
        <f t="shared" si="2"/>
        <v>79754</v>
      </c>
      <c r="S72" s="24">
        <v>92694.0</v>
      </c>
      <c r="T72" s="291" t="s">
        <v>52</v>
      </c>
      <c r="U72" s="195" t="s">
        <v>106</v>
      </c>
      <c r="V72" s="195"/>
      <c r="W72" s="228"/>
      <c r="X72" s="37" t="s">
        <v>31</v>
      </c>
      <c r="Y72" s="42"/>
    </row>
    <row r="73" ht="18.75" customHeight="1">
      <c r="A73" s="168">
        <v>25.0</v>
      </c>
      <c r="B73" s="287" t="s">
        <v>138</v>
      </c>
      <c r="C73" s="168">
        <v>3.1845681443E10</v>
      </c>
      <c r="D73" s="288" t="s">
        <v>139</v>
      </c>
      <c r="E73" s="289">
        <v>27190.0</v>
      </c>
      <c r="F73" s="290">
        <v>49214.0</v>
      </c>
      <c r="G73" s="289">
        <v>5438.0</v>
      </c>
      <c r="H73" s="289">
        <v>0.0</v>
      </c>
      <c r="I73" s="289">
        <v>120.0</v>
      </c>
      <c r="J73" s="289">
        <v>0.0</v>
      </c>
      <c r="K73" s="289">
        <v>0.0</v>
      </c>
      <c r="L73" s="289">
        <v>500.0</v>
      </c>
      <c r="M73" s="289">
        <v>300.0</v>
      </c>
      <c r="N73" s="222">
        <f t="shared" si="1"/>
        <v>82762</v>
      </c>
      <c r="O73" s="223">
        <v>1800.0</v>
      </c>
      <c r="P73" s="62">
        <v>0.0</v>
      </c>
      <c r="Q73" s="62">
        <v>0.0</v>
      </c>
      <c r="R73" s="224">
        <f t="shared" si="2"/>
        <v>80962</v>
      </c>
      <c r="S73" s="24">
        <v>92813.0</v>
      </c>
      <c r="T73" s="291" t="s">
        <v>28</v>
      </c>
      <c r="U73" s="254" t="s">
        <v>176</v>
      </c>
      <c r="V73" s="195"/>
      <c r="W73" s="225">
        <f>R73+R74+R75+R76+R77+R78+R79</f>
        <v>570334</v>
      </c>
      <c r="X73" s="124"/>
      <c r="Y73" s="184"/>
    </row>
    <row r="74" ht="18.75" customHeight="1">
      <c r="A74" s="292"/>
      <c r="B74" s="293"/>
      <c r="C74" s="292"/>
      <c r="D74" s="288" t="s">
        <v>91</v>
      </c>
      <c r="E74" s="289">
        <v>27190.0</v>
      </c>
      <c r="F74" s="290">
        <v>49214.0</v>
      </c>
      <c r="G74" s="289">
        <v>5438.0</v>
      </c>
      <c r="H74" s="289">
        <v>0.0</v>
      </c>
      <c r="I74" s="289">
        <v>120.0</v>
      </c>
      <c r="J74" s="289">
        <v>0.0</v>
      </c>
      <c r="K74" s="289">
        <v>0.0</v>
      </c>
      <c r="L74" s="289">
        <v>500.0</v>
      </c>
      <c r="M74" s="289">
        <v>300.0</v>
      </c>
      <c r="N74" s="222">
        <f t="shared" si="1"/>
        <v>82762</v>
      </c>
      <c r="O74" s="223">
        <v>1800.0</v>
      </c>
      <c r="P74" s="62">
        <v>0.0</v>
      </c>
      <c r="Q74" s="62">
        <v>0.0</v>
      </c>
      <c r="R74" s="224">
        <f t="shared" si="2"/>
        <v>80962</v>
      </c>
      <c r="S74" s="24">
        <v>92775.0</v>
      </c>
      <c r="T74" s="291" t="s">
        <v>28</v>
      </c>
      <c r="U74" s="254" t="s">
        <v>176</v>
      </c>
      <c r="V74" s="195"/>
      <c r="W74" s="228"/>
      <c r="X74" s="37"/>
      <c r="Y74" s="42"/>
    </row>
    <row r="75" ht="18.75" customHeight="1">
      <c r="A75" s="292"/>
      <c r="B75" s="293"/>
      <c r="C75" s="292"/>
      <c r="D75" s="288" t="s">
        <v>140</v>
      </c>
      <c r="E75" s="289">
        <v>27190.0</v>
      </c>
      <c r="F75" s="290">
        <v>49214.0</v>
      </c>
      <c r="G75" s="289">
        <v>5438.0</v>
      </c>
      <c r="H75" s="289">
        <v>0.0</v>
      </c>
      <c r="I75" s="289">
        <v>120.0</v>
      </c>
      <c r="J75" s="289">
        <v>0.0</v>
      </c>
      <c r="K75" s="289">
        <v>0.0</v>
      </c>
      <c r="L75" s="289">
        <v>500.0</v>
      </c>
      <c r="M75" s="289">
        <v>300.0</v>
      </c>
      <c r="N75" s="222">
        <f t="shared" si="1"/>
        <v>82762</v>
      </c>
      <c r="O75" s="223">
        <v>1800.0</v>
      </c>
      <c r="P75" s="62">
        <v>0.0</v>
      </c>
      <c r="Q75" s="62">
        <v>0.0</v>
      </c>
      <c r="R75" s="224">
        <f t="shared" si="2"/>
        <v>80962</v>
      </c>
      <c r="S75" s="24">
        <v>92759.0</v>
      </c>
      <c r="T75" s="291" t="s">
        <v>28</v>
      </c>
      <c r="U75" s="254" t="s">
        <v>176</v>
      </c>
      <c r="V75" s="195"/>
      <c r="W75" s="228"/>
      <c r="X75" s="37"/>
      <c r="Y75" s="42"/>
    </row>
    <row r="76" ht="18.75" customHeight="1">
      <c r="A76" s="292"/>
      <c r="B76" s="293"/>
      <c r="C76" s="292"/>
      <c r="D76" s="288" t="s">
        <v>141</v>
      </c>
      <c r="E76" s="289">
        <v>27190.0</v>
      </c>
      <c r="F76" s="290">
        <v>49214.0</v>
      </c>
      <c r="G76" s="289">
        <v>5438.0</v>
      </c>
      <c r="H76" s="289">
        <v>0.0</v>
      </c>
      <c r="I76" s="289">
        <v>120.0</v>
      </c>
      <c r="J76" s="289">
        <v>0.0</v>
      </c>
      <c r="K76" s="289">
        <v>0.0</v>
      </c>
      <c r="L76" s="289">
        <v>500.0</v>
      </c>
      <c r="M76" s="289">
        <v>300.0</v>
      </c>
      <c r="N76" s="222">
        <f t="shared" si="1"/>
        <v>82762</v>
      </c>
      <c r="O76" s="223">
        <v>1800.0</v>
      </c>
      <c r="P76" s="62">
        <v>0.0</v>
      </c>
      <c r="Q76" s="62">
        <v>0.0</v>
      </c>
      <c r="R76" s="224">
        <f t="shared" si="2"/>
        <v>80962</v>
      </c>
      <c r="S76" s="24">
        <v>92767.0</v>
      </c>
      <c r="T76" s="291" t="s">
        <v>28</v>
      </c>
      <c r="U76" s="254" t="s">
        <v>176</v>
      </c>
      <c r="V76" s="195"/>
      <c r="W76" s="228"/>
      <c r="X76" s="37"/>
      <c r="Y76" s="42"/>
    </row>
    <row r="77" ht="18.75" customHeight="1">
      <c r="A77" s="292"/>
      <c r="B77" s="293"/>
      <c r="C77" s="292"/>
      <c r="D77" s="288" t="s">
        <v>142</v>
      </c>
      <c r="E77" s="289">
        <v>27190.0</v>
      </c>
      <c r="F77" s="290">
        <v>49214.0</v>
      </c>
      <c r="G77" s="289">
        <v>5438.0</v>
      </c>
      <c r="H77" s="289">
        <v>0.0</v>
      </c>
      <c r="I77" s="289">
        <v>120.0</v>
      </c>
      <c r="J77" s="289">
        <v>0.0</v>
      </c>
      <c r="K77" s="289">
        <v>0.0</v>
      </c>
      <c r="L77" s="289">
        <v>500.0</v>
      </c>
      <c r="M77" s="289">
        <v>300.0</v>
      </c>
      <c r="N77" s="222">
        <f t="shared" si="1"/>
        <v>82762</v>
      </c>
      <c r="O77" s="223">
        <v>1800.0</v>
      </c>
      <c r="P77" s="62">
        <v>0.0</v>
      </c>
      <c r="Q77" s="62">
        <v>0.0</v>
      </c>
      <c r="R77" s="224">
        <f t="shared" si="2"/>
        <v>80962</v>
      </c>
      <c r="S77" s="24">
        <v>93747.0</v>
      </c>
      <c r="T77" s="291" t="s">
        <v>28</v>
      </c>
      <c r="U77" s="254" t="s">
        <v>176</v>
      </c>
      <c r="V77" s="195"/>
      <c r="W77" s="228"/>
      <c r="X77" s="37"/>
      <c r="Y77" s="42"/>
    </row>
    <row r="78" ht="18.75" customHeight="1">
      <c r="A78" s="292"/>
      <c r="B78" s="293"/>
      <c r="C78" s="292"/>
      <c r="D78" s="288" t="s">
        <v>143</v>
      </c>
      <c r="E78" s="289">
        <v>27190.0</v>
      </c>
      <c r="F78" s="290">
        <v>49214.0</v>
      </c>
      <c r="G78" s="289">
        <v>5438.0</v>
      </c>
      <c r="H78" s="289">
        <v>0.0</v>
      </c>
      <c r="I78" s="289">
        <v>120.0</v>
      </c>
      <c r="J78" s="289">
        <v>0.0</v>
      </c>
      <c r="K78" s="289">
        <v>0.0</v>
      </c>
      <c r="L78" s="289">
        <v>500.0</v>
      </c>
      <c r="M78" s="289">
        <v>300.0</v>
      </c>
      <c r="N78" s="222">
        <f t="shared" si="1"/>
        <v>82762</v>
      </c>
      <c r="O78" s="223">
        <v>0.0</v>
      </c>
      <c r="P78" s="62">
        <v>0.0</v>
      </c>
      <c r="Q78" s="62">
        <v>0.0</v>
      </c>
      <c r="R78" s="224">
        <f t="shared" si="2"/>
        <v>82762</v>
      </c>
      <c r="S78" s="24">
        <v>96575.0</v>
      </c>
      <c r="T78" s="291" t="s">
        <v>28</v>
      </c>
      <c r="U78" s="254" t="s">
        <v>176</v>
      </c>
      <c r="V78" s="195"/>
      <c r="W78" s="228"/>
      <c r="X78" s="37"/>
      <c r="Y78" s="42"/>
    </row>
    <row r="79" ht="18.75" customHeight="1">
      <c r="A79" s="292"/>
      <c r="B79" s="293"/>
      <c r="C79" s="292"/>
      <c r="D79" s="288" t="s">
        <v>48</v>
      </c>
      <c r="E79" s="289">
        <v>27190.0</v>
      </c>
      <c r="F79" s="290">
        <v>49214.0</v>
      </c>
      <c r="G79" s="289">
        <v>5438.0</v>
      </c>
      <c r="H79" s="289">
        <v>0.0</v>
      </c>
      <c r="I79" s="289">
        <v>120.0</v>
      </c>
      <c r="J79" s="289">
        <v>0.0</v>
      </c>
      <c r="K79" s="289">
        <v>0.0</v>
      </c>
      <c r="L79" s="289">
        <v>500.0</v>
      </c>
      <c r="M79" s="289">
        <v>300.0</v>
      </c>
      <c r="N79" s="222">
        <f t="shared" si="1"/>
        <v>82762</v>
      </c>
      <c r="O79" s="223">
        <v>0.0</v>
      </c>
      <c r="P79" s="62">
        <v>0.0</v>
      </c>
      <c r="Q79" s="62">
        <v>0.0</v>
      </c>
      <c r="R79" s="224">
        <f t="shared" si="2"/>
        <v>82762</v>
      </c>
      <c r="S79" s="24">
        <v>92733.0</v>
      </c>
      <c r="T79" s="291" t="s">
        <v>28</v>
      </c>
      <c r="U79" s="254" t="s">
        <v>176</v>
      </c>
      <c r="V79" s="195"/>
      <c r="W79" s="228"/>
      <c r="X79" s="37"/>
      <c r="Y79" s="42"/>
    </row>
    <row r="80" ht="18.75" customHeight="1">
      <c r="A80" s="168">
        <v>26.0</v>
      </c>
      <c r="B80" s="287" t="s">
        <v>144</v>
      </c>
      <c r="C80" s="168">
        <v>3.1817070403E10</v>
      </c>
      <c r="D80" s="288" t="s">
        <v>145</v>
      </c>
      <c r="E80" s="289">
        <v>27190.0</v>
      </c>
      <c r="F80" s="290">
        <v>49214.0</v>
      </c>
      <c r="G80" s="289">
        <v>5438.0</v>
      </c>
      <c r="H80" s="289">
        <v>0.0</v>
      </c>
      <c r="I80" s="289">
        <v>120.0</v>
      </c>
      <c r="J80" s="289">
        <v>0.0</v>
      </c>
      <c r="K80" s="289">
        <v>0.0</v>
      </c>
      <c r="L80" s="289">
        <v>500.0</v>
      </c>
      <c r="M80" s="289">
        <v>300.0</v>
      </c>
      <c r="N80" s="222">
        <f t="shared" si="1"/>
        <v>82762</v>
      </c>
      <c r="O80" s="223">
        <v>1800.0</v>
      </c>
      <c r="P80" s="62">
        <v>0.0</v>
      </c>
      <c r="Q80" s="62">
        <v>0.0</v>
      </c>
      <c r="R80" s="224">
        <f t="shared" si="2"/>
        <v>80962</v>
      </c>
      <c r="S80" s="24">
        <v>93580.0</v>
      </c>
      <c r="T80" s="291" t="s">
        <v>71</v>
      </c>
      <c r="U80" s="195" t="s">
        <v>1010</v>
      </c>
      <c r="V80" s="195"/>
      <c r="W80" s="225">
        <f>R80+R81+R82</f>
        <v>242278</v>
      </c>
      <c r="X80" s="124"/>
      <c r="Y80" s="184"/>
    </row>
    <row r="81" ht="18.75" customHeight="1">
      <c r="A81" s="292"/>
      <c r="B81" s="293"/>
      <c r="C81" s="292"/>
      <c r="D81" s="288" t="s">
        <v>146</v>
      </c>
      <c r="E81" s="289">
        <v>27190.0</v>
      </c>
      <c r="F81" s="290">
        <v>49214.0</v>
      </c>
      <c r="G81" s="289">
        <v>5438.0</v>
      </c>
      <c r="H81" s="289">
        <v>0.0</v>
      </c>
      <c r="I81" s="289">
        <v>120.0</v>
      </c>
      <c r="J81" s="289">
        <v>0.0</v>
      </c>
      <c r="K81" s="289">
        <v>0.0</v>
      </c>
      <c r="L81" s="289">
        <v>500.0</v>
      </c>
      <c r="M81" s="289">
        <v>300.0</v>
      </c>
      <c r="N81" s="222">
        <f t="shared" si="1"/>
        <v>82762</v>
      </c>
      <c r="O81" s="223">
        <v>1800.0</v>
      </c>
      <c r="P81" s="62">
        <v>0.0</v>
      </c>
      <c r="Q81" s="62">
        <v>0.0</v>
      </c>
      <c r="R81" s="224">
        <f t="shared" si="2"/>
        <v>80962</v>
      </c>
      <c r="S81" s="24">
        <v>93577.0</v>
      </c>
      <c r="T81" s="291" t="s">
        <v>71</v>
      </c>
      <c r="U81" s="195" t="s">
        <v>1010</v>
      </c>
      <c r="V81" s="195"/>
      <c r="W81" s="228"/>
      <c r="X81" s="37" t="s">
        <v>31</v>
      </c>
      <c r="Y81" s="42"/>
    </row>
    <row r="82" ht="18.75" customHeight="1">
      <c r="A82" s="292"/>
      <c r="B82" s="293"/>
      <c r="C82" s="292"/>
      <c r="D82" s="288" t="s">
        <v>147</v>
      </c>
      <c r="E82" s="289">
        <v>26390.0</v>
      </c>
      <c r="F82" s="290">
        <v>47766.0</v>
      </c>
      <c r="G82" s="289">
        <v>5278.0</v>
      </c>
      <c r="H82" s="289">
        <v>0.0</v>
      </c>
      <c r="I82" s="289">
        <v>120.0</v>
      </c>
      <c r="J82" s="289">
        <v>0.0</v>
      </c>
      <c r="K82" s="289">
        <v>0.0</v>
      </c>
      <c r="L82" s="289">
        <v>500.0</v>
      </c>
      <c r="M82" s="289">
        <v>300.0</v>
      </c>
      <c r="N82" s="222">
        <f t="shared" si="1"/>
        <v>80354</v>
      </c>
      <c r="O82" s="223">
        <v>0.0</v>
      </c>
      <c r="P82" s="62">
        <v>0.0</v>
      </c>
      <c r="Q82" s="62">
        <v>0.0</v>
      </c>
      <c r="R82" s="224">
        <f t="shared" si="2"/>
        <v>80354</v>
      </c>
      <c r="S82" s="24">
        <v>93588.0</v>
      </c>
      <c r="T82" s="291" t="s">
        <v>28</v>
      </c>
      <c r="U82" s="195" t="s">
        <v>797</v>
      </c>
      <c r="V82" s="195"/>
      <c r="W82" s="228"/>
      <c r="X82" s="37" t="s">
        <v>31</v>
      </c>
      <c r="Y82" s="42"/>
    </row>
    <row r="83" ht="18.75" customHeight="1">
      <c r="A83" s="168">
        <v>27.0</v>
      </c>
      <c r="B83" s="287" t="s">
        <v>148</v>
      </c>
      <c r="C83" s="168">
        <v>3.1953719805E10</v>
      </c>
      <c r="D83" s="288" t="s">
        <v>149</v>
      </c>
      <c r="E83" s="289">
        <v>27190.0</v>
      </c>
      <c r="F83" s="290">
        <v>49214.0</v>
      </c>
      <c r="G83" s="289">
        <v>2719.0</v>
      </c>
      <c r="H83" s="289">
        <v>1631.0</v>
      </c>
      <c r="I83" s="289">
        <v>0.0</v>
      </c>
      <c r="J83" s="289">
        <v>0.0</v>
      </c>
      <c r="K83" s="289">
        <v>0.0</v>
      </c>
      <c r="L83" s="289">
        <v>500.0</v>
      </c>
      <c r="M83" s="289">
        <v>300.0</v>
      </c>
      <c r="N83" s="222">
        <f t="shared" si="1"/>
        <v>81554</v>
      </c>
      <c r="O83" s="223">
        <v>1800.0</v>
      </c>
      <c r="P83" s="62">
        <v>0.0</v>
      </c>
      <c r="Q83" s="62">
        <v>0.0</v>
      </c>
      <c r="R83" s="224">
        <f t="shared" si="2"/>
        <v>79754</v>
      </c>
      <c r="S83" s="24">
        <v>93966.0</v>
      </c>
      <c r="T83" s="291" t="s">
        <v>71</v>
      </c>
      <c r="U83" s="271">
        <v>45660.0</v>
      </c>
      <c r="V83" s="195" t="s">
        <v>74</v>
      </c>
      <c r="W83" s="225">
        <f>R83+R84</f>
        <v>161308</v>
      </c>
      <c r="X83" s="124"/>
      <c r="Y83" s="184"/>
    </row>
    <row r="84" ht="18.75" customHeight="1">
      <c r="A84" s="292"/>
      <c r="B84" s="293"/>
      <c r="C84" s="292"/>
      <c r="D84" s="288" t="s">
        <v>150</v>
      </c>
      <c r="E84" s="289">
        <v>27190.0</v>
      </c>
      <c r="F84" s="290">
        <v>49214.0</v>
      </c>
      <c r="G84" s="289">
        <v>2719.0</v>
      </c>
      <c r="H84" s="289">
        <v>1631.0</v>
      </c>
      <c r="I84" s="289">
        <v>0.0</v>
      </c>
      <c r="J84" s="289">
        <v>0.0</v>
      </c>
      <c r="K84" s="289">
        <v>0.0</v>
      </c>
      <c r="L84" s="289">
        <v>500.0</v>
      </c>
      <c r="M84" s="289">
        <v>300.0</v>
      </c>
      <c r="N84" s="222">
        <f t="shared" si="1"/>
        <v>81554</v>
      </c>
      <c r="O84" s="223">
        <v>0.0</v>
      </c>
      <c r="P84" s="62">
        <v>0.0</v>
      </c>
      <c r="Q84" s="62">
        <v>0.0</v>
      </c>
      <c r="R84" s="224">
        <f t="shared" si="2"/>
        <v>81554</v>
      </c>
      <c r="S84" s="24">
        <v>93959.0</v>
      </c>
      <c r="T84" s="291" t="s">
        <v>71</v>
      </c>
      <c r="U84" s="195">
        <v>2.0</v>
      </c>
      <c r="V84" s="195" t="s">
        <v>74</v>
      </c>
      <c r="W84" s="228"/>
      <c r="X84" s="37" t="s">
        <v>31</v>
      </c>
      <c r="Y84" s="109"/>
    </row>
    <row r="85" ht="18.75" customHeight="1">
      <c r="A85" s="168">
        <v>28.0</v>
      </c>
      <c r="B85" s="287" t="s">
        <v>151</v>
      </c>
      <c r="C85" s="168">
        <v>3.1889860612E10</v>
      </c>
      <c r="D85" s="288" t="s">
        <v>152</v>
      </c>
      <c r="E85" s="289">
        <v>27190.0</v>
      </c>
      <c r="F85" s="290">
        <v>49214.0</v>
      </c>
      <c r="G85" s="289">
        <v>5438.0</v>
      </c>
      <c r="H85" s="289">
        <v>0.0</v>
      </c>
      <c r="I85" s="289">
        <v>120.0</v>
      </c>
      <c r="J85" s="289">
        <v>0.0</v>
      </c>
      <c r="K85" s="289">
        <v>0.0</v>
      </c>
      <c r="L85" s="289">
        <v>500.0</v>
      </c>
      <c r="M85" s="289">
        <v>300.0</v>
      </c>
      <c r="N85" s="222">
        <f t="shared" si="1"/>
        <v>82762</v>
      </c>
      <c r="O85" s="223">
        <v>1800.0</v>
      </c>
      <c r="P85" s="62">
        <v>0.0</v>
      </c>
      <c r="Q85" s="62">
        <v>0.0</v>
      </c>
      <c r="R85" s="224">
        <f t="shared" si="2"/>
        <v>80962</v>
      </c>
      <c r="S85" s="24">
        <v>94970.0</v>
      </c>
      <c r="T85" s="291" t="s">
        <v>71</v>
      </c>
      <c r="U85" s="195" t="s">
        <v>911</v>
      </c>
      <c r="V85" s="195" t="s">
        <v>74</v>
      </c>
      <c r="W85" s="225">
        <f>R85+R86+R87</f>
        <v>244686</v>
      </c>
      <c r="X85" s="124"/>
      <c r="Y85" s="184" t="s">
        <v>159</v>
      </c>
      <c r="Z85" s="61"/>
    </row>
    <row r="86" ht="18.75" customHeight="1">
      <c r="A86" s="292"/>
      <c r="B86" s="293"/>
      <c r="C86" s="292"/>
      <c r="D86" s="288" t="s">
        <v>155</v>
      </c>
      <c r="E86" s="289">
        <v>27190.0</v>
      </c>
      <c r="F86" s="290">
        <v>49214.0</v>
      </c>
      <c r="G86" s="289">
        <v>5438.0</v>
      </c>
      <c r="H86" s="289">
        <v>0.0</v>
      </c>
      <c r="I86" s="289">
        <v>120.0</v>
      </c>
      <c r="J86" s="289">
        <v>0.0</v>
      </c>
      <c r="K86" s="289">
        <v>0.0</v>
      </c>
      <c r="L86" s="289">
        <v>500.0</v>
      </c>
      <c r="M86" s="289">
        <v>300.0</v>
      </c>
      <c r="N86" s="222">
        <f t="shared" si="1"/>
        <v>82762</v>
      </c>
      <c r="O86" s="223">
        <v>1800.0</v>
      </c>
      <c r="P86" s="62">
        <v>0.0</v>
      </c>
      <c r="Q86" s="62">
        <v>0.0</v>
      </c>
      <c r="R86" s="224">
        <f t="shared" si="2"/>
        <v>80962</v>
      </c>
      <c r="S86" s="24">
        <v>94993.0</v>
      </c>
      <c r="T86" s="291" t="s">
        <v>71</v>
      </c>
      <c r="U86" s="195" t="s">
        <v>1011</v>
      </c>
      <c r="V86" s="195" t="s">
        <v>74</v>
      </c>
      <c r="W86" s="228"/>
      <c r="X86" s="37" t="s">
        <v>31</v>
      </c>
      <c r="Y86" s="42"/>
      <c r="Z86" s="61"/>
    </row>
    <row r="87" ht="18.75" customHeight="1">
      <c r="A87" s="292"/>
      <c r="B87" s="293"/>
      <c r="C87" s="292"/>
      <c r="D87" s="288" t="s">
        <v>156</v>
      </c>
      <c r="E87" s="289">
        <v>27190.0</v>
      </c>
      <c r="F87" s="290">
        <v>49214.0</v>
      </c>
      <c r="G87" s="289">
        <v>5438.0</v>
      </c>
      <c r="H87" s="289">
        <v>0.0</v>
      </c>
      <c r="I87" s="289">
        <v>120.0</v>
      </c>
      <c r="J87" s="289">
        <v>0.0</v>
      </c>
      <c r="K87" s="289">
        <v>0.0</v>
      </c>
      <c r="L87" s="289">
        <v>500.0</v>
      </c>
      <c r="M87" s="289">
        <v>300.0</v>
      </c>
      <c r="N87" s="222">
        <f t="shared" si="1"/>
        <v>82762</v>
      </c>
      <c r="O87" s="223">
        <v>0.0</v>
      </c>
      <c r="P87" s="62">
        <v>0.0</v>
      </c>
      <c r="Q87" s="62">
        <v>0.0</v>
      </c>
      <c r="R87" s="224">
        <f t="shared" si="2"/>
        <v>82762</v>
      </c>
      <c r="S87" s="24">
        <v>94984.0</v>
      </c>
      <c r="T87" s="291" t="s">
        <v>71</v>
      </c>
      <c r="U87" s="195" t="s">
        <v>758</v>
      </c>
      <c r="V87" s="195" t="s">
        <v>74</v>
      </c>
      <c r="W87" s="228"/>
      <c r="X87" s="37" t="s">
        <v>31</v>
      </c>
      <c r="Y87" s="42"/>
      <c r="Z87" s="61"/>
    </row>
    <row r="88" ht="18.75" customHeight="1">
      <c r="A88" s="168">
        <v>29.0</v>
      </c>
      <c r="B88" s="287" t="s">
        <v>157</v>
      </c>
      <c r="C88" s="168">
        <v>3.2032154821E10</v>
      </c>
      <c r="D88" s="288" t="s">
        <v>158</v>
      </c>
      <c r="E88" s="289">
        <v>27190.0</v>
      </c>
      <c r="F88" s="290">
        <v>49214.0</v>
      </c>
      <c r="G88" s="289">
        <v>2719.0</v>
      </c>
      <c r="H88" s="289">
        <v>1631.0</v>
      </c>
      <c r="I88" s="289">
        <v>0.0</v>
      </c>
      <c r="J88" s="289">
        <v>0.0</v>
      </c>
      <c r="K88" s="289">
        <v>0.0</v>
      </c>
      <c r="L88" s="289">
        <v>500.0</v>
      </c>
      <c r="M88" s="289">
        <v>300.0</v>
      </c>
      <c r="N88" s="222">
        <f t="shared" si="1"/>
        <v>81554</v>
      </c>
      <c r="O88" s="223">
        <v>0.0</v>
      </c>
      <c r="P88" s="62">
        <v>0.0</v>
      </c>
      <c r="Q88" s="62">
        <v>0.0</v>
      </c>
      <c r="R88" s="224">
        <f t="shared" si="2"/>
        <v>81554</v>
      </c>
      <c r="S88" s="24">
        <v>95453.0</v>
      </c>
      <c r="T88" s="291" t="s">
        <v>28</v>
      </c>
      <c r="U88" s="195" t="s">
        <v>912</v>
      </c>
      <c r="V88" s="195"/>
      <c r="W88" s="225">
        <f>R88+R89+R90</f>
        <v>245662</v>
      </c>
      <c r="X88" s="124"/>
      <c r="Y88" s="184" t="s">
        <v>159</v>
      </c>
    </row>
    <row r="89" ht="18.75" customHeight="1">
      <c r="A89" s="292"/>
      <c r="B89" s="293"/>
      <c r="C89" s="292"/>
      <c r="D89" s="288" t="s">
        <v>160</v>
      </c>
      <c r="E89" s="289">
        <v>27190.0</v>
      </c>
      <c r="F89" s="290">
        <v>49214.0</v>
      </c>
      <c r="G89" s="289">
        <v>2719.0</v>
      </c>
      <c r="H89" s="289">
        <v>1631.0</v>
      </c>
      <c r="I89" s="289">
        <v>0.0</v>
      </c>
      <c r="J89" s="289">
        <v>0.0</v>
      </c>
      <c r="K89" s="289">
        <v>0.0</v>
      </c>
      <c r="L89" s="289">
        <v>500.0</v>
      </c>
      <c r="M89" s="289">
        <v>300.0</v>
      </c>
      <c r="N89" s="222">
        <f t="shared" si="1"/>
        <v>81554</v>
      </c>
      <c r="O89" s="223">
        <v>0.0</v>
      </c>
      <c r="P89" s="62">
        <v>0.0</v>
      </c>
      <c r="Q89" s="62">
        <v>0.0</v>
      </c>
      <c r="R89" s="224">
        <f t="shared" si="2"/>
        <v>81554</v>
      </c>
      <c r="S89" s="24">
        <v>95461.0</v>
      </c>
      <c r="T89" s="291" t="s">
        <v>28</v>
      </c>
      <c r="U89" s="195" t="s">
        <v>912</v>
      </c>
      <c r="V89" s="195"/>
      <c r="W89" s="228"/>
      <c r="X89" s="37" t="s">
        <v>31</v>
      </c>
      <c r="Y89" s="27"/>
    </row>
    <row r="90" ht="18.75" customHeight="1">
      <c r="A90" s="292"/>
      <c r="B90" s="293"/>
      <c r="C90" s="292"/>
      <c r="D90" s="288" t="s">
        <v>161</v>
      </c>
      <c r="E90" s="289">
        <v>27190.0</v>
      </c>
      <c r="F90" s="290">
        <v>49214.0</v>
      </c>
      <c r="G90" s="289">
        <v>2719.0</v>
      </c>
      <c r="H90" s="289">
        <v>1631.0</v>
      </c>
      <c r="I90" s="289">
        <v>0.0</v>
      </c>
      <c r="J90" s="289">
        <v>0.0</v>
      </c>
      <c r="K90" s="289">
        <v>1000.0</v>
      </c>
      <c r="L90" s="289">
        <v>500.0</v>
      </c>
      <c r="M90" s="289">
        <v>300.0</v>
      </c>
      <c r="N90" s="222">
        <f t="shared" si="1"/>
        <v>82554</v>
      </c>
      <c r="O90" s="223">
        <v>0.0</v>
      </c>
      <c r="P90" s="62">
        <v>0.0</v>
      </c>
      <c r="Q90" s="62">
        <v>0.0</v>
      </c>
      <c r="R90" s="224">
        <f t="shared" si="2"/>
        <v>82554</v>
      </c>
      <c r="S90" s="24">
        <v>95463.0</v>
      </c>
      <c r="T90" s="291" t="s">
        <v>28</v>
      </c>
      <c r="U90" s="195" t="s">
        <v>1012</v>
      </c>
      <c r="V90" s="195"/>
      <c r="W90" s="228"/>
      <c r="X90" s="37" t="s">
        <v>31</v>
      </c>
      <c r="Y90" s="27"/>
    </row>
    <row r="91" ht="18.75" customHeight="1">
      <c r="A91" s="168">
        <v>30.0</v>
      </c>
      <c r="B91" s="287" t="s">
        <v>162</v>
      </c>
      <c r="C91" s="168">
        <v>3.1790815503E10</v>
      </c>
      <c r="D91" s="288" t="s">
        <v>163</v>
      </c>
      <c r="E91" s="289">
        <v>27190.0</v>
      </c>
      <c r="F91" s="290">
        <v>49214.0</v>
      </c>
      <c r="G91" s="289">
        <v>2719.0</v>
      </c>
      <c r="H91" s="289">
        <v>1631.0</v>
      </c>
      <c r="I91" s="289">
        <v>0.0</v>
      </c>
      <c r="J91" s="289">
        <v>0.0</v>
      </c>
      <c r="K91" s="289">
        <v>0.0</v>
      </c>
      <c r="L91" s="289">
        <v>500.0</v>
      </c>
      <c r="M91" s="289">
        <v>300.0</v>
      </c>
      <c r="N91" s="222">
        <f t="shared" si="1"/>
        <v>81554</v>
      </c>
      <c r="O91" s="223">
        <v>1800.0</v>
      </c>
      <c r="P91" s="62">
        <v>0.0</v>
      </c>
      <c r="Q91" s="62">
        <v>0.0</v>
      </c>
      <c r="R91" s="224">
        <f t="shared" si="2"/>
        <v>79754</v>
      </c>
      <c r="S91" s="24">
        <v>96563.0</v>
      </c>
      <c r="T91" s="291" t="s">
        <v>28</v>
      </c>
      <c r="U91" s="195" t="s">
        <v>912</v>
      </c>
      <c r="V91" s="195"/>
      <c r="W91" s="225">
        <f>R91+R92+R93</f>
        <v>241062</v>
      </c>
      <c r="X91" s="124"/>
      <c r="Y91" s="184" t="s">
        <v>61</v>
      </c>
    </row>
    <row r="92" ht="18.75" customHeight="1">
      <c r="A92" s="292"/>
      <c r="B92" s="293"/>
      <c r="C92" s="292"/>
      <c r="D92" s="288" t="s">
        <v>164</v>
      </c>
      <c r="E92" s="289">
        <v>27190.0</v>
      </c>
      <c r="F92" s="290">
        <v>49214.0</v>
      </c>
      <c r="G92" s="289">
        <v>2719.0</v>
      </c>
      <c r="H92" s="289">
        <v>1631.0</v>
      </c>
      <c r="I92" s="289">
        <v>0.0</v>
      </c>
      <c r="J92" s="289">
        <v>0.0</v>
      </c>
      <c r="K92" s="289">
        <v>0.0</v>
      </c>
      <c r="L92" s="289">
        <v>500.0</v>
      </c>
      <c r="M92" s="289">
        <v>300.0</v>
      </c>
      <c r="N92" s="222">
        <f t="shared" si="1"/>
        <v>81554</v>
      </c>
      <c r="O92" s="223">
        <v>0.0</v>
      </c>
      <c r="P92" s="62">
        <v>0.0</v>
      </c>
      <c r="Q92" s="62">
        <v>0.0</v>
      </c>
      <c r="R92" s="224">
        <f t="shared" si="2"/>
        <v>81554</v>
      </c>
      <c r="S92" s="24">
        <v>96560.0</v>
      </c>
      <c r="T92" s="291" t="s">
        <v>28</v>
      </c>
      <c r="U92" s="195" t="s">
        <v>1013</v>
      </c>
      <c r="V92" s="195"/>
      <c r="W92" s="228"/>
      <c r="X92" s="37" t="s">
        <v>31</v>
      </c>
      <c r="Y92" s="42" t="s">
        <v>61</v>
      </c>
    </row>
    <row r="93" ht="18.75" customHeight="1">
      <c r="A93" s="292"/>
      <c r="B93" s="293"/>
      <c r="C93" s="292"/>
      <c r="D93" s="288" t="s">
        <v>145</v>
      </c>
      <c r="E93" s="289">
        <v>27190.0</v>
      </c>
      <c r="F93" s="290">
        <v>49214.0</v>
      </c>
      <c r="G93" s="289">
        <v>2719.0</v>
      </c>
      <c r="H93" s="289">
        <v>1631.0</v>
      </c>
      <c r="I93" s="289">
        <v>0.0</v>
      </c>
      <c r="J93" s="289">
        <v>0.0</v>
      </c>
      <c r="K93" s="289">
        <v>0.0</v>
      </c>
      <c r="L93" s="289">
        <v>500.0</v>
      </c>
      <c r="M93" s="289">
        <v>300.0</v>
      </c>
      <c r="N93" s="222">
        <f t="shared" si="1"/>
        <v>81554</v>
      </c>
      <c r="O93" s="223">
        <v>1800.0</v>
      </c>
      <c r="P93" s="62">
        <v>0.0</v>
      </c>
      <c r="Q93" s="62">
        <v>0.0</v>
      </c>
      <c r="R93" s="224">
        <f t="shared" si="2"/>
        <v>79754</v>
      </c>
      <c r="S93" s="24">
        <v>97605.0</v>
      </c>
      <c r="T93" s="291" t="s">
        <v>28</v>
      </c>
      <c r="U93" s="195" t="s">
        <v>997</v>
      </c>
      <c r="V93" s="195"/>
      <c r="W93" s="228"/>
      <c r="X93" s="37" t="s">
        <v>31</v>
      </c>
      <c r="Y93" s="42" t="s">
        <v>61</v>
      </c>
    </row>
    <row r="94" ht="18.75" customHeight="1">
      <c r="A94" s="168">
        <v>31.0</v>
      </c>
      <c r="B94" s="287" t="s">
        <v>165</v>
      </c>
      <c r="C94" s="168">
        <v>3.1099251029E10</v>
      </c>
      <c r="D94" s="288" t="s">
        <v>166</v>
      </c>
      <c r="E94" s="289">
        <v>27190.0</v>
      </c>
      <c r="F94" s="290">
        <v>49214.0</v>
      </c>
      <c r="G94" s="289">
        <v>2719.0</v>
      </c>
      <c r="H94" s="289">
        <v>1631.0</v>
      </c>
      <c r="I94" s="289">
        <v>0.0</v>
      </c>
      <c r="J94" s="289">
        <v>0.0</v>
      </c>
      <c r="K94" s="289">
        <v>0.0</v>
      </c>
      <c r="L94" s="289">
        <v>500.0</v>
      </c>
      <c r="M94" s="289">
        <v>300.0</v>
      </c>
      <c r="N94" s="222">
        <f t="shared" si="1"/>
        <v>81554</v>
      </c>
      <c r="O94" s="223">
        <v>1800.0</v>
      </c>
      <c r="P94" s="62">
        <v>0.0</v>
      </c>
      <c r="Q94" s="62">
        <v>0.0</v>
      </c>
      <c r="R94" s="224">
        <f t="shared" si="2"/>
        <v>79754</v>
      </c>
      <c r="S94" s="24">
        <v>14634.0</v>
      </c>
      <c r="T94" s="291" t="s">
        <v>28</v>
      </c>
      <c r="U94" s="195" t="s">
        <v>1014</v>
      </c>
      <c r="V94" s="195"/>
      <c r="W94" s="225">
        <f>R94+R95</f>
        <v>161308</v>
      </c>
      <c r="X94" s="124"/>
      <c r="Y94" s="184"/>
    </row>
    <row r="95" ht="18.75" customHeight="1">
      <c r="A95" s="292"/>
      <c r="B95" s="293"/>
      <c r="C95" s="292"/>
      <c r="D95" s="288" t="s">
        <v>167</v>
      </c>
      <c r="E95" s="289">
        <v>27190.0</v>
      </c>
      <c r="F95" s="290">
        <v>49214.0</v>
      </c>
      <c r="G95" s="289">
        <v>2719.0</v>
      </c>
      <c r="H95" s="289">
        <v>1631.0</v>
      </c>
      <c r="I95" s="289">
        <v>0.0</v>
      </c>
      <c r="J95" s="289">
        <v>0.0</v>
      </c>
      <c r="K95" s="289">
        <v>0.0</v>
      </c>
      <c r="L95" s="289">
        <v>500.0</v>
      </c>
      <c r="M95" s="289">
        <v>300.0</v>
      </c>
      <c r="N95" s="222">
        <f t="shared" si="1"/>
        <v>81554</v>
      </c>
      <c r="O95" s="223">
        <v>0.0</v>
      </c>
      <c r="P95" s="62">
        <v>0.0</v>
      </c>
      <c r="Q95" s="62">
        <v>0.0</v>
      </c>
      <c r="R95" s="224">
        <f t="shared" si="2"/>
        <v>81554</v>
      </c>
      <c r="S95" s="24">
        <v>14626.0</v>
      </c>
      <c r="T95" s="291" t="s">
        <v>28</v>
      </c>
      <c r="U95" s="195" t="s">
        <v>1015</v>
      </c>
      <c r="V95" s="195"/>
      <c r="W95" s="228"/>
      <c r="X95" s="37" t="s">
        <v>31</v>
      </c>
      <c r="Y95" s="27"/>
    </row>
    <row r="96" ht="18.75" customHeight="1">
      <c r="A96" s="168">
        <v>32.0</v>
      </c>
      <c r="B96" s="287" t="s">
        <v>168</v>
      </c>
      <c r="C96" s="168">
        <v>3.0746430498E10</v>
      </c>
      <c r="D96" s="288" t="s">
        <v>169</v>
      </c>
      <c r="E96" s="289">
        <v>27190.0</v>
      </c>
      <c r="F96" s="290">
        <v>49214.0</v>
      </c>
      <c r="G96" s="289">
        <v>2719.0</v>
      </c>
      <c r="H96" s="289">
        <v>1631.0</v>
      </c>
      <c r="I96" s="289">
        <v>0.0</v>
      </c>
      <c r="J96" s="289">
        <v>1360.0</v>
      </c>
      <c r="K96" s="289">
        <v>0.0</v>
      </c>
      <c r="L96" s="289">
        <v>500.0</v>
      </c>
      <c r="M96" s="289">
        <v>300.0</v>
      </c>
      <c r="N96" s="222">
        <f t="shared" si="1"/>
        <v>82914</v>
      </c>
      <c r="O96" s="223">
        <v>1800.0</v>
      </c>
      <c r="P96" s="62">
        <v>0.0</v>
      </c>
      <c r="Q96" s="62">
        <v>0.0</v>
      </c>
      <c r="R96" s="224">
        <f t="shared" si="2"/>
        <v>81114</v>
      </c>
      <c r="S96" s="24">
        <v>23583.0</v>
      </c>
      <c r="T96" s="291" t="s">
        <v>28</v>
      </c>
      <c r="U96" s="195" t="s">
        <v>1016</v>
      </c>
      <c r="V96" s="195"/>
      <c r="W96" s="225">
        <f>R96+R97+R98</f>
        <v>245142</v>
      </c>
      <c r="X96" s="184"/>
      <c r="Y96" s="230" t="s">
        <v>159</v>
      </c>
    </row>
    <row r="97" ht="18.75" customHeight="1">
      <c r="A97" s="292"/>
      <c r="B97" s="293"/>
      <c r="C97" s="292"/>
      <c r="D97" s="288" t="s">
        <v>170</v>
      </c>
      <c r="E97" s="289">
        <v>27190.0</v>
      </c>
      <c r="F97" s="290">
        <v>49214.0</v>
      </c>
      <c r="G97" s="289">
        <v>2719.0</v>
      </c>
      <c r="H97" s="289">
        <v>1631.0</v>
      </c>
      <c r="I97" s="289">
        <v>0.0</v>
      </c>
      <c r="J97" s="289">
        <v>1360.0</v>
      </c>
      <c r="K97" s="289">
        <v>0.0</v>
      </c>
      <c r="L97" s="289">
        <v>500.0</v>
      </c>
      <c r="M97" s="289">
        <v>300.0</v>
      </c>
      <c r="N97" s="222">
        <f t="shared" si="1"/>
        <v>82914</v>
      </c>
      <c r="O97" s="223">
        <v>1800.0</v>
      </c>
      <c r="P97" s="62">
        <v>0.0</v>
      </c>
      <c r="Q97" s="62">
        <v>0.0</v>
      </c>
      <c r="R97" s="224">
        <f t="shared" si="2"/>
        <v>81114</v>
      </c>
      <c r="S97" s="24">
        <v>96868.0</v>
      </c>
      <c r="T97" s="291" t="s">
        <v>28</v>
      </c>
      <c r="U97" s="195" t="s">
        <v>1016</v>
      </c>
      <c r="V97" s="195"/>
      <c r="W97" s="228"/>
      <c r="X97" s="37" t="s">
        <v>31</v>
      </c>
      <c r="Y97" s="231"/>
    </row>
    <row r="98" ht="18.75" customHeight="1">
      <c r="A98" s="292"/>
      <c r="B98" s="293"/>
      <c r="C98" s="292"/>
      <c r="D98" s="288" t="s">
        <v>171</v>
      </c>
      <c r="E98" s="289">
        <v>27190.0</v>
      </c>
      <c r="F98" s="290">
        <v>49214.0</v>
      </c>
      <c r="G98" s="289">
        <v>2719.0</v>
      </c>
      <c r="H98" s="289">
        <v>1631.0</v>
      </c>
      <c r="I98" s="289">
        <v>0.0</v>
      </c>
      <c r="J98" s="289">
        <v>1360.0</v>
      </c>
      <c r="K98" s="289">
        <v>0.0</v>
      </c>
      <c r="L98" s="289">
        <v>500.0</v>
      </c>
      <c r="M98" s="289">
        <v>300.0</v>
      </c>
      <c r="N98" s="222">
        <f t="shared" si="1"/>
        <v>82914</v>
      </c>
      <c r="O98" s="223">
        <v>0.0</v>
      </c>
      <c r="P98" s="62">
        <v>0.0</v>
      </c>
      <c r="Q98" s="62">
        <v>0.0</v>
      </c>
      <c r="R98" s="224">
        <f t="shared" si="2"/>
        <v>82914</v>
      </c>
      <c r="S98" s="24">
        <v>96881.0</v>
      </c>
      <c r="T98" s="291" t="s">
        <v>28</v>
      </c>
      <c r="U98" s="195" t="s">
        <v>106</v>
      </c>
      <c r="V98" s="195"/>
      <c r="W98" s="228"/>
      <c r="X98" s="37" t="s">
        <v>31</v>
      </c>
      <c r="Y98" s="231"/>
    </row>
    <row r="99" ht="18.75" customHeight="1">
      <c r="A99" s="168">
        <v>33.0</v>
      </c>
      <c r="B99" s="287" t="s">
        <v>172</v>
      </c>
      <c r="C99" s="168">
        <v>3.1992456087E10</v>
      </c>
      <c r="D99" s="288" t="s">
        <v>173</v>
      </c>
      <c r="E99" s="289">
        <v>27190.0</v>
      </c>
      <c r="F99" s="290">
        <v>49214.0</v>
      </c>
      <c r="G99" s="289">
        <v>2719.0</v>
      </c>
      <c r="H99" s="289">
        <v>1631.0</v>
      </c>
      <c r="I99" s="289">
        <v>0.0</v>
      </c>
      <c r="J99" s="289">
        <v>0.0</v>
      </c>
      <c r="K99" s="289">
        <v>0.0</v>
      </c>
      <c r="L99" s="289">
        <v>500.0</v>
      </c>
      <c r="M99" s="289">
        <v>300.0</v>
      </c>
      <c r="N99" s="222">
        <f t="shared" si="1"/>
        <v>81554</v>
      </c>
      <c r="O99" s="223">
        <v>0.0</v>
      </c>
      <c r="P99" s="62">
        <v>0.0</v>
      </c>
      <c r="Q99" s="62">
        <v>0.0</v>
      </c>
      <c r="R99" s="224">
        <f t="shared" si="2"/>
        <v>81554</v>
      </c>
      <c r="S99" s="24">
        <v>14999.0</v>
      </c>
      <c r="T99" s="291" t="s">
        <v>28</v>
      </c>
      <c r="U99" s="195" t="s">
        <v>756</v>
      </c>
      <c r="V99" s="195" t="s">
        <v>74</v>
      </c>
      <c r="W99" s="225">
        <f>R99+R100+R101</f>
        <v>233803</v>
      </c>
      <c r="X99" s="124"/>
      <c r="Y99" s="184"/>
    </row>
    <row r="100" ht="18.75" customHeight="1">
      <c r="A100" s="292"/>
      <c r="B100" s="293"/>
      <c r="C100" s="292"/>
      <c r="D100" s="288" t="s">
        <v>174</v>
      </c>
      <c r="E100" s="289">
        <v>27190.0</v>
      </c>
      <c r="F100" s="290">
        <v>49214.0</v>
      </c>
      <c r="G100" s="289">
        <v>2719.0</v>
      </c>
      <c r="H100" s="289">
        <v>1631.0</v>
      </c>
      <c r="I100" s="289">
        <v>0.0</v>
      </c>
      <c r="J100" s="289">
        <v>0.0</v>
      </c>
      <c r="K100" s="289">
        <v>0.0</v>
      </c>
      <c r="L100" s="289">
        <v>500.0</v>
      </c>
      <c r="M100" s="289">
        <v>300.0</v>
      </c>
      <c r="N100" s="222">
        <f t="shared" si="1"/>
        <v>81554</v>
      </c>
      <c r="O100" s="223">
        <v>0.0</v>
      </c>
      <c r="P100" s="62">
        <v>0.0</v>
      </c>
      <c r="Q100" s="62">
        <v>0.0</v>
      </c>
      <c r="R100" s="224">
        <f t="shared" si="2"/>
        <v>81554</v>
      </c>
      <c r="S100" s="24">
        <v>15004.0</v>
      </c>
      <c r="T100" s="291" t="s">
        <v>28</v>
      </c>
      <c r="U100" s="195" t="s">
        <v>755</v>
      </c>
      <c r="V100" s="195"/>
      <c r="W100" s="228"/>
      <c r="X100" s="37" t="s">
        <v>31</v>
      </c>
      <c r="Y100" s="42"/>
    </row>
    <row r="101" ht="18.75" customHeight="1">
      <c r="A101" s="292"/>
      <c r="B101" s="293"/>
      <c r="C101" s="292"/>
      <c r="D101" s="288" t="s">
        <v>175</v>
      </c>
      <c r="E101" s="289">
        <v>24140.0</v>
      </c>
      <c r="F101" s="290">
        <v>43693.0</v>
      </c>
      <c r="G101" s="289">
        <v>2414.0</v>
      </c>
      <c r="H101" s="289">
        <v>1448.0</v>
      </c>
      <c r="I101" s="289">
        <v>0.0</v>
      </c>
      <c r="J101" s="289">
        <v>0.0</v>
      </c>
      <c r="K101" s="289">
        <v>0.0</v>
      </c>
      <c r="L101" s="289">
        <v>500.0</v>
      </c>
      <c r="M101" s="289">
        <v>300.0</v>
      </c>
      <c r="N101" s="222">
        <f t="shared" si="1"/>
        <v>72495</v>
      </c>
      <c r="O101" s="223">
        <v>1800.0</v>
      </c>
      <c r="P101" s="62">
        <v>0.0</v>
      </c>
      <c r="Q101" s="62">
        <v>0.0</v>
      </c>
      <c r="R101" s="224">
        <f t="shared" si="2"/>
        <v>70695</v>
      </c>
      <c r="S101" s="24">
        <v>102775.0</v>
      </c>
      <c r="T101" s="291" t="s">
        <v>28</v>
      </c>
      <c r="U101" s="195" t="s">
        <v>755</v>
      </c>
      <c r="V101" s="195"/>
      <c r="W101" s="228"/>
      <c r="X101" s="37" t="s">
        <v>31</v>
      </c>
      <c r="Y101" s="42"/>
    </row>
    <row r="102" ht="18.75" customHeight="1">
      <c r="A102" s="168">
        <v>34.0</v>
      </c>
      <c r="B102" s="287" t="s">
        <v>177</v>
      </c>
      <c r="C102" s="168">
        <v>3.1985250697E10</v>
      </c>
      <c r="D102" s="288" t="s">
        <v>178</v>
      </c>
      <c r="E102" s="289">
        <v>27190.0</v>
      </c>
      <c r="F102" s="290">
        <v>49214.0</v>
      </c>
      <c r="G102" s="289">
        <v>5438.0</v>
      </c>
      <c r="H102" s="289">
        <v>0.0</v>
      </c>
      <c r="I102" s="289">
        <v>120.0</v>
      </c>
      <c r="J102" s="289">
        <v>0.0</v>
      </c>
      <c r="K102" s="289">
        <v>0.0</v>
      </c>
      <c r="L102" s="289">
        <v>500.0</v>
      </c>
      <c r="M102" s="289">
        <v>300.0</v>
      </c>
      <c r="N102" s="222">
        <f t="shared" si="1"/>
        <v>82762</v>
      </c>
      <c r="O102" s="223">
        <v>1800.0</v>
      </c>
      <c r="P102" s="62">
        <v>0.0</v>
      </c>
      <c r="Q102" s="62">
        <v>0.0</v>
      </c>
      <c r="R102" s="224">
        <f t="shared" si="2"/>
        <v>80962</v>
      </c>
      <c r="S102" s="24">
        <v>97596.0</v>
      </c>
      <c r="T102" s="291" t="s">
        <v>52</v>
      </c>
      <c r="U102" s="195" t="s">
        <v>1017</v>
      </c>
      <c r="V102" s="195" t="s">
        <v>74</v>
      </c>
      <c r="W102" s="225">
        <f>R102+R103+R104</f>
        <v>233705</v>
      </c>
      <c r="X102" s="124"/>
      <c r="Y102" s="184" t="s">
        <v>61</v>
      </c>
    </row>
    <row r="103" ht="18.75" customHeight="1">
      <c r="A103" s="292"/>
      <c r="B103" s="293"/>
      <c r="C103" s="292"/>
      <c r="D103" s="288" t="s">
        <v>180</v>
      </c>
      <c r="E103" s="289">
        <v>24140.0</v>
      </c>
      <c r="F103" s="290">
        <v>43693.0</v>
      </c>
      <c r="G103" s="289">
        <v>4828.0</v>
      </c>
      <c r="H103" s="289">
        <v>0.0</v>
      </c>
      <c r="I103" s="289">
        <v>120.0</v>
      </c>
      <c r="J103" s="289">
        <v>0.0</v>
      </c>
      <c r="K103" s="289">
        <v>0.0</v>
      </c>
      <c r="L103" s="289">
        <v>500.0</v>
      </c>
      <c r="M103" s="289">
        <v>300.0</v>
      </c>
      <c r="N103" s="222">
        <f t="shared" si="1"/>
        <v>73581</v>
      </c>
      <c r="O103" s="223">
        <v>1800.0</v>
      </c>
      <c r="P103" s="62">
        <v>0.0</v>
      </c>
      <c r="Q103" s="62">
        <v>0.0</v>
      </c>
      <c r="R103" s="224">
        <f t="shared" si="2"/>
        <v>71781</v>
      </c>
      <c r="S103" s="24">
        <v>114241.0</v>
      </c>
      <c r="T103" s="291" t="s">
        <v>52</v>
      </c>
      <c r="U103" s="195" t="s">
        <v>1018</v>
      </c>
      <c r="V103" s="195" t="s">
        <v>74</v>
      </c>
      <c r="W103" s="228"/>
      <c r="X103" s="37" t="s">
        <v>31</v>
      </c>
      <c r="Y103" s="42"/>
    </row>
    <row r="104" ht="18.75" customHeight="1">
      <c r="A104" s="292"/>
      <c r="B104" s="293"/>
      <c r="C104" s="292"/>
      <c r="D104" s="288" t="s">
        <v>181</v>
      </c>
      <c r="E104" s="289">
        <v>27190.0</v>
      </c>
      <c r="F104" s="290">
        <v>49214.0</v>
      </c>
      <c r="G104" s="289">
        <v>5438.0</v>
      </c>
      <c r="H104" s="289">
        <v>0.0</v>
      </c>
      <c r="I104" s="289">
        <v>120.0</v>
      </c>
      <c r="J104" s="289">
        <v>0.0</v>
      </c>
      <c r="K104" s="289">
        <v>0.0</v>
      </c>
      <c r="L104" s="289">
        <v>500.0</v>
      </c>
      <c r="M104" s="289">
        <v>300.0</v>
      </c>
      <c r="N104" s="222">
        <f t="shared" si="1"/>
        <v>82762</v>
      </c>
      <c r="O104" s="223">
        <v>1800.0</v>
      </c>
      <c r="P104" s="62">
        <v>0.0</v>
      </c>
      <c r="Q104" s="62">
        <v>0.0</v>
      </c>
      <c r="R104" s="224">
        <f t="shared" si="2"/>
        <v>80962</v>
      </c>
      <c r="S104" s="24">
        <v>97588.0</v>
      </c>
      <c r="T104" s="291" t="s">
        <v>52</v>
      </c>
      <c r="U104" s="195" t="s">
        <v>1017</v>
      </c>
      <c r="V104" s="195" t="s">
        <v>74</v>
      </c>
      <c r="W104" s="228"/>
      <c r="X104" s="37" t="s">
        <v>31</v>
      </c>
      <c r="Y104" s="42"/>
    </row>
    <row r="105" ht="18.75" customHeight="1">
      <c r="A105" s="168">
        <v>35.0</v>
      </c>
      <c r="B105" s="287" t="s">
        <v>182</v>
      </c>
      <c r="C105" s="168">
        <v>3.1941160555E10</v>
      </c>
      <c r="D105" s="288" t="s">
        <v>57</v>
      </c>
      <c r="E105" s="289">
        <v>27190.0</v>
      </c>
      <c r="F105" s="290">
        <v>49214.0</v>
      </c>
      <c r="G105" s="289">
        <v>2719.0</v>
      </c>
      <c r="H105" s="289">
        <v>1631.0</v>
      </c>
      <c r="I105" s="289">
        <v>0.0</v>
      </c>
      <c r="J105" s="289">
        <v>1360.0</v>
      </c>
      <c r="K105" s="289">
        <v>0.0</v>
      </c>
      <c r="L105" s="289">
        <v>500.0</v>
      </c>
      <c r="M105" s="289">
        <v>300.0</v>
      </c>
      <c r="N105" s="222">
        <f t="shared" si="1"/>
        <v>82914</v>
      </c>
      <c r="O105" s="223">
        <v>1800.0</v>
      </c>
      <c r="P105" s="62">
        <v>0.0</v>
      </c>
      <c r="Q105" s="62">
        <v>0.0</v>
      </c>
      <c r="R105" s="224">
        <f t="shared" si="2"/>
        <v>81114</v>
      </c>
      <c r="S105" s="24">
        <v>15182.0</v>
      </c>
      <c r="T105" s="291" t="s">
        <v>28</v>
      </c>
      <c r="U105" s="195" t="s">
        <v>756</v>
      </c>
      <c r="V105" s="195" t="s">
        <v>74</v>
      </c>
      <c r="W105" s="225">
        <f>R105+R106+R107</f>
        <v>246942</v>
      </c>
      <c r="X105" s="124"/>
      <c r="Y105" s="61" t="s">
        <v>159</v>
      </c>
    </row>
    <row r="106" ht="18.75" customHeight="1">
      <c r="A106" s="292"/>
      <c r="B106" s="293"/>
      <c r="C106" s="292"/>
      <c r="D106" s="288" t="s">
        <v>184</v>
      </c>
      <c r="E106" s="289">
        <v>27190.0</v>
      </c>
      <c r="F106" s="290">
        <v>49214.0</v>
      </c>
      <c r="G106" s="289">
        <v>2719.0</v>
      </c>
      <c r="H106" s="289">
        <v>1631.0</v>
      </c>
      <c r="I106" s="289">
        <v>0.0</v>
      </c>
      <c r="J106" s="289">
        <v>1360.0</v>
      </c>
      <c r="K106" s="289">
        <v>0.0</v>
      </c>
      <c r="L106" s="289">
        <v>500.0</v>
      </c>
      <c r="M106" s="289">
        <v>300.0</v>
      </c>
      <c r="N106" s="222">
        <f t="shared" si="1"/>
        <v>82914</v>
      </c>
      <c r="O106" s="223">
        <v>0.0</v>
      </c>
      <c r="P106" s="62">
        <v>0.0</v>
      </c>
      <c r="Q106" s="62">
        <v>0.0</v>
      </c>
      <c r="R106" s="224">
        <f t="shared" si="2"/>
        <v>82914</v>
      </c>
      <c r="S106" s="24">
        <v>15175.0</v>
      </c>
      <c r="T106" s="291" t="s">
        <v>28</v>
      </c>
      <c r="U106" s="195" t="s">
        <v>756</v>
      </c>
      <c r="V106" s="195" t="s">
        <v>74</v>
      </c>
      <c r="W106" s="228"/>
      <c r="X106" s="37" t="s">
        <v>31</v>
      </c>
      <c r="Y106" s="195" t="s">
        <v>159</v>
      </c>
    </row>
    <row r="107" ht="18.75" customHeight="1">
      <c r="A107" s="292"/>
      <c r="B107" s="293"/>
      <c r="C107" s="292"/>
      <c r="D107" s="288" t="s">
        <v>185</v>
      </c>
      <c r="E107" s="289">
        <v>27190.0</v>
      </c>
      <c r="F107" s="290">
        <v>49214.0</v>
      </c>
      <c r="G107" s="289">
        <v>2719.0</v>
      </c>
      <c r="H107" s="289">
        <v>1631.0</v>
      </c>
      <c r="I107" s="289">
        <v>0.0</v>
      </c>
      <c r="J107" s="289">
        <v>1360.0</v>
      </c>
      <c r="K107" s="289">
        <v>0.0</v>
      </c>
      <c r="L107" s="289">
        <v>500.0</v>
      </c>
      <c r="M107" s="289">
        <v>300.0</v>
      </c>
      <c r="N107" s="222">
        <f t="shared" si="1"/>
        <v>82914</v>
      </c>
      <c r="O107" s="223">
        <v>0.0</v>
      </c>
      <c r="P107" s="62">
        <v>0.0</v>
      </c>
      <c r="Q107" s="62">
        <v>0.0</v>
      </c>
      <c r="R107" s="224">
        <f t="shared" si="2"/>
        <v>82914</v>
      </c>
      <c r="S107" s="24">
        <v>15187.0</v>
      </c>
      <c r="T107" s="291" t="s">
        <v>28</v>
      </c>
      <c r="U107" s="195" t="s">
        <v>756</v>
      </c>
      <c r="V107" s="195" t="s">
        <v>74</v>
      </c>
      <c r="W107" s="228"/>
      <c r="X107" s="37" t="s">
        <v>31</v>
      </c>
      <c r="Y107" s="61" t="s">
        <v>159</v>
      </c>
    </row>
    <row r="108" ht="18.75" customHeight="1">
      <c r="A108" s="168">
        <v>36.0</v>
      </c>
      <c r="B108" s="287" t="s">
        <v>186</v>
      </c>
      <c r="C108" s="168">
        <v>3.229845755E10</v>
      </c>
      <c r="D108" s="288" t="s">
        <v>187</v>
      </c>
      <c r="E108" s="289">
        <v>27190.0</v>
      </c>
      <c r="F108" s="290">
        <v>49214.0</v>
      </c>
      <c r="G108" s="289">
        <v>2719.0</v>
      </c>
      <c r="H108" s="289">
        <v>1631.0</v>
      </c>
      <c r="I108" s="289">
        <v>0.0</v>
      </c>
      <c r="J108" s="289">
        <v>1360.0</v>
      </c>
      <c r="K108" s="289">
        <v>0.0</v>
      </c>
      <c r="L108" s="289">
        <v>500.0</v>
      </c>
      <c r="M108" s="289">
        <v>300.0</v>
      </c>
      <c r="N108" s="222">
        <f t="shared" si="1"/>
        <v>82914</v>
      </c>
      <c r="O108" s="223">
        <v>0.0</v>
      </c>
      <c r="P108" s="62">
        <v>0.0</v>
      </c>
      <c r="Q108" s="62">
        <v>0.0</v>
      </c>
      <c r="R108" s="224">
        <f t="shared" si="2"/>
        <v>82914</v>
      </c>
      <c r="S108" s="24">
        <v>99326.0</v>
      </c>
      <c r="T108" s="291" t="s">
        <v>28</v>
      </c>
      <c r="U108" s="195" t="s">
        <v>755</v>
      </c>
      <c r="V108" s="195"/>
      <c r="W108" s="225">
        <f>R108+R109+R110</f>
        <v>246942</v>
      </c>
      <c r="X108" s="124"/>
      <c r="Y108" s="42"/>
    </row>
    <row r="109" ht="18.75" customHeight="1">
      <c r="A109" s="292"/>
      <c r="B109" s="293"/>
      <c r="C109" s="292"/>
      <c r="D109" s="288" t="s">
        <v>189</v>
      </c>
      <c r="E109" s="289">
        <v>27190.0</v>
      </c>
      <c r="F109" s="290">
        <v>49214.0</v>
      </c>
      <c r="G109" s="289">
        <v>2719.0</v>
      </c>
      <c r="H109" s="289">
        <v>1631.0</v>
      </c>
      <c r="I109" s="289">
        <v>0.0</v>
      </c>
      <c r="J109" s="289">
        <v>1360.0</v>
      </c>
      <c r="K109" s="289">
        <v>0.0</v>
      </c>
      <c r="L109" s="289">
        <v>500.0</v>
      </c>
      <c r="M109" s="289">
        <v>300.0</v>
      </c>
      <c r="N109" s="222">
        <f t="shared" si="1"/>
        <v>82914</v>
      </c>
      <c r="O109" s="223">
        <v>1800.0</v>
      </c>
      <c r="P109" s="62">
        <v>0.0</v>
      </c>
      <c r="Q109" s="62">
        <v>0.0</v>
      </c>
      <c r="R109" s="224">
        <f t="shared" si="2"/>
        <v>81114</v>
      </c>
      <c r="S109" s="24">
        <v>99320.0</v>
      </c>
      <c r="T109" s="291" t="s">
        <v>28</v>
      </c>
      <c r="U109" s="195" t="s">
        <v>755</v>
      </c>
      <c r="V109" s="195"/>
      <c r="W109" s="228"/>
      <c r="X109" s="37" t="s">
        <v>31</v>
      </c>
      <c r="Y109" s="42"/>
    </row>
    <row r="110" ht="18.75" customHeight="1">
      <c r="A110" s="292"/>
      <c r="B110" s="293"/>
      <c r="C110" s="292"/>
      <c r="D110" s="288" t="s">
        <v>190</v>
      </c>
      <c r="E110" s="289">
        <v>27190.0</v>
      </c>
      <c r="F110" s="290">
        <v>49214.0</v>
      </c>
      <c r="G110" s="289">
        <v>2719.0</v>
      </c>
      <c r="H110" s="289">
        <v>1631.0</v>
      </c>
      <c r="I110" s="289">
        <v>0.0</v>
      </c>
      <c r="J110" s="289">
        <v>1360.0</v>
      </c>
      <c r="K110" s="289">
        <v>0.0</v>
      </c>
      <c r="L110" s="289">
        <v>500.0</v>
      </c>
      <c r="M110" s="289">
        <v>300.0</v>
      </c>
      <c r="N110" s="222">
        <f t="shared" si="1"/>
        <v>82914</v>
      </c>
      <c r="O110" s="223">
        <v>0.0</v>
      </c>
      <c r="P110" s="62">
        <v>0.0</v>
      </c>
      <c r="Q110" s="62">
        <v>0.0</v>
      </c>
      <c r="R110" s="224">
        <f t="shared" si="2"/>
        <v>82914</v>
      </c>
      <c r="S110" s="24">
        <v>99342.0</v>
      </c>
      <c r="T110" s="291" t="s">
        <v>28</v>
      </c>
      <c r="U110" s="195" t="s">
        <v>755</v>
      </c>
      <c r="V110" s="195"/>
      <c r="W110" s="228"/>
      <c r="X110" s="37" t="s">
        <v>31</v>
      </c>
      <c r="Y110" s="42"/>
    </row>
    <row r="111" ht="18.75" customHeight="1">
      <c r="A111" s="168">
        <v>37.0</v>
      </c>
      <c r="B111" s="287" t="s">
        <v>191</v>
      </c>
      <c r="C111" s="168">
        <v>3.1845933082E10</v>
      </c>
      <c r="D111" s="288" t="s">
        <v>192</v>
      </c>
      <c r="E111" s="289">
        <v>27190.0</v>
      </c>
      <c r="F111" s="290">
        <v>49214.0</v>
      </c>
      <c r="G111" s="289">
        <v>2719.0</v>
      </c>
      <c r="H111" s="289">
        <v>1631.0</v>
      </c>
      <c r="I111" s="289">
        <v>0.0</v>
      </c>
      <c r="J111" s="289">
        <v>0.0</v>
      </c>
      <c r="K111" s="289">
        <v>0.0</v>
      </c>
      <c r="L111" s="289">
        <v>500.0</v>
      </c>
      <c r="M111" s="289">
        <v>300.0</v>
      </c>
      <c r="N111" s="222">
        <f t="shared" si="1"/>
        <v>81554</v>
      </c>
      <c r="O111" s="223">
        <v>1800.0</v>
      </c>
      <c r="P111" s="62">
        <v>0.0</v>
      </c>
      <c r="Q111" s="62">
        <v>0.0</v>
      </c>
      <c r="R111" s="224">
        <f t="shared" si="2"/>
        <v>79754</v>
      </c>
      <c r="S111" s="24">
        <v>100204.0</v>
      </c>
      <c r="T111" s="291" t="s">
        <v>52</v>
      </c>
      <c r="U111" s="195"/>
      <c r="V111" s="195"/>
      <c r="W111" s="225">
        <f>R111+R112+R113</f>
        <v>242862</v>
      </c>
      <c r="X111" s="124"/>
      <c r="Y111" s="184" t="s">
        <v>159</v>
      </c>
    </row>
    <row r="112" ht="18.75" customHeight="1">
      <c r="A112" s="292"/>
      <c r="B112" s="293"/>
      <c r="C112" s="292"/>
      <c r="D112" s="288" t="s">
        <v>91</v>
      </c>
      <c r="E112" s="289">
        <v>27190.0</v>
      </c>
      <c r="F112" s="290">
        <v>49214.0</v>
      </c>
      <c r="G112" s="289">
        <v>2719.0</v>
      </c>
      <c r="H112" s="289">
        <v>1631.0</v>
      </c>
      <c r="I112" s="289">
        <v>0.0</v>
      </c>
      <c r="J112" s="289">
        <v>0.0</v>
      </c>
      <c r="K112" s="289">
        <v>0.0</v>
      </c>
      <c r="L112" s="289">
        <v>500.0</v>
      </c>
      <c r="M112" s="289">
        <v>300.0</v>
      </c>
      <c r="N112" s="222">
        <f t="shared" si="1"/>
        <v>81554</v>
      </c>
      <c r="O112" s="223">
        <v>0.0</v>
      </c>
      <c r="P112" s="62">
        <v>0.0</v>
      </c>
      <c r="Q112" s="62">
        <v>0.0</v>
      </c>
      <c r="R112" s="224">
        <f t="shared" si="2"/>
        <v>81554</v>
      </c>
      <c r="S112" s="24">
        <v>100220.0</v>
      </c>
      <c r="T112" s="303" t="s">
        <v>52</v>
      </c>
      <c r="U112" s="195"/>
      <c r="V112" s="195"/>
      <c r="W112" s="228"/>
      <c r="X112" s="124"/>
      <c r="Y112" s="184" t="s">
        <v>159</v>
      </c>
    </row>
    <row r="113" ht="18.75" customHeight="1">
      <c r="A113" s="292"/>
      <c r="B113" s="293"/>
      <c r="C113" s="292"/>
      <c r="D113" s="288" t="s">
        <v>194</v>
      </c>
      <c r="E113" s="289">
        <v>27190.0</v>
      </c>
      <c r="F113" s="290">
        <v>49214.0</v>
      </c>
      <c r="G113" s="289">
        <v>2719.0</v>
      </c>
      <c r="H113" s="289">
        <v>1631.0</v>
      </c>
      <c r="I113" s="289">
        <v>0.0</v>
      </c>
      <c r="J113" s="289">
        <v>0.0</v>
      </c>
      <c r="K113" s="289">
        <v>0.0</v>
      </c>
      <c r="L113" s="289">
        <v>500.0</v>
      </c>
      <c r="M113" s="289">
        <v>300.0</v>
      </c>
      <c r="N113" s="222">
        <f t="shared" si="1"/>
        <v>81554</v>
      </c>
      <c r="O113" s="223">
        <v>0.0</v>
      </c>
      <c r="P113" s="62">
        <v>0.0</v>
      </c>
      <c r="Q113" s="62">
        <v>0.0</v>
      </c>
      <c r="R113" s="224">
        <f t="shared" si="2"/>
        <v>81554</v>
      </c>
      <c r="S113" s="24">
        <v>100238.0</v>
      </c>
      <c r="T113" s="291" t="s">
        <v>52</v>
      </c>
      <c r="U113" s="195"/>
      <c r="V113" s="195"/>
      <c r="W113" s="228"/>
      <c r="X113" s="124"/>
      <c r="Y113" s="184" t="s">
        <v>159</v>
      </c>
    </row>
    <row r="114" ht="18.75" customHeight="1">
      <c r="A114" s="168">
        <v>38.0</v>
      </c>
      <c r="B114" s="287" t="s">
        <v>195</v>
      </c>
      <c r="C114" s="168">
        <v>1.0495332164E10</v>
      </c>
      <c r="D114" s="288" t="s">
        <v>196</v>
      </c>
      <c r="E114" s="289">
        <v>27190.0</v>
      </c>
      <c r="F114" s="290">
        <v>49214.0</v>
      </c>
      <c r="G114" s="289">
        <v>2719.0</v>
      </c>
      <c r="H114" s="289">
        <v>1631.0</v>
      </c>
      <c r="I114" s="289">
        <v>0.0</v>
      </c>
      <c r="J114" s="289">
        <v>0.0</v>
      </c>
      <c r="K114" s="289">
        <v>0.0</v>
      </c>
      <c r="L114" s="289">
        <v>500.0</v>
      </c>
      <c r="M114" s="289">
        <v>300.0</v>
      </c>
      <c r="N114" s="222">
        <f t="shared" si="1"/>
        <v>81554</v>
      </c>
      <c r="O114" s="223">
        <v>1800.0</v>
      </c>
      <c r="P114" s="62">
        <v>0.0</v>
      </c>
      <c r="Q114" s="62">
        <v>0.0</v>
      </c>
      <c r="R114" s="224">
        <f t="shared" si="2"/>
        <v>79754</v>
      </c>
      <c r="S114" s="24">
        <v>100387.0</v>
      </c>
      <c r="T114" s="291" t="s">
        <v>28</v>
      </c>
      <c r="U114" s="195"/>
      <c r="V114" s="195"/>
      <c r="W114" s="225">
        <f>R114+R115+R116</f>
        <v>236543</v>
      </c>
      <c r="X114" s="124"/>
      <c r="Y114" s="184" t="s">
        <v>159</v>
      </c>
    </row>
    <row r="115" ht="18.75" customHeight="1">
      <c r="A115" s="292"/>
      <c r="B115" s="293"/>
      <c r="C115" s="292"/>
      <c r="D115" s="288" t="s">
        <v>198</v>
      </c>
      <c r="E115" s="289">
        <v>27190.0</v>
      </c>
      <c r="F115" s="290">
        <v>49214.0</v>
      </c>
      <c r="G115" s="289">
        <v>2719.0</v>
      </c>
      <c r="H115" s="289">
        <v>1631.0</v>
      </c>
      <c r="I115" s="289">
        <v>0.0</v>
      </c>
      <c r="J115" s="289">
        <v>0.0</v>
      </c>
      <c r="K115" s="289">
        <v>0.0</v>
      </c>
      <c r="L115" s="289">
        <v>500.0</v>
      </c>
      <c r="M115" s="289">
        <v>300.0</v>
      </c>
      <c r="N115" s="222">
        <f t="shared" si="1"/>
        <v>81554</v>
      </c>
      <c r="O115" s="223">
        <v>1800.0</v>
      </c>
      <c r="P115" s="62">
        <v>0.0</v>
      </c>
      <c r="Q115" s="62">
        <v>0.0</v>
      </c>
      <c r="R115" s="224">
        <f t="shared" si="2"/>
        <v>79754</v>
      </c>
      <c r="S115" s="24">
        <v>22614.0</v>
      </c>
      <c r="T115" s="291" t="s">
        <v>28</v>
      </c>
      <c r="U115" s="195"/>
      <c r="V115" s="195"/>
      <c r="W115" s="228"/>
      <c r="X115" s="37" t="s">
        <v>31</v>
      </c>
      <c r="Y115" s="42"/>
    </row>
    <row r="116" ht="18.75" customHeight="1">
      <c r="A116" s="292"/>
      <c r="B116" s="293"/>
      <c r="C116" s="292"/>
      <c r="D116" s="288" t="s">
        <v>199</v>
      </c>
      <c r="E116" s="289">
        <v>27190.0</v>
      </c>
      <c r="F116" s="290">
        <v>49214.0</v>
      </c>
      <c r="G116" s="289">
        <v>0.0</v>
      </c>
      <c r="H116" s="289">
        <v>1631.0</v>
      </c>
      <c r="I116" s="289">
        <v>0.0</v>
      </c>
      <c r="J116" s="289">
        <v>0.0</v>
      </c>
      <c r="K116" s="289">
        <v>0.0</v>
      </c>
      <c r="L116" s="289">
        <v>500.0</v>
      </c>
      <c r="M116" s="289">
        <v>300.0</v>
      </c>
      <c r="N116" s="222">
        <f t="shared" si="1"/>
        <v>78835</v>
      </c>
      <c r="O116" s="223">
        <v>1800.0</v>
      </c>
      <c r="P116" s="62">
        <v>0.0</v>
      </c>
      <c r="Q116" s="62">
        <v>0.0</v>
      </c>
      <c r="R116" s="224">
        <f t="shared" si="2"/>
        <v>77035</v>
      </c>
      <c r="S116" s="24">
        <v>16023.0</v>
      </c>
      <c r="T116" s="291" t="s">
        <v>28</v>
      </c>
      <c r="U116" s="195"/>
      <c r="V116" s="195"/>
      <c r="W116" s="228"/>
      <c r="X116" s="37" t="s">
        <v>31</v>
      </c>
      <c r="Y116" s="42"/>
    </row>
    <row r="117" ht="18.75" customHeight="1">
      <c r="A117" s="168">
        <v>39.0</v>
      </c>
      <c r="B117" s="287" t="s">
        <v>200</v>
      </c>
      <c r="C117" s="168">
        <v>3.0345895712E10</v>
      </c>
      <c r="D117" s="288" t="s">
        <v>201</v>
      </c>
      <c r="E117" s="289">
        <v>27190.0</v>
      </c>
      <c r="F117" s="290">
        <v>49214.0</v>
      </c>
      <c r="G117" s="289">
        <v>2719.0</v>
      </c>
      <c r="H117" s="289">
        <v>1631.0</v>
      </c>
      <c r="I117" s="289">
        <v>0.0</v>
      </c>
      <c r="J117" s="289">
        <v>0.0</v>
      </c>
      <c r="K117" s="289">
        <v>0.0</v>
      </c>
      <c r="L117" s="289">
        <v>500.0</v>
      </c>
      <c r="M117" s="289">
        <v>300.0</v>
      </c>
      <c r="N117" s="222">
        <f t="shared" si="1"/>
        <v>81554</v>
      </c>
      <c r="O117" s="223">
        <v>1800.0</v>
      </c>
      <c r="P117" s="62">
        <v>0.0</v>
      </c>
      <c r="Q117" s="62">
        <v>0.0</v>
      </c>
      <c r="R117" s="224">
        <f t="shared" si="2"/>
        <v>79754</v>
      </c>
      <c r="S117" s="24">
        <v>16787.0</v>
      </c>
      <c r="T117" s="291" t="s">
        <v>28</v>
      </c>
      <c r="U117" s="195" t="s">
        <v>1019</v>
      </c>
      <c r="V117" s="195" t="s">
        <v>74</v>
      </c>
      <c r="W117" s="225">
        <f>R117+R118</f>
        <v>161308</v>
      </c>
      <c r="X117" s="124"/>
      <c r="Y117" s="184"/>
    </row>
    <row r="118" ht="18.75" customHeight="1">
      <c r="A118" s="292"/>
      <c r="B118" s="293"/>
      <c r="C118" s="292"/>
      <c r="D118" s="288" t="s">
        <v>202</v>
      </c>
      <c r="E118" s="289">
        <v>27190.0</v>
      </c>
      <c r="F118" s="290">
        <v>49214.0</v>
      </c>
      <c r="G118" s="289">
        <v>2719.0</v>
      </c>
      <c r="H118" s="289">
        <v>1631.0</v>
      </c>
      <c r="I118" s="289">
        <v>0.0</v>
      </c>
      <c r="J118" s="289">
        <v>0.0</v>
      </c>
      <c r="K118" s="289">
        <v>0.0</v>
      </c>
      <c r="L118" s="289">
        <v>500.0</v>
      </c>
      <c r="M118" s="289">
        <v>300.0</v>
      </c>
      <c r="N118" s="222">
        <f t="shared" si="1"/>
        <v>81554</v>
      </c>
      <c r="O118" s="223">
        <v>0.0</v>
      </c>
      <c r="P118" s="62">
        <v>0.0</v>
      </c>
      <c r="Q118" s="62">
        <v>0.0</v>
      </c>
      <c r="R118" s="224">
        <f t="shared" si="2"/>
        <v>81554</v>
      </c>
      <c r="S118" s="24">
        <v>16786.0</v>
      </c>
      <c r="T118" s="291" t="s">
        <v>28</v>
      </c>
      <c r="U118" s="195" t="s">
        <v>1019</v>
      </c>
      <c r="V118" s="195" t="s">
        <v>74</v>
      </c>
      <c r="W118" s="228"/>
      <c r="X118" s="37" t="s">
        <v>31</v>
      </c>
      <c r="Y118" s="42"/>
    </row>
    <row r="119" ht="18.75" customHeight="1">
      <c r="A119" s="168">
        <v>40.0</v>
      </c>
      <c r="B119" s="287" t="s">
        <v>203</v>
      </c>
      <c r="C119" s="168">
        <v>3.204175249E10</v>
      </c>
      <c r="D119" s="288" t="s">
        <v>204</v>
      </c>
      <c r="E119" s="289">
        <v>27190.0</v>
      </c>
      <c r="F119" s="290">
        <v>49214.0</v>
      </c>
      <c r="G119" s="289">
        <v>2719.0</v>
      </c>
      <c r="H119" s="289">
        <v>0.0</v>
      </c>
      <c r="I119" s="289">
        <v>0.0</v>
      </c>
      <c r="J119" s="289">
        <v>0.0</v>
      </c>
      <c r="K119" s="289">
        <v>0.0</v>
      </c>
      <c r="L119" s="289">
        <v>500.0</v>
      </c>
      <c r="M119" s="289">
        <v>300.0</v>
      </c>
      <c r="N119" s="222">
        <f t="shared" si="1"/>
        <v>79923</v>
      </c>
      <c r="O119" s="223">
        <v>1800.0</v>
      </c>
      <c r="P119" s="62">
        <v>0.0</v>
      </c>
      <c r="Q119" s="62">
        <v>0.0</v>
      </c>
      <c r="R119" s="224">
        <f t="shared" si="2"/>
        <v>78123</v>
      </c>
      <c r="S119" s="24">
        <v>101391.0</v>
      </c>
      <c r="T119" s="291" t="s">
        <v>28</v>
      </c>
      <c r="U119" s="195" t="s">
        <v>755</v>
      </c>
      <c r="V119" s="195" t="s">
        <v>74</v>
      </c>
      <c r="W119" s="225">
        <f>R119+R120+R121+R122</f>
        <v>310164</v>
      </c>
      <c r="X119" s="124"/>
      <c r="Y119" s="184" t="s">
        <v>61</v>
      </c>
    </row>
    <row r="120" ht="18.75" customHeight="1">
      <c r="A120" s="292"/>
      <c r="B120" s="293"/>
      <c r="C120" s="292"/>
      <c r="D120" s="288" t="s">
        <v>206</v>
      </c>
      <c r="E120" s="289">
        <v>27190.0</v>
      </c>
      <c r="F120" s="290">
        <v>49214.0</v>
      </c>
      <c r="G120" s="289">
        <v>2719.0</v>
      </c>
      <c r="H120" s="289">
        <v>0.0</v>
      </c>
      <c r="I120" s="289">
        <v>0.0</v>
      </c>
      <c r="J120" s="289">
        <v>0.0</v>
      </c>
      <c r="K120" s="289">
        <v>0.0</v>
      </c>
      <c r="L120" s="289">
        <v>500.0</v>
      </c>
      <c r="M120" s="289">
        <v>300.0</v>
      </c>
      <c r="N120" s="222">
        <f t="shared" si="1"/>
        <v>79923</v>
      </c>
      <c r="O120" s="223">
        <v>1800.0</v>
      </c>
      <c r="P120" s="62">
        <v>0.0</v>
      </c>
      <c r="Q120" s="62">
        <v>0.0</v>
      </c>
      <c r="R120" s="224">
        <f t="shared" si="2"/>
        <v>78123</v>
      </c>
      <c r="S120" s="24">
        <v>101383.0</v>
      </c>
      <c r="T120" s="291" t="s">
        <v>28</v>
      </c>
      <c r="U120" s="195" t="s">
        <v>755</v>
      </c>
      <c r="V120" s="195" t="s">
        <v>74</v>
      </c>
      <c r="W120" s="228"/>
      <c r="X120" s="26"/>
      <c r="Y120" s="184" t="s">
        <v>61</v>
      </c>
    </row>
    <row r="121" ht="18.75" customHeight="1">
      <c r="A121" s="292"/>
      <c r="B121" s="293"/>
      <c r="C121" s="292"/>
      <c r="D121" s="191" t="s">
        <v>207</v>
      </c>
      <c r="E121" s="192">
        <v>26390.0</v>
      </c>
      <c r="F121" s="290">
        <v>47766.0</v>
      </c>
      <c r="G121" s="289">
        <v>2639.0</v>
      </c>
      <c r="H121" s="289">
        <v>0.0</v>
      </c>
      <c r="I121" s="289">
        <v>0.0</v>
      </c>
      <c r="J121" s="289">
        <v>0.0</v>
      </c>
      <c r="K121" s="289">
        <v>0.0</v>
      </c>
      <c r="L121" s="289">
        <v>500.0</v>
      </c>
      <c r="M121" s="289">
        <v>300.0</v>
      </c>
      <c r="N121" s="222">
        <f t="shared" si="1"/>
        <v>77595</v>
      </c>
      <c r="O121" s="223">
        <v>1800.0</v>
      </c>
      <c r="P121" s="62">
        <v>0.0</v>
      </c>
      <c r="Q121" s="62">
        <v>0.0</v>
      </c>
      <c r="R121" s="224">
        <f t="shared" si="2"/>
        <v>75795</v>
      </c>
      <c r="S121" s="24">
        <v>101378.0</v>
      </c>
      <c r="T121" s="291" t="s">
        <v>28</v>
      </c>
      <c r="U121" s="195" t="s">
        <v>755</v>
      </c>
      <c r="V121" s="195" t="s">
        <v>74</v>
      </c>
      <c r="W121" s="228"/>
      <c r="X121" s="26"/>
      <c r="Y121" s="184" t="s">
        <v>61</v>
      </c>
    </row>
    <row r="122" ht="18.75" customHeight="1">
      <c r="A122" s="292"/>
      <c r="B122" s="293"/>
      <c r="C122" s="292"/>
      <c r="D122" s="288" t="s">
        <v>208</v>
      </c>
      <c r="E122" s="289">
        <v>27190.0</v>
      </c>
      <c r="F122" s="290">
        <v>49214.0</v>
      </c>
      <c r="G122" s="289">
        <v>2719.0</v>
      </c>
      <c r="H122" s="289">
        <v>0.0</v>
      </c>
      <c r="I122" s="289">
        <v>0.0</v>
      </c>
      <c r="J122" s="289">
        <v>0.0</v>
      </c>
      <c r="K122" s="289">
        <v>0.0</v>
      </c>
      <c r="L122" s="289">
        <v>500.0</v>
      </c>
      <c r="M122" s="289">
        <v>300.0</v>
      </c>
      <c r="N122" s="222">
        <f t="shared" si="1"/>
        <v>79923</v>
      </c>
      <c r="O122" s="223">
        <v>1800.0</v>
      </c>
      <c r="P122" s="62">
        <v>0.0</v>
      </c>
      <c r="Q122" s="62">
        <v>0.0</v>
      </c>
      <c r="R122" s="224">
        <f t="shared" si="2"/>
        <v>78123</v>
      </c>
      <c r="S122" s="24">
        <v>101359.0</v>
      </c>
      <c r="T122" s="291" t="s">
        <v>28</v>
      </c>
      <c r="U122" s="195" t="s">
        <v>755</v>
      </c>
      <c r="V122" s="195" t="s">
        <v>74</v>
      </c>
      <c r="W122" s="228"/>
      <c r="X122" s="26"/>
      <c r="Y122" s="184" t="s">
        <v>61</v>
      </c>
    </row>
    <row r="123" ht="18.75" customHeight="1">
      <c r="A123" s="168">
        <v>41.0</v>
      </c>
      <c r="B123" s="287" t="s">
        <v>209</v>
      </c>
      <c r="C123" s="168">
        <v>3.1792289645E10</v>
      </c>
      <c r="D123" s="178" t="s">
        <v>210</v>
      </c>
      <c r="E123" s="179">
        <v>27190.0</v>
      </c>
      <c r="F123" s="290">
        <v>49214.0</v>
      </c>
      <c r="G123" s="289">
        <v>2719.0</v>
      </c>
      <c r="H123" s="289">
        <v>0.0</v>
      </c>
      <c r="I123" s="289">
        <v>0.0</v>
      </c>
      <c r="J123" s="289">
        <v>0.0</v>
      </c>
      <c r="K123" s="289">
        <v>0.0</v>
      </c>
      <c r="L123" s="289">
        <v>500.0</v>
      </c>
      <c r="M123" s="289">
        <v>300.0</v>
      </c>
      <c r="N123" s="222">
        <f t="shared" si="1"/>
        <v>79923</v>
      </c>
      <c r="O123" s="223">
        <v>1800.0</v>
      </c>
      <c r="P123" s="62">
        <v>0.0</v>
      </c>
      <c r="Q123" s="62">
        <v>0.0</v>
      </c>
      <c r="R123" s="224">
        <f t="shared" si="2"/>
        <v>78123</v>
      </c>
      <c r="S123" s="24">
        <v>101435.0</v>
      </c>
      <c r="T123" s="291" t="s">
        <v>52</v>
      </c>
      <c r="U123" s="195" t="s">
        <v>756</v>
      </c>
      <c r="V123" s="195" t="s">
        <v>74</v>
      </c>
      <c r="W123" s="225">
        <f>R123+R124+R125+R126+R127</f>
        <v>394215</v>
      </c>
      <c r="X123" s="259"/>
      <c r="Y123" s="184"/>
    </row>
    <row r="124" ht="18.75" customHeight="1">
      <c r="A124" s="292"/>
      <c r="B124" s="293"/>
      <c r="C124" s="292"/>
      <c r="D124" s="288" t="s">
        <v>211</v>
      </c>
      <c r="E124" s="289">
        <v>27190.0</v>
      </c>
      <c r="F124" s="290">
        <v>49214.0</v>
      </c>
      <c r="G124" s="289">
        <v>2719.0</v>
      </c>
      <c r="H124" s="289">
        <v>0.0</v>
      </c>
      <c r="I124" s="289">
        <v>0.0</v>
      </c>
      <c r="J124" s="289">
        <v>0.0</v>
      </c>
      <c r="K124" s="289">
        <v>0.0</v>
      </c>
      <c r="L124" s="289">
        <v>500.0</v>
      </c>
      <c r="M124" s="289">
        <v>300.0</v>
      </c>
      <c r="N124" s="222">
        <f t="shared" si="1"/>
        <v>79923</v>
      </c>
      <c r="O124" s="223">
        <v>1800.0</v>
      </c>
      <c r="P124" s="62">
        <v>0.0</v>
      </c>
      <c r="Q124" s="62">
        <v>0.0</v>
      </c>
      <c r="R124" s="224">
        <f t="shared" si="2"/>
        <v>78123</v>
      </c>
      <c r="S124" s="24">
        <v>101398.0</v>
      </c>
      <c r="T124" s="291" t="s">
        <v>52</v>
      </c>
      <c r="U124" s="195" t="s">
        <v>756</v>
      </c>
      <c r="V124" s="195" t="s">
        <v>74</v>
      </c>
      <c r="W124" s="228"/>
      <c r="X124" s="37" t="s">
        <v>31</v>
      </c>
      <c r="Y124" s="27"/>
    </row>
    <row r="125" ht="18.75" customHeight="1">
      <c r="A125" s="292"/>
      <c r="B125" s="293"/>
      <c r="C125" s="292"/>
      <c r="D125" s="288" t="s">
        <v>212</v>
      </c>
      <c r="E125" s="289">
        <v>27190.0</v>
      </c>
      <c r="F125" s="290">
        <v>49214.0</v>
      </c>
      <c r="G125" s="289">
        <v>2719.0</v>
      </c>
      <c r="H125" s="289">
        <v>0.0</v>
      </c>
      <c r="I125" s="289">
        <v>0.0</v>
      </c>
      <c r="J125" s="289">
        <v>0.0</v>
      </c>
      <c r="K125" s="289">
        <v>0.0</v>
      </c>
      <c r="L125" s="289">
        <v>500.0</v>
      </c>
      <c r="M125" s="289">
        <v>300.0</v>
      </c>
      <c r="N125" s="222">
        <f t="shared" si="1"/>
        <v>79923</v>
      </c>
      <c r="O125" s="223">
        <v>0.0</v>
      </c>
      <c r="P125" s="62">
        <v>0.0</v>
      </c>
      <c r="Q125" s="62">
        <v>0.0</v>
      </c>
      <c r="R125" s="224">
        <f t="shared" si="2"/>
        <v>79923</v>
      </c>
      <c r="S125" s="24">
        <v>101424.0</v>
      </c>
      <c r="T125" s="291" t="s">
        <v>52</v>
      </c>
      <c r="U125" s="195" t="s">
        <v>756</v>
      </c>
      <c r="V125" s="195" t="s">
        <v>74</v>
      </c>
      <c r="W125" s="228"/>
      <c r="X125" s="37" t="s">
        <v>31</v>
      </c>
      <c r="Y125" s="27"/>
    </row>
    <row r="126" ht="18.75" customHeight="1">
      <c r="A126" s="292"/>
      <c r="B126" s="293"/>
      <c r="C126" s="292"/>
      <c r="D126" s="288" t="s">
        <v>213</v>
      </c>
      <c r="E126" s="289">
        <v>27190.0</v>
      </c>
      <c r="F126" s="290">
        <v>49214.0</v>
      </c>
      <c r="G126" s="289">
        <v>2719.0</v>
      </c>
      <c r="H126" s="289">
        <v>0.0</v>
      </c>
      <c r="I126" s="289">
        <v>0.0</v>
      </c>
      <c r="J126" s="289">
        <v>0.0</v>
      </c>
      <c r="K126" s="289">
        <v>0.0</v>
      </c>
      <c r="L126" s="289">
        <v>500.0</v>
      </c>
      <c r="M126" s="289">
        <v>300.0</v>
      </c>
      <c r="N126" s="222">
        <f t="shared" si="1"/>
        <v>79923</v>
      </c>
      <c r="O126" s="223">
        <v>1800.0</v>
      </c>
      <c r="P126" s="62">
        <v>0.0</v>
      </c>
      <c r="Q126" s="62">
        <v>0.0</v>
      </c>
      <c r="R126" s="224">
        <f t="shared" si="2"/>
        <v>78123</v>
      </c>
      <c r="S126" s="24">
        <v>101433.0</v>
      </c>
      <c r="T126" s="291" t="s">
        <v>52</v>
      </c>
      <c r="U126" s="195" t="s">
        <v>756</v>
      </c>
      <c r="V126" s="195" t="s">
        <v>74</v>
      </c>
      <c r="W126" s="228"/>
      <c r="X126" s="37" t="s">
        <v>31</v>
      </c>
      <c r="Y126" s="27"/>
    </row>
    <row r="127" ht="18.75" customHeight="1">
      <c r="A127" s="292"/>
      <c r="B127" s="293"/>
      <c r="C127" s="292"/>
      <c r="D127" s="288" t="s">
        <v>214</v>
      </c>
      <c r="E127" s="289">
        <v>27190.0</v>
      </c>
      <c r="F127" s="290">
        <v>49214.0</v>
      </c>
      <c r="G127" s="289">
        <v>2719.0</v>
      </c>
      <c r="H127" s="289">
        <v>0.0</v>
      </c>
      <c r="I127" s="289">
        <v>0.0</v>
      </c>
      <c r="J127" s="289">
        <v>0.0</v>
      </c>
      <c r="K127" s="289">
        <v>0.0</v>
      </c>
      <c r="L127" s="289">
        <v>500.0</v>
      </c>
      <c r="M127" s="289">
        <v>300.0</v>
      </c>
      <c r="N127" s="222">
        <f t="shared" si="1"/>
        <v>79923</v>
      </c>
      <c r="O127" s="223">
        <v>0.0</v>
      </c>
      <c r="P127" s="62">
        <v>0.0</v>
      </c>
      <c r="Q127" s="62">
        <v>0.0</v>
      </c>
      <c r="R127" s="224">
        <f t="shared" si="2"/>
        <v>79923</v>
      </c>
      <c r="S127" s="24">
        <v>123510.0</v>
      </c>
      <c r="T127" s="291" t="s">
        <v>52</v>
      </c>
      <c r="U127" s="195" t="s">
        <v>756</v>
      </c>
      <c r="V127" s="195" t="s">
        <v>74</v>
      </c>
      <c r="W127" s="228"/>
      <c r="X127" s="37" t="s">
        <v>31</v>
      </c>
      <c r="Y127" s="27"/>
    </row>
    <row r="128" ht="18.75" customHeight="1">
      <c r="A128" s="168">
        <v>42.0</v>
      </c>
      <c r="B128" s="287" t="s">
        <v>215</v>
      </c>
      <c r="C128" s="168">
        <v>1.1329286236E10</v>
      </c>
      <c r="D128" s="288" t="s">
        <v>216</v>
      </c>
      <c r="E128" s="289">
        <v>27190.0</v>
      </c>
      <c r="F128" s="290">
        <v>49214.0</v>
      </c>
      <c r="G128" s="289">
        <v>2719.0</v>
      </c>
      <c r="H128" s="289">
        <v>1631.0</v>
      </c>
      <c r="I128" s="289">
        <v>0.0</v>
      </c>
      <c r="J128" s="289">
        <v>0.0</v>
      </c>
      <c r="K128" s="289">
        <v>0.0</v>
      </c>
      <c r="L128" s="289">
        <v>500.0</v>
      </c>
      <c r="M128" s="289">
        <v>300.0</v>
      </c>
      <c r="N128" s="222">
        <f t="shared" si="1"/>
        <v>81554</v>
      </c>
      <c r="O128" s="223">
        <v>1800.0</v>
      </c>
      <c r="P128" s="62">
        <v>0.0</v>
      </c>
      <c r="Q128" s="62">
        <v>0.0</v>
      </c>
      <c r="R128" s="224">
        <f t="shared" si="2"/>
        <v>79754</v>
      </c>
      <c r="S128" s="24">
        <v>100700.0</v>
      </c>
      <c r="T128" s="291" t="s">
        <v>28</v>
      </c>
      <c r="U128" s="195" t="s">
        <v>755</v>
      </c>
      <c r="V128" s="195" t="s">
        <v>74</v>
      </c>
      <c r="W128" s="225">
        <f>R128+R129</f>
        <v>161308</v>
      </c>
      <c r="X128" s="124"/>
      <c r="Y128" s="184"/>
    </row>
    <row r="129" ht="18.75" customHeight="1">
      <c r="A129" s="292"/>
      <c r="B129" s="293"/>
      <c r="C129" s="292"/>
      <c r="D129" s="288" t="s">
        <v>217</v>
      </c>
      <c r="E129" s="289">
        <v>27190.0</v>
      </c>
      <c r="F129" s="290">
        <v>49214.0</v>
      </c>
      <c r="G129" s="289">
        <v>2719.0</v>
      </c>
      <c r="H129" s="289">
        <v>1631.0</v>
      </c>
      <c r="I129" s="289">
        <v>0.0</v>
      </c>
      <c r="J129" s="289">
        <v>0.0</v>
      </c>
      <c r="K129" s="289">
        <v>0.0</v>
      </c>
      <c r="L129" s="289">
        <v>500.0</v>
      </c>
      <c r="M129" s="289">
        <v>300.0</v>
      </c>
      <c r="N129" s="222">
        <f t="shared" si="1"/>
        <v>81554</v>
      </c>
      <c r="O129" s="223">
        <v>0.0</v>
      </c>
      <c r="P129" s="62">
        <v>0.0</v>
      </c>
      <c r="Q129" s="62">
        <v>0.0</v>
      </c>
      <c r="R129" s="224">
        <f t="shared" si="2"/>
        <v>81554</v>
      </c>
      <c r="S129" s="24">
        <v>96357.0</v>
      </c>
      <c r="T129" s="291" t="s">
        <v>28</v>
      </c>
      <c r="U129" s="195" t="s">
        <v>755</v>
      </c>
      <c r="V129" s="195" t="s">
        <v>74</v>
      </c>
      <c r="W129" s="228"/>
      <c r="X129" s="37" t="s">
        <v>31</v>
      </c>
      <c r="Y129" s="42"/>
    </row>
    <row r="130" ht="18.75" customHeight="1">
      <c r="A130" s="168">
        <v>43.0</v>
      </c>
      <c r="B130" s="287" t="s">
        <v>218</v>
      </c>
      <c r="C130" s="168">
        <v>3.1863798201E10</v>
      </c>
      <c r="D130" s="288" t="s">
        <v>219</v>
      </c>
      <c r="E130" s="289">
        <v>27190.0</v>
      </c>
      <c r="F130" s="290">
        <v>49214.0</v>
      </c>
      <c r="G130" s="289">
        <v>2719.0</v>
      </c>
      <c r="H130" s="289">
        <v>1631.0</v>
      </c>
      <c r="I130" s="289">
        <v>0.0</v>
      </c>
      <c r="J130" s="289">
        <v>0.0</v>
      </c>
      <c r="K130" s="289">
        <v>0.0</v>
      </c>
      <c r="L130" s="289">
        <v>500.0</v>
      </c>
      <c r="M130" s="289">
        <v>300.0</v>
      </c>
      <c r="N130" s="222">
        <f t="shared" si="1"/>
        <v>81554</v>
      </c>
      <c r="O130" s="223">
        <v>1800.0</v>
      </c>
      <c r="P130" s="62">
        <v>0.0</v>
      </c>
      <c r="Q130" s="62">
        <v>0.0</v>
      </c>
      <c r="R130" s="224">
        <f t="shared" si="2"/>
        <v>79754</v>
      </c>
      <c r="S130" s="24">
        <v>100779.0</v>
      </c>
      <c r="T130" s="291" t="s">
        <v>71</v>
      </c>
      <c r="U130" s="195" t="s">
        <v>1020</v>
      </c>
      <c r="V130" s="195" t="s">
        <v>74</v>
      </c>
      <c r="W130" s="225">
        <f>R130+R131+R132</f>
        <v>241062</v>
      </c>
      <c r="X130" s="124"/>
      <c r="Y130" s="184" t="s">
        <v>66</v>
      </c>
    </row>
    <row r="131" ht="18.75" customHeight="1">
      <c r="A131" s="292"/>
      <c r="B131" s="293"/>
      <c r="C131" s="292"/>
      <c r="D131" s="288" t="s">
        <v>56</v>
      </c>
      <c r="E131" s="289">
        <v>27190.0</v>
      </c>
      <c r="F131" s="290">
        <v>49214.0</v>
      </c>
      <c r="G131" s="289">
        <v>2719.0</v>
      </c>
      <c r="H131" s="289">
        <v>1631.0</v>
      </c>
      <c r="I131" s="289">
        <v>0.0</v>
      </c>
      <c r="J131" s="289">
        <v>0.0</v>
      </c>
      <c r="K131" s="289">
        <v>0.0</v>
      </c>
      <c r="L131" s="289">
        <v>500.0</v>
      </c>
      <c r="M131" s="289">
        <v>300.0</v>
      </c>
      <c r="N131" s="222">
        <f t="shared" si="1"/>
        <v>81554</v>
      </c>
      <c r="O131" s="223">
        <v>1800.0</v>
      </c>
      <c r="P131" s="62">
        <v>0.0</v>
      </c>
      <c r="Q131" s="62">
        <v>0.0</v>
      </c>
      <c r="R131" s="224">
        <f t="shared" si="2"/>
        <v>79754</v>
      </c>
      <c r="S131" s="24">
        <v>100784.0</v>
      </c>
      <c r="T131" s="291" t="s">
        <v>52</v>
      </c>
      <c r="U131" s="195" t="s">
        <v>756</v>
      </c>
      <c r="V131" s="195" t="s">
        <v>74</v>
      </c>
      <c r="W131" s="228"/>
      <c r="X131" s="37" t="s">
        <v>31</v>
      </c>
      <c r="Y131" s="42" t="s">
        <v>66</v>
      </c>
    </row>
    <row r="132" ht="18.75" customHeight="1">
      <c r="A132" s="292"/>
      <c r="B132" s="293"/>
      <c r="C132" s="292"/>
      <c r="D132" s="288" t="s">
        <v>220</v>
      </c>
      <c r="E132" s="289">
        <v>27190.0</v>
      </c>
      <c r="F132" s="290">
        <v>49214.0</v>
      </c>
      <c r="G132" s="289">
        <v>2719.0</v>
      </c>
      <c r="H132" s="289">
        <v>1631.0</v>
      </c>
      <c r="I132" s="289">
        <v>0.0</v>
      </c>
      <c r="J132" s="289">
        <v>0.0</v>
      </c>
      <c r="K132" s="289">
        <v>0.0</v>
      </c>
      <c r="L132" s="289">
        <v>500.0</v>
      </c>
      <c r="M132" s="289">
        <v>300.0</v>
      </c>
      <c r="N132" s="222">
        <f t="shared" si="1"/>
        <v>81554</v>
      </c>
      <c r="O132" s="223">
        <v>0.0</v>
      </c>
      <c r="P132" s="62">
        <v>0.0</v>
      </c>
      <c r="Q132" s="62">
        <v>0.0</v>
      </c>
      <c r="R132" s="224">
        <f t="shared" si="2"/>
        <v>81554</v>
      </c>
      <c r="S132" s="24">
        <v>100767.0</v>
      </c>
      <c r="T132" s="291" t="s">
        <v>52</v>
      </c>
      <c r="U132" s="195" t="s">
        <v>756</v>
      </c>
      <c r="V132" s="195" t="s">
        <v>74</v>
      </c>
      <c r="W132" s="228"/>
      <c r="X132" s="37" t="s">
        <v>31</v>
      </c>
      <c r="Y132" s="42" t="s">
        <v>66</v>
      </c>
    </row>
    <row r="133" ht="18.75" customHeight="1">
      <c r="A133" s="168">
        <v>44.0</v>
      </c>
      <c r="B133" s="287" t="s">
        <v>221</v>
      </c>
      <c r="C133" s="168">
        <v>1.0734672894E10</v>
      </c>
      <c r="D133" s="288" t="s">
        <v>222</v>
      </c>
      <c r="E133" s="289">
        <v>27190.0</v>
      </c>
      <c r="F133" s="290">
        <v>49214.0</v>
      </c>
      <c r="G133" s="289">
        <v>2719.0</v>
      </c>
      <c r="H133" s="289">
        <v>1631.0</v>
      </c>
      <c r="I133" s="289">
        <v>0.0</v>
      </c>
      <c r="J133" s="289">
        <v>1360.0</v>
      </c>
      <c r="K133" s="289">
        <v>0.0</v>
      </c>
      <c r="L133" s="289">
        <v>500.0</v>
      </c>
      <c r="M133" s="289">
        <v>300.0</v>
      </c>
      <c r="N133" s="222">
        <f t="shared" si="1"/>
        <v>82914</v>
      </c>
      <c r="O133" s="223">
        <v>1800.0</v>
      </c>
      <c r="P133" s="62">
        <v>0.0</v>
      </c>
      <c r="Q133" s="62">
        <v>0.0</v>
      </c>
      <c r="R133" s="224">
        <f t="shared" si="2"/>
        <v>81114</v>
      </c>
      <c r="S133" s="24">
        <v>16946.0</v>
      </c>
      <c r="T133" s="291" t="s">
        <v>52</v>
      </c>
      <c r="U133" s="195" t="s">
        <v>756</v>
      </c>
      <c r="V133" s="195" t="s">
        <v>74</v>
      </c>
      <c r="W133" s="225">
        <f>R133+R134+R135+R136</f>
        <v>328056</v>
      </c>
      <c r="X133" s="124"/>
      <c r="Y133" s="184"/>
    </row>
    <row r="134" ht="18.75" customHeight="1">
      <c r="A134" s="292"/>
      <c r="B134" s="293"/>
      <c r="C134" s="292"/>
      <c r="D134" s="288" t="s">
        <v>223</v>
      </c>
      <c r="E134" s="289">
        <v>27190.0</v>
      </c>
      <c r="F134" s="290">
        <v>49214.0</v>
      </c>
      <c r="G134" s="289">
        <v>2719.0</v>
      </c>
      <c r="H134" s="289">
        <v>1631.0</v>
      </c>
      <c r="I134" s="289">
        <v>0.0</v>
      </c>
      <c r="J134" s="289">
        <v>1360.0</v>
      </c>
      <c r="K134" s="289">
        <v>0.0</v>
      </c>
      <c r="L134" s="289">
        <v>500.0</v>
      </c>
      <c r="M134" s="289">
        <v>300.0</v>
      </c>
      <c r="N134" s="222">
        <f t="shared" si="1"/>
        <v>82914</v>
      </c>
      <c r="O134" s="223">
        <v>1800.0</v>
      </c>
      <c r="P134" s="62">
        <v>0.0</v>
      </c>
      <c r="Q134" s="62">
        <v>0.0</v>
      </c>
      <c r="R134" s="224">
        <f t="shared" si="2"/>
        <v>81114</v>
      </c>
      <c r="S134" s="24">
        <v>16941.0</v>
      </c>
      <c r="T134" s="291" t="s">
        <v>28</v>
      </c>
      <c r="U134" s="195" t="s">
        <v>881</v>
      </c>
      <c r="V134" s="195" t="s">
        <v>74</v>
      </c>
      <c r="W134" s="228"/>
      <c r="X134" s="37" t="s">
        <v>31</v>
      </c>
      <c r="Y134" s="27"/>
    </row>
    <row r="135" ht="18.75" customHeight="1">
      <c r="A135" s="292"/>
      <c r="B135" s="293"/>
      <c r="C135" s="292"/>
      <c r="D135" s="288" t="s">
        <v>224</v>
      </c>
      <c r="E135" s="289">
        <v>27190.0</v>
      </c>
      <c r="F135" s="290">
        <v>49214.0</v>
      </c>
      <c r="G135" s="289">
        <v>2719.0</v>
      </c>
      <c r="H135" s="289">
        <v>1631.0</v>
      </c>
      <c r="I135" s="289">
        <v>0.0</v>
      </c>
      <c r="J135" s="289">
        <v>1360.0</v>
      </c>
      <c r="K135" s="289">
        <v>0.0</v>
      </c>
      <c r="L135" s="289">
        <v>500.0</v>
      </c>
      <c r="M135" s="289">
        <v>300.0</v>
      </c>
      <c r="N135" s="222">
        <f t="shared" si="1"/>
        <v>82914</v>
      </c>
      <c r="O135" s="223">
        <v>0.0</v>
      </c>
      <c r="P135" s="62">
        <v>0.0</v>
      </c>
      <c r="Q135" s="62">
        <v>0.0</v>
      </c>
      <c r="R135" s="224">
        <f t="shared" si="2"/>
        <v>82914</v>
      </c>
      <c r="S135" s="24">
        <v>16945.0</v>
      </c>
      <c r="T135" s="291" t="s">
        <v>28</v>
      </c>
      <c r="U135" s="195" t="s">
        <v>1021</v>
      </c>
      <c r="V135" s="195" t="s">
        <v>902</v>
      </c>
      <c r="W135" s="228"/>
      <c r="X135" s="37" t="s">
        <v>31</v>
      </c>
      <c r="Y135" s="51"/>
    </row>
    <row r="136" ht="18.75" customHeight="1">
      <c r="A136" s="292"/>
      <c r="B136" s="293"/>
      <c r="C136" s="292"/>
      <c r="D136" s="288" t="s">
        <v>226</v>
      </c>
      <c r="E136" s="289">
        <v>27190.0</v>
      </c>
      <c r="F136" s="290">
        <v>49214.0</v>
      </c>
      <c r="G136" s="289">
        <v>2719.0</v>
      </c>
      <c r="H136" s="289">
        <v>1631.0</v>
      </c>
      <c r="I136" s="289">
        <v>0.0</v>
      </c>
      <c r="J136" s="289">
        <v>1360.0</v>
      </c>
      <c r="K136" s="289">
        <v>0.0</v>
      </c>
      <c r="L136" s="289">
        <v>500.0</v>
      </c>
      <c r="M136" s="289">
        <v>300.0</v>
      </c>
      <c r="N136" s="222">
        <f t="shared" si="1"/>
        <v>82914</v>
      </c>
      <c r="O136" s="223">
        <v>0.0</v>
      </c>
      <c r="P136" s="62">
        <v>0.0</v>
      </c>
      <c r="Q136" s="62">
        <v>0.0</v>
      </c>
      <c r="R136" s="224">
        <f t="shared" si="2"/>
        <v>82914</v>
      </c>
      <c r="S136" s="24">
        <v>96500.0</v>
      </c>
      <c r="T136" s="291" t="s">
        <v>28</v>
      </c>
      <c r="U136" s="195" t="s">
        <v>1022</v>
      </c>
      <c r="V136" s="195" t="s">
        <v>74</v>
      </c>
      <c r="W136" s="228"/>
      <c r="X136" s="37" t="s">
        <v>31</v>
      </c>
      <c r="Y136" s="27"/>
    </row>
    <row r="137" ht="18.75" customHeight="1">
      <c r="A137" s="168">
        <v>45.0</v>
      </c>
      <c r="B137" s="287" t="s">
        <v>227</v>
      </c>
      <c r="C137" s="168">
        <v>3.1972358302E10</v>
      </c>
      <c r="D137" s="288" t="s">
        <v>228</v>
      </c>
      <c r="E137" s="289">
        <v>27190.0</v>
      </c>
      <c r="F137" s="290">
        <v>49214.0</v>
      </c>
      <c r="G137" s="289">
        <v>2719.0</v>
      </c>
      <c r="H137" s="289">
        <v>1631.0</v>
      </c>
      <c r="I137" s="289">
        <v>0.0</v>
      </c>
      <c r="J137" s="289">
        <v>1360.0</v>
      </c>
      <c r="K137" s="289">
        <v>0.0</v>
      </c>
      <c r="L137" s="289">
        <v>500.0</v>
      </c>
      <c r="M137" s="289">
        <v>300.0</v>
      </c>
      <c r="N137" s="222">
        <f t="shared" si="1"/>
        <v>82914</v>
      </c>
      <c r="O137" s="223">
        <v>1800.0</v>
      </c>
      <c r="P137" s="62">
        <v>0.0</v>
      </c>
      <c r="Q137" s="62">
        <v>0.0</v>
      </c>
      <c r="R137" s="224">
        <f t="shared" si="2"/>
        <v>81114</v>
      </c>
      <c r="S137" s="24">
        <v>17478.0</v>
      </c>
      <c r="T137" s="291" t="s">
        <v>126</v>
      </c>
      <c r="U137" s="195" t="s">
        <v>755</v>
      </c>
      <c r="V137" s="195" t="s">
        <v>74</v>
      </c>
      <c r="W137" s="225">
        <f>R137+R138+R139+R140</f>
        <v>231188</v>
      </c>
      <c r="X137" s="195"/>
      <c r="Y137" s="174"/>
    </row>
    <row r="138" ht="18.75" customHeight="1">
      <c r="A138" s="292"/>
      <c r="B138" s="293"/>
      <c r="C138" s="292"/>
      <c r="D138" s="288" t="s">
        <v>229</v>
      </c>
      <c r="E138" s="289">
        <v>25620.0</v>
      </c>
      <c r="F138" s="290">
        <v>46372.0</v>
      </c>
      <c r="G138" s="289">
        <v>2562.0</v>
      </c>
      <c r="H138" s="289">
        <v>1537.0</v>
      </c>
      <c r="I138" s="289">
        <v>0.0</v>
      </c>
      <c r="J138" s="289">
        <v>1281.0</v>
      </c>
      <c r="K138" s="289">
        <v>0.0</v>
      </c>
      <c r="L138" s="289">
        <v>500.0</v>
      </c>
      <c r="M138" s="289">
        <v>300.0</v>
      </c>
      <c r="N138" s="222">
        <f t="shared" si="1"/>
        <v>78172</v>
      </c>
      <c r="O138" s="223">
        <v>0.0</v>
      </c>
      <c r="P138" s="62">
        <v>0.0</v>
      </c>
      <c r="Q138" s="62">
        <v>0.0</v>
      </c>
      <c r="R138" s="224">
        <f t="shared" si="2"/>
        <v>78172</v>
      </c>
      <c r="S138" s="24">
        <v>17477.0</v>
      </c>
      <c r="T138" s="291" t="s">
        <v>126</v>
      </c>
      <c r="U138" s="195" t="s">
        <v>755</v>
      </c>
      <c r="V138" s="195" t="s">
        <v>74</v>
      </c>
      <c r="W138" s="228"/>
      <c r="X138" s="37" t="s">
        <v>31</v>
      </c>
      <c r="Y138" s="42"/>
    </row>
    <row r="139" ht="18.75" customHeight="1">
      <c r="A139" s="292"/>
      <c r="B139" s="293"/>
      <c r="C139" s="292"/>
      <c r="D139" s="288" t="s">
        <v>231</v>
      </c>
      <c r="E139" s="289">
        <v>24140.0</v>
      </c>
      <c r="F139" s="290">
        <v>43693.0</v>
      </c>
      <c r="G139" s="289">
        <v>2414.0</v>
      </c>
      <c r="H139" s="289">
        <v>1448.0</v>
      </c>
      <c r="I139" s="289">
        <v>0.0</v>
      </c>
      <c r="J139" s="289">
        <v>1207.0</v>
      </c>
      <c r="K139" s="289">
        <v>0.0</v>
      </c>
      <c r="L139" s="289">
        <v>500.0</v>
      </c>
      <c r="M139" s="289">
        <v>300.0</v>
      </c>
      <c r="N139" s="222">
        <f t="shared" si="1"/>
        <v>73702</v>
      </c>
      <c r="O139" s="223">
        <v>1800.0</v>
      </c>
      <c r="P139" s="62">
        <v>0.0</v>
      </c>
      <c r="Q139" s="62">
        <v>0.0</v>
      </c>
      <c r="R139" s="224">
        <f t="shared" si="2"/>
        <v>71902</v>
      </c>
      <c r="S139" s="24">
        <v>17474.0</v>
      </c>
      <c r="T139" s="291" t="s">
        <v>126</v>
      </c>
      <c r="U139" s="195" t="s">
        <v>755</v>
      </c>
      <c r="V139" s="195" t="s">
        <v>74</v>
      </c>
      <c r="W139" s="228"/>
      <c r="X139" s="37" t="s">
        <v>31</v>
      </c>
      <c r="Y139" s="42"/>
    </row>
    <row r="140" ht="18.75" customHeight="1">
      <c r="A140" s="292"/>
      <c r="B140" s="293"/>
      <c r="C140" s="292"/>
      <c r="D140" s="288" t="s">
        <v>837</v>
      </c>
      <c r="E140" s="289">
        <v>0.0</v>
      </c>
      <c r="F140" s="290">
        <v>0.0</v>
      </c>
      <c r="G140" s="289">
        <v>0.0</v>
      </c>
      <c r="H140" s="289">
        <v>0.0</v>
      </c>
      <c r="I140" s="289">
        <v>0.0</v>
      </c>
      <c r="J140" s="289">
        <v>0.0</v>
      </c>
      <c r="K140" s="289">
        <v>0.0</v>
      </c>
      <c r="L140" s="289">
        <v>0.0</v>
      </c>
      <c r="M140" s="289">
        <v>0.0</v>
      </c>
      <c r="N140" s="222">
        <f t="shared" si="1"/>
        <v>0</v>
      </c>
      <c r="O140" s="223">
        <v>0.0</v>
      </c>
      <c r="P140" s="62">
        <v>0.0</v>
      </c>
      <c r="Q140" s="62">
        <v>0.0</v>
      </c>
      <c r="R140" s="224">
        <f t="shared" si="2"/>
        <v>0</v>
      </c>
      <c r="S140" s="24">
        <v>17466.0</v>
      </c>
      <c r="T140" s="291"/>
      <c r="U140" s="254"/>
      <c r="V140" s="195"/>
      <c r="W140" s="228"/>
      <c r="X140" s="37" t="s">
        <v>31</v>
      </c>
      <c r="Y140" s="42"/>
    </row>
    <row r="141" ht="18.75" customHeight="1">
      <c r="A141" s="168">
        <v>46.0</v>
      </c>
      <c r="B141" s="287" t="s">
        <v>234</v>
      </c>
      <c r="C141" s="168">
        <v>1.1408780666E10</v>
      </c>
      <c r="D141" s="288" t="s">
        <v>235</v>
      </c>
      <c r="E141" s="289">
        <v>27190.0</v>
      </c>
      <c r="F141" s="290">
        <v>49214.0</v>
      </c>
      <c r="G141" s="289">
        <v>2719.0</v>
      </c>
      <c r="H141" s="289">
        <v>1631.0</v>
      </c>
      <c r="I141" s="289">
        <v>0.0</v>
      </c>
      <c r="J141" s="289">
        <v>0.0</v>
      </c>
      <c r="K141" s="289">
        <v>0.0</v>
      </c>
      <c r="L141" s="289">
        <v>500.0</v>
      </c>
      <c r="M141" s="289">
        <v>300.0</v>
      </c>
      <c r="N141" s="222">
        <f t="shared" si="1"/>
        <v>81554</v>
      </c>
      <c r="O141" s="223">
        <v>1800.0</v>
      </c>
      <c r="P141" s="62">
        <v>0.0</v>
      </c>
      <c r="Q141" s="62">
        <v>0.0</v>
      </c>
      <c r="R141" s="224">
        <f t="shared" si="2"/>
        <v>79754</v>
      </c>
      <c r="S141" s="24">
        <v>101812.0</v>
      </c>
      <c r="T141" s="291" t="s">
        <v>52</v>
      </c>
      <c r="U141" s="195" t="s">
        <v>756</v>
      </c>
      <c r="V141" s="195" t="s">
        <v>74</v>
      </c>
      <c r="W141" s="225">
        <f>R141+R142+R143</f>
        <v>239262</v>
      </c>
      <c r="X141" s="215"/>
      <c r="Y141" s="174"/>
    </row>
    <row r="142" ht="18.75" customHeight="1">
      <c r="A142" s="292"/>
      <c r="B142" s="293"/>
      <c r="C142" s="292"/>
      <c r="D142" s="288" t="s">
        <v>236</v>
      </c>
      <c r="E142" s="289">
        <v>27190.0</v>
      </c>
      <c r="F142" s="290">
        <v>49214.0</v>
      </c>
      <c r="G142" s="289">
        <v>2719.0</v>
      </c>
      <c r="H142" s="289">
        <v>1631.0</v>
      </c>
      <c r="I142" s="289">
        <v>0.0</v>
      </c>
      <c r="J142" s="289">
        <v>0.0</v>
      </c>
      <c r="K142" s="289">
        <v>0.0</v>
      </c>
      <c r="L142" s="289">
        <v>500.0</v>
      </c>
      <c r="M142" s="289">
        <v>300.0</v>
      </c>
      <c r="N142" s="222">
        <f t="shared" si="1"/>
        <v>81554</v>
      </c>
      <c r="O142" s="223">
        <v>1800.0</v>
      </c>
      <c r="P142" s="62">
        <v>0.0</v>
      </c>
      <c r="Q142" s="62">
        <v>0.0</v>
      </c>
      <c r="R142" s="224">
        <f t="shared" si="2"/>
        <v>79754</v>
      </c>
      <c r="S142" s="24">
        <v>101805.0</v>
      </c>
      <c r="T142" s="291" t="s">
        <v>52</v>
      </c>
      <c r="U142" s="195" t="s">
        <v>756</v>
      </c>
      <c r="V142" s="195" t="s">
        <v>74</v>
      </c>
      <c r="W142" s="228"/>
      <c r="X142" s="37" t="s">
        <v>31</v>
      </c>
      <c r="Y142" s="27"/>
    </row>
    <row r="143" ht="18.75" customHeight="1">
      <c r="A143" s="292"/>
      <c r="B143" s="293"/>
      <c r="C143" s="292"/>
      <c r="D143" s="288" t="s">
        <v>237</v>
      </c>
      <c r="E143" s="289">
        <v>27190.0</v>
      </c>
      <c r="F143" s="290">
        <v>49214.0</v>
      </c>
      <c r="G143" s="289">
        <v>2719.0</v>
      </c>
      <c r="H143" s="289">
        <v>1631.0</v>
      </c>
      <c r="I143" s="289">
        <v>0.0</v>
      </c>
      <c r="J143" s="289">
        <v>0.0</v>
      </c>
      <c r="K143" s="289">
        <v>0.0</v>
      </c>
      <c r="L143" s="289">
        <v>500.0</v>
      </c>
      <c r="M143" s="289">
        <v>300.0</v>
      </c>
      <c r="N143" s="222">
        <f t="shared" si="1"/>
        <v>81554</v>
      </c>
      <c r="O143" s="223">
        <v>1800.0</v>
      </c>
      <c r="P143" s="62">
        <v>0.0</v>
      </c>
      <c r="Q143" s="62">
        <v>0.0</v>
      </c>
      <c r="R143" s="224">
        <f t="shared" si="2"/>
        <v>79754</v>
      </c>
      <c r="S143" s="24">
        <v>101791.0</v>
      </c>
      <c r="T143" s="291" t="s">
        <v>52</v>
      </c>
      <c r="U143" s="195" t="s">
        <v>756</v>
      </c>
      <c r="V143" s="195" t="s">
        <v>74</v>
      </c>
      <c r="W143" s="228"/>
      <c r="X143" s="37" t="s">
        <v>31</v>
      </c>
      <c r="Y143" s="27"/>
    </row>
    <row r="144" ht="18.75" customHeight="1">
      <c r="A144" s="168">
        <v>47.0</v>
      </c>
      <c r="B144" s="287" t="s">
        <v>238</v>
      </c>
      <c r="C144" s="168">
        <v>3.2175058498E10</v>
      </c>
      <c r="D144" s="288" t="s">
        <v>57</v>
      </c>
      <c r="E144" s="289">
        <v>27190.0</v>
      </c>
      <c r="F144" s="290">
        <v>49214.0</v>
      </c>
      <c r="G144" s="289">
        <v>2719.0</v>
      </c>
      <c r="H144" s="289">
        <v>1631.0</v>
      </c>
      <c r="I144" s="289">
        <v>0.0</v>
      </c>
      <c r="J144" s="289">
        <v>1360.0</v>
      </c>
      <c r="K144" s="289">
        <v>0.0</v>
      </c>
      <c r="L144" s="289">
        <v>500.0</v>
      </c>
      <c r="M144" s="289">
        <v>300.0</v>
      </c>
      <c r="N144" s="222">
        <f t="shared" si="1"/>
        <v>82914</v>
      </c>
      <c r="O144" s="223">
        <v>1800.0</v>
      </c>
      <c r="P144" s="62">
        <v>0.0</v>
      </c>
      <c r="Q144" s="62">
        <v>0.0</v>
      </c>
      <c r="R144" s="224">
        <f t="shared" si="2"/>
        <v>81114</v>
      </c>
      <c r="S144" s="24">
        <v>18115.0</v>
      </c>
      <c r="T144" s="291" t="s">
        <v>52</v>
      </c>
      <c r="U144" s="254" t="s">
        <v>755</v>
      </c>
      <c r="V144" s="195"/>
      <c r="W144" s="225">
        <f>R144+R145</f>
        <v>162228</v>
      </c>
      <c r="X144" s="124"/>
      <c r="Y144" s="184"/>
    </row>
    <row r="145" ht="18.75" customHeight="1">
      <c r="A145" s="292"/>
      <c r="B145" s="293"/>
      <c r="C145" s="292"/>
      <c r="D145" s="288" t="s">
        <v>239</v>
      </c>
      <c r="E145" s="289">
        <v>27190.0</v>
      </c>
      <c r="F145" s="290">
        <v>49214.0</v>
      </c>
      <c r="G145" s="289">
        <v>2719.0</v>
      </c>
      <c r="H145" s="289">
        <v>1631.0</v>
      </c>
      <c r="I145" s="289">
        <v>0.0</v>
      </c>
      <c r="J145" s="289">
        <v>1360.0</v>
      </c>
      <c r="K145" s="289">
        <v>0.0</v>
      </c>
      <c r="L145" s="289">
        <v>500.0</v>
      </c>
      <c r="M145" s="289">
        <v>300.0</v>
      </c>
      <c r="N145" s="222">
        <f t="shared" si="1"/>
        <v>82914</v>
      </c>
      <c r="O145" s="223">
        <v>1800.0</v>
      </c>
      <c r="P145" s="62">
        <v>0.0</v>
      </c>
      <c r="Q145" s="62">
        <v>0.0</v>
      </c>
      <c r="R145" s="224">
        <f t="shared" si="2"/>
        <v>81114</v>
      </c>
      <c r="S145" s="24">
        <v>18120.0</v>
      </c>
      <c r="T145" s="291" t="s">
        <v>52</v>
      </c>
      <c r="U145" s="254" t="s">
        <v>755</v>
      </c>
      <c r="V145" s="195"/>
      <c r="W145" s="228"/>
      <c r="X145" s="37" t="s">
        <v>31</v>
      </c>
      <c r="Y145" s="42"/>
    </row>
    <row r="146" ht="18.75" customHeight="1">
      <c r="A146" s="168">
        <v>48.0</v>
      </c>
      <c r="B146" s="287" t="s">
        <v>240</v>
      </c>
      <c r="C146" s="168">
        <v>3.1848504072E10</v>
      </c>
      <c r="D146" s="288" t="s">
        <v>241</v>
      </c>
      <c r="E146" s="289">
        <v>27190.0</v>
      </c>
      <c r="F146" s="290">
        <v>49214.0</v>
      </c>
      <c r="G146" s="289">
        <v>2719.0</v>
      </c>
      <c r="H146" s="289">
        <v>1631.0</v>
      </c>
      <c r="I146" s="289">
        <v>0.0</v>
      </c>
      <c r="J146" s="289">
        <v>0.0</v>
      </c>
      <c r="K146" s="289">
        <v>0.0</v>
      </c>
      <c r="L146" s="289">
        <v>500.0</v>
      </c>
      <c r="M146" s="289">
        <v>300.0</v>
      </c>
      <c r="N146" s="222">
        <f t="shared" si="1"/>
        <v>81554</v>
      </c>
      <c r="O146" s="223">
        <v>1800.0</v>
      </c>
      <c r="P146" s="62">
        <v>0.0</v>
      </c>
      <c r="Q146" s="62">
        <v>0.0</v>
      </c>
      <c r="R146" s="224">
        <f t="shared" si="2"/>
        <v>79754</v>
      </c>
      <c r="S146" s="24">
        <v>18482.0</v>
      </c>
      <c r="T146" s="291" t="s">
        <v>52</v>
      </c>
      <c r="U146" s="254" t="s">
        <v>1023</v>
      </c>
      <c r="V146" s="195"/>
      <c r="W146" s="225">
        <f>R146+R147</f>
        <v>159508</v>
      </c>
      <c r="X146" s="124"/>
      <c r="Y146" s="184" t="s">
        <v>61</v>
      </c>
    </row>
    <row r="147" ht="18.75" customHeight="1">
      <c r="A147" s="292"/>
      <c r="B147" s="293"/>
      <c r="C147" s="292"/>
      <c r="D147" s="288" t="s">
        <v>242</v>
      </c>
      <c r="E147" s="289">
        <v>27190.0</v>
      </c>
      <c r="F147" s="290">
        <v>49214.0</v>
      </c>
      <c r="G147" s="289">
        <v>2719.0</v>
      </c>
      <c r="H147" s="289">
        <v>1631.0</v>
      </c>
      <c r="I147" s="289">
        <v>0.0</v>
      </c>
      <c r="J147" s="289">
        <v>0.0</v>
      </c>
      <c r="K147" s="289">
        <v>0.0</v>
      </c>
      <c r="L147" s="289">
        <v>500.0</v>
      </c>
      <c r="M147" s="289">
        <v>300.0</v>
      </c>
      <c r="N147" s="222">
        <f t="shared" si="1"/>
        <v>81554</v>
      </c>
      <c r="O147" s="223">
        <v>1800.0</v>
      </c>
      <c r="P147" s="62">
        <v>0.0</v>
      </c>
      <c r="Q147" s="62">
        <v>0.0</v>
      </c>
      <c r="R147" s="224">
        <f t="shared" si="2"/>
        <v>79754</v>
      </c>
      <c r="S147" s="24">
        <v>18489.0</v>
      </c>
      <c r="T147" s="291" t="s">
        <v>52</v>
      </c>
      <c r="U147" s="254" t="s">
        <v>1023</v>
      </c>
      <c r="V147" s="195"/>
      <c r="W147" s="228"/>
      <c r="X147" s="37" t="s">
        <v>31</v>
      </c>
      <c r="Y147" s="42" t="s">
        <v>61</v>
      </c>
    </row>
    <row r="148" ht="18.75" customHeight="1">
      <c r="A148" s="168">
        <v>49.0</v>
      </c>
      <c r="B148" s="287" t="s">
        <v>243</v>
      </c>
      <c r="C148" s="168">
        <v>3.2228220216E10</v>
      </c>
      <c r="D148" s="288" t="s">
        <v>244</v>
      </c>
      <c r="E148" s="289">
        <v>27190.0</v>
      </c>
      <c r="F148" s="290">
        <v>49214.0</v>
      </c>
      <c r="G148" s="289">
        <v>5438.0</v>
      </c>
      <c r="H148" s="289">
        <v>0.0</v>
      </c>
      <c r="I148" s="289">
        <v>120.0</v>
      </c>
      <c r="J148" s="289">
        <v>0.0</v>
      </c>
      <c r="K148" s="289">
        <v>0.0</v>
      </c>
      <c r="L148" s="289">
        <v>500.0</v>
      </c>
      <c r="M148" s="289">
        <v>300.0</v>
      </c>
      <c r="N148" s="222">
        <f t="shared" si="1"/>
        <v>82762</v>
      </c>
      <c r="O148" s="223">
        <v>0.0</v>
      </c>
      <c r="P148" s="62">
        <v>0.0</v>
      </c>
      <c r="Q148" s="62">
        <v>0.0</v>
      </c>
      <c r="R148" s="224">
        <f t="shared" si="2"/>
        <v>82762</v>
      </c>
      <c r="S148" s="24">
        <v>19019.0</v>
      </c>
      <c r="T148" s="291" t="s">
        <v>28</v>
      </c>
      <c r="U148" s="195"/>
      <c r="V148" s="195"/>
      <c r="W148" s="225">
        <f>R148+R149+R150</f>
        <v>248286</v>
      </c>
      <c r="X148" s="124"/>
      <c r="Y148" s="184"/>
      <c r="Z148" s="61"/>
    </row>
    <row r="149" ht="18.75" customHeight="1">
      <c r="A149" s="292"/>
      <c r="B149" s="293"/>
      <c r="C149" s="292"/>
      <c r="D149" s="288" t="s">
        <v>245</v>
      </c>
      <c r="E149" s="289">
        <v>27190.0</v>
      </c>
      <c r="F149" s="290">
        <v>49214.0</v>
      </c>
      <c r="G149" s="289">
        <v>5438.0</v>
      </c>
      <c r="H149" s="289">
        <v>0.0</v>
      </c>
      <c r="I149" s="289">
        <v>120.0</v>
      </c>
      <c r="J149" s="289">
        <v>0.0</v>
      </c>
      <c r="K149" s="289">
        <v>0.0</v>
      </c>
      <c r="L149" s="289">
        <v>500.0</v>
      </c>
      <c r="M149" s="289">
        <v>300.0</v>
      </c>
      <c r="N149" s="222">
        <f t="shared" si="1"/>
        <v>82762</v>
      </c>
      <c r="O149" s="223">
        <v>0.0</v>
      </c>
      <c r="P149" s="62">
        <v>0.0</v>
      </c>
      <c r="Q149" s="62">
        <v>0.0</v>
      </c>
      <c r="R149" s="224">
        <f t="shared" si="2"/>
        <v>82762</v>
      </c>
      <c r="S149" s="24">
        <v>35633.0</v>
      </c>
      <c r="T149" s="291" t="s">
        <v>28</v>
      </c>
      <c r="U149" s="195"/>
      <c r="V149" s="195"/>
      <c r="W149" s="228"/>
      <c r="X149" s="37" t="s">
        <v>31</v>
      </c>
      <c r="Y149" s="42"/>
      <c r="Z149" s="61"/>
    </row>
    <row r="150" ht="18.75" customHeight="1">
      <c r="A150" s="292"/>
      <c r="B150" s="293"/>
      <c r="C150" s="292"/>
      <c r="D150" s="288" t="s">
        <v>246</v>
      </c>
      <c r="E150" s="289">
        <v>27190.0</v>
      </c>
      <c r="F150" s="290">
        <v>49214.0</v>
      </c>
      <c r="G150" s="289">
        <v>5438.0</v>
      </c>
      <c r="H150" s="289">
        <v>0.0</v>
      </c>
      <c r="I150" s="289">
        <v>120.0</v>
      </c>
      <c r="J150" s="289">
        <v>0.0</v>
      </c>
      <c r="K150" s="289">
        <v>0.0</v>
      </c>
      <c r="L150" s="289">
        <v>500.0</v>
      </c>
      <c r="M150" s="289">
        <v>300.0</v>
      </c>
      <c r="N150" s="222">
        <f t="shared" si="1"/>
        <v>82762</v>
      </c>
      <c r="O150" s="223">
        <v>0.0</v>
      </c>
      <c r="P150" s="62">
        <v>0.0</v>
      </c>
      <c r="Q150" s="62">
        <v>0.0</v>
      </c>
      <c r="R150" s="224">
        <f t="shared" si="2"/>
        <v>82762</v>
      </c>
      <c r="S150" s="24">
        <v>19014.0</v>
      </c>
      <c r="T150" s="291" t="s">
        <v>28</v>
      </c>
      <c r="U150" s="195" t="s">
        <v>1024</v>
      </c>
      <c r="V150" s="195"/>
      <c r="W150" s="228"/>
      <c r="X150" s="37" t="s">
        <v>31</v>
      </c>
      <c r="Y150" s="42" t="s">
        <v>66</v>
      </c>
      <c r="Z150" s="61"/>
    </row>
    <row r="151" ht="18.75" customHeight="1">
      <c r="A151" s="292"/>
      <c r="B151" s="304"/>
      <c r="C151" s="292"/>
      <c r="D151" s="288" t="s">
        <v>839</v>
      </c>
      <c r="E151" s="289">
        <v>0.0</v>
      </c>
      <c r="F151" s="290">
        <v>0.0</v>
      </c>
      <c r="G151" s="289">
        <v>0.0</v>
      </c>
      <c r="H151" s="289">
        <v>0.0</v>
      </c>
      <c r="I151" s="289">
        <v>0.0</v>
      </c>
      <c r="J151" s="289">
        <v>0.0</v>
      </c>
      <c r="K151" s="289">
        <v>0.0</v>
      </c>
      <c r="L151" s="289">
        <v>0.0</v>
      </c>
      <c r="M151" s="289">
        <v>0.0</v>
      </c>
      <c r="N151" s="223"/>
      <c r="O151" s="223"/>
      <c r="P151" s="62"/>
      <c r="Q151" s="62"/>
      <c r="R151" s="236"/>
      <c r="S151" s="24"/>
      <c r="T151" s="301"/>
      <c r="U151" s="254"/>
      <c r="V151" s="195"/>
      <c r="W151" s="228"/>
      <c r="X151" s="124"/>
      <c r="Y151" s="184"/>
    </row>
    <row r="152" ht="18.75" customHeight="1">
      <c r="A152" s="168">
        <v>50.0</v>
      </c>
      <c r="B152" s="287" t="s">
        <v>247</v>
      </c>
      <c r="C152" s="168">
        <v>3.1906128933E10</v>
      </c>
      <c r="D152" s="288" t="s">
        <v>248</v>
      </c>
      <c r="E152" s="289">
        <v>0.0</v>
      </c>
      <c r="F152" s="290">
        <v>0.0</v>
      </c>
      <c r="G152" s="289">
        <v>0.0</v>
      </c>
      <c r="H152" s="289">
        <v>0.0</v>
      </c>
      <c r="I152" s="289">
        <v>0.0</v>
      </c>
      <c r="J152" s="289">
        <v>0.0</v>
      </c>
      <c r="K152" s="289">
        <v>0.0</v>
      </c>
      <c r="L152" s="289">
        <v>0.0</v>
      </c>
      <c r="M152" s="289">
        <v>0.0</v>
      </c>
      <c r="N152" s="222">
        <f t="shared" ref="N152:N496" si="3">E152+F152+G152+H152+I152+J152+K152+L152+M152</f>
        <v>0</v>
      </c>
      <c r="O152" s="223">
        <v>0.0</v>
      </c>
      <c r="P152" s="62">
        <v>0.0</v>
      </c>
      <c r="Q152" s="62">
        <v>0.0</v>
      </c>
      <c r="R152" s="224">
        <f t="shared" ref="R152:R354" si="4">N152-O152-P152+Q152</f>
        <v>0</v>
      </c>
      <c r="S152" s="24">
        <v>103940.0</v>
      </c>
      <c r="T152" s="301"/>
      <c r="U152" s="254"/>
      <c r="V152" s="195"/>
      <c r="W152" s="225">
        <f>R152+R153+R154</f>
        <v>158932</v>
      </c>
      <c r="X152" s="124"/>
      <c r="Y152" s="184"/>
    </row>
    <row r="153" ht="18.75" customHeight="1">
      <c r="A153" s="292"/>
      <c r="B153" s="293"/>
      <c r="C153" s="292"/>
      <c r="D153" s="288" t="s">
        <v>63</v>
      </c>
      <c r="E153" s="289">
        <v>26390.0</v>
      </c>
      <c r="F153" s="290">
        <v>47766.0</v>
      </c>
      <c r="G153" s="289">
        <v>2639.0</v>
      </c>
      <c r="H153" s="289">
        <v>1583.0</v>
      </c>
      <c r="I153" s="289">
        <v>0.0</v>
      </c>
      <c r="J153" s="289">
        <v>0.0</v>
      </c>
      <c r="K153" s="289">
        <v>0.0</v>
      </c>
      <c r="L153" s="289">
        <v>500.0</v>
      </c>
      <c r="M153" s="289">
        <v>300.0</v>
      </c>
      <c r="N153" s="222">
        <f t="shared" si="3"/>
        <v>79178</v>
      </c>
      <c r="O153" s="223">
        <v>0.0</v>
      </c>
      <c r="P153" s="62">
        <v>0.0</v>
      </c>
      <c r="Q153" s="62">
        <v>0.0</v>
      </c>
      <c r="R153" s="224">
        <f t="shared" si="4"/>
        <v>79178</v>
      </c>
      <c r="S153" s="24">
        <v>118821.0</v>
      </c>
      <c r="T153" s="291"/>
      <c r="U153" s="254"/>
      <c r="V153" s="261"/>
      <c r="W153" s="228"/>
      <c r="X153" s="37" t="s">
        <v>31</v>
      </c>
      <c r="Y153" s="62"/>
    </row>
    <row r="154" ht="18.75" customHeight="1">
      <c r="A154" s="292"/>
      <c r="B154" s="293"/>
      <c r="C154" s="292"/>
      <c r="D154" s="288" t="s">
        <v>249</v>
      </c>
      <c r="E154" s="289">
        <v>27190.0</v>
      </c>
      <c r="F154" s="290">
        <v>49214.0</v>
      </c>
      <c r="G154" s="289">
        <v>2719.0</v>
      </c>
      <c r="H154" s="289">
        <v>1631.0</v>
      </c>
      <c r="I154" s="289">
        <v>0.0</v>
      </c>
      <c r="J154" s="289">
        <v>0.0</v>
      </c>
      <c r="K154" s="289">
        <v>0.0</v>
      </c>
      <c r="L154" s="289">
        <v>500.0</v>
      </c>
      <c r="M154" s="289">
        <v>300.0</v>
      </c>
      <c r="N154" s="222">
        <f t="shared" si="3"/>
        <v>81554</v>
      </c>
      <c r="O154" s="223">
        <v>1800.0</v>
      </c>
      <c r="P154" s="62">
        <v>0.0</v>
      </c>
      <c r="Q154" s="62">
        <v>0.0</v>
      </c>
      <c r="R154" s="224">
        <f t="shared" si="4"/>
        <v>79754</v>
      </c>
      <c r="S154" s="24">
        <v>103955.0</v>
      </c>
      <c r="T154" s="291"/>
      <c r="U154" s="254"/>
      <c r="V154" s="195"/>
      <c r="W154" s="228"/>
      <c r="X154" s="37" t="s">
        <v>31</v>
      </c>
      <c r="Y154" s="42"/>
    </row>
    <row r="155" ht="18.75" customHeight="1">
      <c r="A155" s="168">
        <v>51.0</v>
      </c>
      <c r="B155" s="287" t="s">
        <v>250</v>
      </c>
      <c r="C155" s="168">
        <v>3.0003981225E10</v>
      </c>
      <c r="D155" s="288" t="s">
        <v>251</v>
      </c>
      <c r="E155" s="289">
        <v>27190.0</v>
      </c>
      <c r="F155" s="290">
        <v>49214.0</v>
      </c>
      <c r="G155" s="289">
        <v>5438.0</v>
      </c>
      <c r="H155" s="289">
        <v>0.0</v>
      </c>
      <c r="I155" s="289">
        <v>120.0</v>
      </c>
      <c r="J155" s="289">
        <v>0.0</v>
      </c>
      <c r="K155" s="289">
        <v>0.0</v>
      </c>
      <c r="L155" s="289">
        <v>500.0</v>
      </c>
      <c r="M155" s="289">
        <v>300.0</v>
      </c>
      <c r="N155" s="222">
        <f t="shared" si="3"/>
        <v>82762</v>
      </c>
      <c r="O155" s="223">
        <v>1800.0</v>
      </c>
      <c r="P155" s="62">
        <v>0.0</v>
      </c>
      <c r="Q155" s="62">
        <v>0.0</v>
      </c>
      <c r="R155" s="224">
        <f t="shared" si="4"/>
        <v>80962</v>
      </c>
      <c r="S155" s="24">
        <v>103981.0</v>
      </c>
      <c r="T155" s="291" t="s">
        <v>28</v>
      </c>
      <c r="U155" s="195" t="s">
        <v>1025</v>
      </c>
      <c r="V155" s="195"/>
      <c r="W155" s="225">
        <f>R155+R156</f>
        <v>161924</v>
      </c>
      <c r="X155" s="26"/>
      <c r="Y155" s="42"/>
    </row>
    <row r="156" ht="18.75" customHeight="1">
      <c r="A156" s="292"/>
      <c r="B156" s="293"/>
      <c r="C156" s="292"/>
      <c r="D156" s="288" t="s">
        <v>252</v>
      </c>
      <c r="E156" s="289">
        <v>27190.0</v>
      </c>
      <c r="F156" s="290">
        <v>49214.0</v>
      </c>
      <c r="G156" s="289">
        <v>5438.0</v>
      </c>
      <c r="H156" s="289">
        <v>0.0</v>
      </c>
      <c r="I156" s="289">
        <v>120.0</v>
      </c>
      <c r="J156" s="289">
        <v>0.0</v>
      </c>
      <c r="K156" s="289">
        <v>0.0</v>
      </c>
      <c r="L156" s="289">
        <v>500.0</v>
      </c>
      <c r="M156" s="289">
        <v>300.0</v>
      </c>
      <c r="N156" s="222">
        <f t="shared" si="3"/>
        <v>82762</v>
      </c>
      <c r="O156" s="223">
        <v>1800.0</v>
      </c>
      <c r="P156" s="62">
        <v>0.0</v>
      </c>
      <c r="Q156" s="62">
        <v>0.0</v>
      </c>
      <c r="R156" s="224">
        <f t="shared" si="4"/>
        <v>80962</v>
      </c>
      <c r="S156" s="24">
        <v>103960.0</v>
      </c>
      <c r="T156" s="291" t="s">
        <v>28</v>
      </c>
      <c r="U156" s="195" t="s">
        <v>799</v>
      </c>
      <c r="V156" s="195"/>
      <c r="W156" s="228"/>
      <c r="X156" s="37" t="s">
        <v>31</v>
      </c>
      <c r="Y156" s="27"/>
    </row>
    <row r="157" ht="18.75" customHeight="1">
      <c r="A157" s="168">
        <v>52.0</v>
      </c>
      <c r="B157" s="287" t="s">
        <v>253</v>
      </c>
      <c r="C157" s="168">
        <v>3.1817349432E10</v>
      </c>
      <c r="D157" s="288" t="s">
        <v>254</v>
      </c>
      <c r="E157" s="289">
        <v>24140.0</v>
      </c>
      <c r="F157" s="290">
        <v>43693.0</v>
      </c>
      <c r="G157" s="289">
        <v>2414.0</v>
      </c>
      <c r="H157" s="289">
        <v>1448.0</v>
      </c>
      <c r="I157" s="289">
        <v>0.0</v>
      </c>
      <c r="J157" s="289">
        <v>0.0</v>
      </c>
      <c r="K157" s="289">
        <v>0.0</v>
      </c>
      <c r="L157" s="289">
        <v>500.0</v>
      </c>
      <c r="M157" s="289">
        <v>300.0</v>
      </c>
      <c r="N157" s="222">
        <f t="shared" si="3"/>
        <v>72495</v>
      </c>
      <c r="O157" s="223">
        <v>1800.0</v>
      </c>
      <c r="P157" s="62">
        <v>0.0</v>
      </c>
      <c r="Q157" s="62">
        <v>0.0</v>
      </c>
      <c r="R157" s="224">
        <f t="shared" si="4"/>
        <v>70695</v>
      </c>
      <c r="S157" s="24">
        <v>104140.0</v>
      </c>
      <c r="T157" s="291" t="s">
        <v>28</v>
      </c>
      <c r="U157" s="195"/>
      <c r="V157" s="195"/>
      <c r="W157" s="225">
        <f>R157+R158</f>
        <v>152249</v>
      </c>
      <c r="X157" s="124"/>
      <c r="Y157" s="184"/>
    </row>
    <row r="158" ht="18.75" customHeight="1">
      <c r="A158" s="292"/>
      <c r="B158" s="293"/>
      <c r="C158" s="292"/>
      <c r="D158" s="288" t="s">
        <v>255</v>
      </c>
      <c r="E158" s="289">
        <v>27190.0</v>
      </c>
      <c r="F158" s="290">
        <v>49214.0</v>
      </c>
      <c r="G158" s="289">
        <v>2719.0</v>
      </c>
      <c r="H158" s="289">
        <v>1631.0</v>
      </c>
      <c r="I158" s="289">
        <v>0.0</v>
      </c>
      <c r="J158" s="289">
        <v>0.0</v>
      </c>
      <c r="K158" s="289">
        <v>0.0</v>
      </c>
      <c r="L158" s="289">
        <v>500.0</v>
      </c>
      <c r="M158" s="289">
        <v>300.0</v>
      </c>
      <c r="N158" s="222">
        <f t="shared" si="3"/>
        <v>81554</v>
      </c>
      <c r="O158" s="223">
        <v>0.0</v>
      </c>
      <c r="P158" s="62">
        <v>0.0</v>
      </c>
      <c r="Q158" s="62">
        <v>0.0</v>
      </c>
      <c r="R158" s="224">
        <f t="shared" si="4"/>
        <v>81554</v>
      </c>
      <c r="S158" s="24">
        <v>104144.0</v>
      </c>
      <c r="T158" s="291" t="s">
        <v>28</v>
      </c>
      <c r="U158" s="195"/>
      <c r="V158" s="195"/>
      <c r="W158" s="228"/>
      <c r="X158" s="37" t="s">
        <v>31</v>
      </c>
      <c r="Y158" s="27"/>
    </row>
    <row r="159" ht="18.75" customHeight="1">
      <c r="A159" s="168">
        <v>53.0</v>
      </c>
      <c r="B159" s="287" t="s">
        <v>256</v>
      </c>
      <c r="C159" s="168">
        <v>3.1887095539E10</v>
      </c>
      <c r="D159" s="288" t="s">
        <v>257</v>
      </c>
      <c r="E159" s="289">
        <v>27190.0</v>
      </c>
      <c r="F159" s="290">
        <v>49214.0</v>
      </c>
      <c r="G159" s="289">
        <v>2719.0</v>
      </c>
      <c r="H159" s="289">
        <v>1631.0</v>
      </c>
      <c r="I159" s="289">
        <v>0.0</v>
      </c>
      <c r="J159" s="289">
        <v>1360.0</v>
      </c>
      <c r="K159" s="289">
        <v>0.0</v>
      </c>
      <c r="L159" s="289">
        <v>500.0</v>
      </c>
      <c r="M159" s="289">
        <v>300.0</v>
      </c>
      <c r="N159" s="222">
        <f t="shared" si="3"/>
        <v>82914</v>
      </c>
      <c r="O159" s="223">
        <v>1800.0</v>
      </c>
      <c r="P159" s="62">
        <v>0.0</v>
      </c>
      <c r="Q159" s="62">
        <v>0.0</v>
      </c>
      <c r="R159" s="224">
        <f t="shared" si="4"/>
        <v>81114</v>
      </c>
      <c r="S159" s="24">
        <v>104499.0</v>
      </c>
      <c r="T159" s="291" t="s">
        <v>28</v>
      </c>
      <c r="U159" s="195"/>
      <c r="V159" s="195"/>
      <c r="W159" s="225">
        <f>R159+R160+R161+R162</f>
        <v>328056</v>
      </c>
      <c r="X159" s="124"/>
      <c r="Y159" s="184" t="s">
        <v>159</v>
      </c>
    </row>
    <row r="160" ht="18.75" customHeight="1">
      <c r="A160" s="292"/>
      <c r="B160" s="293"/>
      <c r="C160" s="292"/>
      <c r="D160" s="288" t="s">
        <v>58</v>
      </c>
      <c r="E160" s="289">
        <v>27190.0</v>
      </c>
      <c r="F160" s="290">
        <v>49214.0</v>
      </c>
      <c r="G160" s="289">
        <v>2719.0</v>
      </c>
      <c r="H160" s="289">
        <v>1631.0</v>
      </c>
      <c r="I160" s="289">
        <v>0.0</v>
      </c>
      <c r="J160" s="289">
        <v>1360.0</v>
      </c>
      <c r="K160" s="289">
        <v>0.0</v>
      </c>
      <c r="L160" s="289">
        <v>500.0</v>
      </c>
      <c r="M160" s="289">
        <v>300.0</v>
      </c>
      <c r="N160" s="222">
        <f t="shared" si="3"/>
        <v>82914</v>
      </c>
      <c r="O160" s="223">
        <v>0.0</v>
      </c>
      <c r="P160" s="62">
        <v>0.0</v>
      </c>
      <c r="Q160" s="62">
        <v>0.0</v>
      </c>
      <c r="R160" s="224">
        <f t="shared" si="4"/>
        <v>82914</v>
      </c>
      <c r="S160" s="24">
        <v>104489.0</v>
      </c>
      <c r="T160" s="291" t="s">
        <v>28</v>
      </c>
      <c r="U160" s="195" t="s">
        <v>1026</v>
      </c>
      <c r="V160" s="195"/>
      <c r="W160" s="228"/>
      <c r="X160" s="37" t="s">
        <v>31</v>
      </c>
      <c r="Y160" s="42"/>
    </row>
    <row r="161" ht="18.75" customHeight="1">
      <c r="A161" s="292"/>
      <c r="B161" s="293"/>
      <c r="C161" s="292"/>
      <c r="D161" s="288" t="s">
        <v>245</v>
      </c>
      <c r="E161" s="289">
        <v>27190.0</v>
      </c>
      <c r="F161" s="290">
        <v>49214.0</v>
      </c>
      <c r="G161" s="289">
        <v>2719.0</v>
      </c>
      <c r="H161" s="289">
        <v>1631.0</v>
      </c>
      <c r="I161" s="289">
        <v>0.0</v>
      </c>
      <c r="J161" s="289">
        <v>1360.0</v>
      </c>
      <c r="K161" s="289">
        <v>0.0</v>
      </c>
      <c r="L161" s="289">
        <v>500.0</v>
      </c>
      <c r="M161" s="289">
        <v>300.0</v>
      </c>
      <c r="N161" s="222">
        <f t="shared" si="3"/>
        <v>82914</v>
      </c>
      <c r="O161" s="223">
        <v>1800.0</v>
      </c>
      <c r="P161" s="62">
        <v>0.0</v>
      </c>
      <c r="Q161" s="62">
        <v>0.0</v>
      </c>
      <c r="R161" s="224">
        <f t="shared" si="4"/>
        <v>81114</v>
      </c>
      <c r="S161" s="24">
        <v>104482.0</v>
      </c>
      <c r="T161" s="291" t="s">
        <v>28</v>
      </c>
      <c r="U161" s="195"/>
      <c r="V161" s="195"/>
      <c r="W161" s="228"/>
      <c r="X161" s="37" t="s">
        <v>31</v>
      </c>
      <c r="Y161" s="42"/>
    </row>
    <row r="162" ht="18.75" customHeight="1">
      <c r="A162" s="292"/>
      <c r="B162" s="293"/>
      <c r="C162" s="292"/>
      <c r="D162" s="288" t="s">
        <v>57</v>
      </c>
      <c r="E162" s="289">
        <v>27190.0</v>
      </c>
      <c r="F162" s="290">
        <v>49214.0</v>
      </c>
      <c r="G162" s="289">
        <v>2719.0</v>
      </c>
      <c r="H162" s="289">
        <v>1631.0</v>
      </c>
      <c r="I162" s="289">
        <v>0.0</v>
      </c>
      <c r="J162" s="289">
        <v>1360.0</v>
      </c>
      <c r="K162" s="289">
        <v>0.0</v>
      </c>
      <c r="L162" s="289">
        <v>500.0</v>
      </c>
      <c r="M162" s="289">
        <v>300.0</v>
      </c>
      <c r="N162" s="222">
        <f t="shared" si="3"/>
        <v>82914</v>
      </c>
      <c r="O162" s="223">
        <v>0.0</v>
      </c>
      <c r="P162" s="62">
        <v>0.0</v>
      </c>
      <c r="Q162" s="62">
        <v>0.0</v>
      </c>
      <c r="R162" s="224">
        <f t="shared" si="4"/>
        <v>82914</v>
      </c>
      <c r="S162" s="24">
        <v>104488.0</v>
      </c>
      <c r="T162" s="291" t="s">
        <v>28</v>
      </c>
      <c r="U162" s="195"/>
      <c r="V162" s="195"/>
      <c r="W162" s="228"/>
      <c r="X162" s="37" t="s">
        <v>31</v>
      </c>
      <c r="Y162" s="42"/>
    </row>
    <row r="163" ht="18.75" customHeight="1">
      <c r="A163" s="168">
        <v>54.0</v>
      </c>
      <c r="B163" s="287" t="s">
        <v>258</v>
      </c>
      <c r="C163" s="168">
        <v>3.1837059022E10</v>
      </c>
      <c r="D163" s="288" t="s">
        <v>259</v>
      </c>
      <c r="E163" s="289">
        <v>27190.0</v>
      </c>
      <c r="F163" s="290">
        <v>49214.0</v>
      </c>
      <c r="G163" s="289">
        <v>2719.0</v>
      </c>
      <c r="H163" s="289">
        <v>1631.0</v>
      </c>
      <c r="I163" s="289">
        <v>0.0</v>
      </c>
      <c r="J163" s="289">
        <v>0.0</v>
      </c>
      <c r="K163" s="289">
        <v>0.0</v>
      </c>
      <c r="L163" s="289">
        <v>500.0</v>
      </c>
      <c r="M163" s="289">
        <v>300.0</v>
      </c>
      <c r="N163" s="222">
        <f t="shared" si="3"/>
        <v>81554</v>
      </c>
      <c r="O163" s="223">
        <v>1800.0</v>
      </c>
      <c r="P163" s="62">
        <v>0.0</v>
      </c>
      <c r="Q163" s="62">
        <v>0.0</v>
      </c>
      <c r="R163" s="224">
        <f t="shared" si="4"/>
        <v>79754</v>
      </c>
      <c r="S163" s="24">
        <v>104740.0</v>
      </c>
      <c r="T163" s="291" t="s">
        <v>52</v>
      </c>
      <c r="U163" s="195"/>
      <c r="V163" s="195"/>
      <c r="W163" s="225">
        <f>R163+R164+R165+R166</f>
        <v>318440</v>
      </c>
      <c r="X163" s="124"/>
      <c r="Y163" s="184" t="s">
        <v>61</v>
      </c>
    </row>
    <row r="164" ht="18.75" customHeight="1">
      <c r="A164" s="292"/>
      <c r="B164" s="293"/>
      <c r="C164" s="292"/>
      <c r="D164" s="288" t="s">
        <v>260</v>
      </c>
      <c r="E164" s="289">
        <v>27190.0</v>
      </c>
      <c r="F164" s="290">
        <v>49214.0</v>
      </c>
      <c r="G164" s="289">
        <v>2719.0</v>
      </c>
      <c r="H164" s="289">
        <v>1631.0</v>
      </c>
      <c r="I164" s="289">
        <v>0.0</v>
      </c>
      <c r="J164" s="289">
        <v>0.0</v>
      </c>
      <c r="K164" s="289">
        <v>0.0</v>
      </c>
      <c r="L164" s="289">
        <v>500.0</v>
      </c>
      <c r="M164" s="289">
        <v>300.0</v>
      </c>
      <c r="N164" s="222">
        <f t="shared" si="3"/>
        <v>81554</v>
      </c>
      <c r="O164" s="223">
        <v>1800.0</v>
      </c>
      <c r="P164" s="62">
        <v>0.0</v>
      </c>
      <c r="Q164" s="62">
        <v>0.0</v>
      </c>
      <c r="R164" s="224">
        <f t="shared" si="4"/>
        <v>79754</v>
      </c>
      <c r="S164" s="24">
        <v>104704.0</v>
      </c>
      <c r="T164" s="291" t="s">
        <v>52</v>
      </c>
      <c r="U164" s="195"/>
      <c r="V164" s="195"/>
      <c r="W164" s="228"/>
      <c r="X164" s="37" t="s">
        <v>31</v>
      </c>
      <c r="Y164" s="42"/>
    </row>
    <row r="165" ht="18.75" customHeight="1">
      <c r="A165" s="292"/>
      <c r="B165" s="293"/>
      <c r="C165" s="292"/>
      <c r="D165" s="288" t="s">
        <v>261</v>
      </c>
      <c r="E165" s="289">
        <v>27190.0</v>
      </c>
      <c r="F165" s="290">
        <v>49214.0</v>
      </c>
      <c r="G165" s="289">
        <v>2719.0</v>
      </c>
      <c r="H165" s="289">
        <v>1631.0</v>
      </c>
      <c r="I165" s="289">
        <v>0.0</v>
      </c>
      <c r="J165" s="289">
        <v>0.0</v>
      </c>
      <c r="K165" s="289">
        <v>0.0</v>
      </c>
      <c r="L165" s="289">
        <v>500.0</v>
      </c>
      <c r="M165" s="289">
        <v>300.0</v>
      </c>
      <c r="N165" s="222">
        <f t="shared" si="3"/>
        <v>81554</v>
      </c>
      <c r="O165" s="223">
        <v>1800.0</v>
      </c>
      <c r="P165" s="62">
        <v>0.0</v>
      </c>
      <c r="Q165" s="62">
        <v>0.0</v>
      </c>
      <c r="R165" s="224">
        <f t="shared" si="4"/>
        <v>79754</v>
      </c>
      <c r="S165" s="24">
        <v>104718.0</v>
      </c>
      <c r="T165" s="291" t="s">
        <v>52</v>
      </c>
      <c r="U165" s="195"/>
      <c r="V165" s="195"/>
      <c r="W165" s="228"/>
      <c r="X165" s="37" t="s">
        <v>31</v>
      </c>
      <c r="Y165" s="42"/>
    </row>
    <row r="166" ht="18.75" customHeight="1">
      <c r="A166" s="292"/>
      <c r="B166" s="293"/>
      <c r="C166" s="292"/>
      <c r="D166" s="288" t="s">
        <v>262</v>
      </c>
      <c r="E166" s="289">
        <v>26390.0</v>
      </c>
      <c r="F166" s="290">
        <v>47766.0</v>
      </c>
      <c r="G166" s="289">
        <v>2639.0</v>
      </c>
      <c r="H166" s="289">
        <v>1583.0</v>
      </c>
      <c r="I166" s="289">
        <v>0.0</v>
      </c>
      <c r="J166" s="289">
        <v>0.0</v>
      </c>
      <c r="K166" s="289">
        <v>0.0</v>
      </c>
      <c r="L166" s="289">
        <v>500.0</v>
      </c>
      <c r="M166" s="289">
        <v>300.0</v>
      </c>
      <c r="N166" s="222">
        <f t="shared" si="3"/>
        <v>79178</v>
      </c>
      <c r="O166" s="223">
        <v>0.0</v>
      </c>
      <c r="P166" s="62">
        <v>0.0</v>
      </c>
      <c r="Q166" s="62">
        <v>0.0</v>
      </c>
      <c r="R166" s="224">
        <f t="shared" si="4"/>
        <v>79178</v>
      </c>
      <c r="S166" s="24">
        <v>104582.0</v>
      </c>
      <c r="T166" s="291" t="s">
        <v>52</v>
      </c>
      <c r="U166" s="195"/>
      <c r="V166" s="195"/>
      <c r="W166" s="228"/>
      <c r="X166" s="37" t="s">
        <v>31</v>
      </c>
      <c r="Y166" s="42"/>
    </row>
    <row r="167" ht="18.75" customHeight="1">
      <c r="A167" s="168">
        <v>55.0</v>
      </c>
      <c r="B167" s="287" t="s">
        <v>263</v>
      </c>
      <c r="C167" s="168">
        <v>3.0004364314E10</v>
      </c>
      <c r="D167" s="288" t="s">
        <v>264</v>
      </c>
      <c r="E167" s="289">
        <v>27190.0</v>
      </c>
      <c r="F167" s="290">
        <v>49214.0</v>
      </c>
      <c r="G167" s="289">
        <v>2719.0</v>
      </c>
      <c r="H167" s="289">
        <v>1631.0</v>
      </c>
      <c r="I167" s="289">
        <v>0.0</v>
      </c>
      <c r="J167" s="289">
        <v>1360.0</v>
      </c>
      <c r="K167" s="289">
        <v>0.0</v>
      </c>
      <c r="L167" s="289">
        <v>500.0</v>
      </c>
      <c r="M167" s="289">
        <v>300.0</v>
      </c>
      <c r="N167" s="222">
        <f t="shared" si="3"/>
        <v>82914</v>
      </c>
      <c r="O167" s="223">
        <v>1800.0</v>
      </c>
      <c r="P167" s="62">
        <v>0.0</v>
      </c>
      <c r="Q167" s="62">
        <v>0.0</v>
      </c>
      <c r="R167" s="224">
        <f t="shared" si="4"/>
        <v>81114</v>
      </c>
      <c r="S167" s="24">
        <v>105384.0</v>
      </c>
      <c r="T167" s="291" t="s">
        <v>52</v>
      </c>
      <c r="U167" s="254" t="s">
        <v>1027</v>
      </c>
      <c r="V167" s="195"/>
      <c r="W167" s="225">
        <f>R167+R168+R169</f>
        <v>245142</v>
      </c>
      <c r="X167" s="124"/>
      <c r="Y167" s="184" t="s">
        <v>28</v>
      </c>
    </row>
    <row r="168" ht="18.75" customHeight="1">
      <c r="A168" s="292"/>
      <c r="B168" s="293"/>
      <c r="C168" s="292"/>
      <c r="D168" s="288" t="s">
        <v>265</v>
      </c>
      <c r="E168" s="289">
        <v>27190.0</v>
      </c>
      <c r="F168" s="290">
        <v>49214.0</v>
      </c>
      <c r="G168" s="289">
        <v>2719.0</v>
      </c>
      <c r="H168" s="289">
        <v>1631.0</v>
      </c>
      <c r="I168" s="289">
        <v>0.0</v>
      </c>
      <c r="J168" s="289">
        <v>1360.0</v>
      </c>
      <c r="K168" s="289">
        <v>0.0</v>
      </c>
      <c r="L168" s="289">
        <v>500.0</v>
      </c>
      <c r="M168" s="289">
        <v>300.0</v>
      </c>
      <c r="N168" s="222">
        <f t="shared" si="3"/>
        <v>82914</v>
      </c>
      <c r="O168" s="223">
        <v>1800.0</v>
      </c>
      <c r="P168" s="62">
        <v>0.0</v>
      </c>
      <c r="Q168" s="62">
        <v>0.0</v>
      </c>
      <c r="R168" s="224">
        <f t="shared" si="4"/>
        <v>81114</v>
      </c>
      <c r="S168" s="24">
        <v>105375.0</v>
      </c>
      <c r="T168" s="291" t="s">
        <v>52</v>
      </c>
      <c r="U168" s="254" t="s">
        <v>1028</v>
      </c>
      <c r="V168" s="195"/>
      <c r="W168" s="228"/>
      <c r="X168" s="37" t="s">
        <v>31</v>
      </c>
      <c r="Y168" s="42"/>
    </row>
    <row r="169" ht="18.75" customHeight="1">
      <c r="A169" s="292"/>
      <c r="B169" s="293"/>
      <c r="C169" s="292"/>
      <c r="D169" s="288" t="s">
        <v>266</v>
      </c>
      <c r="E169" s="289">
        <v>27190.0</v>
      </c>
      <c r="F169" s="290">
        <v>49214.0</v>
      </c>
      <c r="G169" s="289">
        <v>2719.0</v>
      </c>
      <c r="H169" s="289">
        <v>1631.0</v>
      </c>
      <c r="I169" s="289">
        <v>0.0</v>
      </c>
      <c r="J169" s="289">
        <v>1360.0</v>
      </c>
      <c r="K169" s="289">
        <v>0.0</v>
      </c>
      <c r="L169" s="289">
        <v>500.0</v>
      </c>
      <c r="M169" s="289">
        <v>300.0</v>
      </c>
      <c r="N169" s="222">
        <f t="shared" si="3"/>
        <v>82914</v>
      </c>
      <c r="O169" s="223">
        <v>0.0</v>
      </c>
      <c r="P169" s="62">
        <v>0.0</v>
      </c>
      <c r="Q169" s="62">
        <v>0.0</v>
      </c>
      <c r="R169" s="224">
        <f t="shared" si="4"/>
        <v>82914</v>
      </c>
      <c r="S169" s="24">
        <v>105357.0</v>
      </c>
      <c r="T169" s="291" t="s">
        <v>52</v>
      </c>
      <c r="U169" s="254" t="s">
        <v>1029</v>
      </c>
      <c r="V169" s="195"/>
      <c r="W169" s="228"/>
      <c r="X169" s="37" t="s">
        <v>31</v>
      </c>
      <c r="Y169" s="42"/>
    </row>
    <row r="170" ht="18.75" customHeight="1">
      <c r="A170" s="168">
        <v>56.0</v>
      </c>
      <c r="B170" s="287" t="s">
        <v>267</v>
      </c>
      <c r="C170" s="168">
        <v>3.1822017158E10</v>
      </c>
      <c r="D170" s="288" t="s">
        <v>268</v>
      </c>
      <c r="E170" s="289">
        <v>27190.0</v>
      </c>
      <c r="F170" s="290">
        <v>49214.0</v>
      </c>
      <c r="G170" s="289">
        <v>5438.0</v>
      </c>
      <c r="H170" s="289">
        <v>0.0</v>
      </c>
      <c r="I170" s="289">
        <v>120.0</v>
      </c>
      <c r="J170" s="289">
        <v>0.0</v>
      </c>
      <c r="K170" s="289">
        <v>0.0</v>
      </c>
      <c r="L170" s="289">
        <v>500.0</v>
      </c>
      <c r="M170" s="289">
        <v>300.0</v>
      </c>
      <c r="N170" s="222">
        <f t="shared" si="3"/>
        <v>82762</v>
      </c>
      <c r="O170" s="223">
        <v>1800.0</v>
      </c>
      <c r="P170" s="62">
        <v>0.0</v>
      </c>
      <c r="Q170" s="62">
        <v>0.0</v>
      </c>
      <c r="R170" s="224">
        <f t="shared" si="4"/>
        <v>80962</v>
      </c>
      <c r="S170" s="24">
        <v>102486.0</v>
      </c>
      <c r="T170" s="291" t="s">
        <v>52</v>
      </c>
      <c r="U170" s="195" t="s">
        <v>1030</v>
      </c>
      <c r="V170" s="195"/>
      <c r="W170" s="225">
        <f>R170+R171+R172</f>
        <v>244686</v>
      </c>
      <c r="X170" s="124"/>
      <c r="Y170" s="184" t="s">
        <v>52</v>
      </c>
    </row>
    <row r="171" ht="18.75" customHeight="1">
      <c r="A171" s="292"/>
      <c r="B171" s="293"/>
      <c r="C171" s="292"/>
      <c r="D171" s="288" t="s">
        <v>269</v>
      </c>
      <c r="E171" s="289">
        <v>27190.0</v>
      </c>
      <c r="F171" s="290">
        <v>49214.0</v>
      </c>
      <c r="G171" s="289">
        <v>5438.0</v>
      </c>
      <c r="H171" s="289">
        <v>0.0</v>
      </c>
      <c r="I171" s="289">
        <v>120.0</v>
      </c>
      <c r="J171" s="289">
        <v>0.0</v>
      </c>
      <c r="K171" s="289">
        <v>0.0</v>
      </c>
      <c r="L171" s="289">
        <v>500.0</v>
      </c>
      <c r="M171" s="289">
        <v>300.0</v>
      </c>
      <c r="N171" s="222">
        <f t="shared" si="3"/>
        <v>82762</v>
      </c>
      <c r="O171" s="223">
        <v>1800.0</v>
      </c>
      <c r="P171" s="62">
        <v>0.0</v>
      </c>
      <c r="Q171" s="62">
        <v>0.0</v>
      </c>
      <c r="R171" s="224">
        <f t="shared" si="4"/>
        <v>80962</v>
      </c>
      <c r="S171" s="24">
        <v>102480.0</v>
      </c>
      <c r="T171" s="291" t="s">
        <v>52</v>
      </c>
      <c r="U171" s="195" t="s">
        <v>1024</v>
      </c>
      <c r="V171" s="195"/>
      <c r="W171" s="228"/>
      <c r="X171" s="37" t="s">
        <v>31</v>
      </c>
      <c r="Y171" s="42"/>
    </row>
    <row r="172" ht="18.75" customHeight="1">
      <c r="A172" s="292"/>
      <c r="B172" s="293"/>
      <c r="C172" s="292"/>
      <c r="D172" s="288" t="s">
        <v>72</v>
      </c>
      <c r="E172" s="289">
        <v>27190.0</v>
      </c>
      <c r="F172" s="290">
        <v>49214.0</v>
      </c>
      <c r="G172" s="289">
        <v>5438.0</v>
      </c>
      <c r="H172" s="289">
        <v>0.0</v>
      </c>
      <c r="I172" s="289">
        <v>120.0</v>
      </c>
      <c r="J172" s="289">
        <v>0.0</v>
      </c>
      <c r="K172" s="289">
        <v>0.0</v>
      </c>
      <c r="L172" s="289">
        <v>500.0</v>
      </c>
      <c r="M172" s="289">
        <v>300.0</v>
      </c>
      <c r="N172" s="222">
        <f t="shared" si="3"/>
        <v>82762</v>
      </c>
      <c r="O172" s="223">
        <v>0.0</v>
      </c>
      <c r="P172" s="62">
        <v>0.0</v>
      </c>
      <c r="Q172" s="62">
        <v>0.0</v>
      </c>
      <c r="R172" s="224">
        <f t="shared" si="4"/>
        <v>82762</v>
      </c>
      <c r="S172" s="24">
        <v>102470.0</v>
      </c>
      <c r="T172" s="291" t="s">
        <v>52</v>
      </c>
      <c r="U172" s="195" t="s">
        <v>1031</v>
      </c>
      <c r="V172" s="195"/>
      <c r="W172" s="228"/>
      <c r="X172" s="37" t="s">
        <v>31</v>
      </c>
      <c r="Y172" s="42"/>
    </row>
    <row r="173" ht="18.75" customHeight="1">
      <c r="A173" s="168">
        <v>57.0</v>
      </c>
      <c r="B173" s="287" t="s">
        <v>270</v>
      </c>
      <c r="C173" s="168">
        <v>3.1790911749E10</v>
      </c>
      <c r="D173" s="288" t="s">
        <v>271</v>
      </c>
      <c r="E173" s="289">
        <v>27190.0</v>
      </c>
      <c r="F173" s="290">
        <v>49214.0</v>
      </c>
      <c r="G173" s="289">
        <v>5438.0</v>
      </c>
      <c r="H173" s="289">
        <v>0.0</v>
      </c>
      <c r="I173" s="289">
        <v>120.0</v>
      </c>
      <c r="J173" s="289">
        <v>0.0</v>
      </c>
      <c r="K173" s="289">
        <v>0.0</v>
      </c>
      <c r="L173" s="289">
        <v>500.0</v>
      </c>
      <c r="M173" s="289">
        <v>300.0</v>
      </c>
      <c r="N173" s="222">
        <f t="shared" si="3"/>
        <v>82762</v>
      </c>
      <c r="O173" s="223">
        <v>1800.0</v>
      </c>
      <c r="P173" s="62">
        <v>0.0</v>
      </c>
      <c r="Q173" s="62">
        <v>0.0</v>
      </c>
      <c r="R173" s="224">
        <f t="shared" si="4"/>
        <v>80962</v>
      </c>
      <c r="S173" s="24">
        <v>102537.0</v>
      </c>
      <c r="T173" s="291" t="s">
        <v>52</v>
      </c>
      <c r="U173" s="195" t="s">
        <v>1032</v>
      </c>
      <c r="V173" s="195"/>
      <c r="W173" s="225">
        <f>R173+R174+R175</f>
        <v>161924</v>
      </c>
      <c r="X173" s="124"/>
      <c r="Y173" s="184"/>
    </row>
    <row r="174" ht="18.75" customHeight="1">
      <c r="A174" s="292"/>
      <c r="B174" s="293"/>
      <c r="C174" s="292"/>
      <c r="D174" s="288" t="s">
        <v>273</v>
      </c>
      <c r="E174" s="289">
        <v>27190.0</v>
      </c>
      <c r="F174" s="290">
        <v>49214.0</v>
      </c>
      <c r="G174" s="289">
        <v>5438.0</v>
      </c>
      <c r="H174" s="289">
        <v>0.0</v>
      </c>
      <c r="I174" s="289">
        <v>120.0</v>
      </c>
      <c r="J174" s="289">
        <v>0.0</v>
      </c>
      <c r="K174" s="289">
        <v>0.0</v>
      </c>
      <c r="L174" s="289">
        <v>500.0</v>
      </c>
      <c r="M174" s="289">
        <v>300.0</v>
      </c>
      <c r="N174" s="222">
        <f t="shared" si="3"/>
        <v>82762</v>
      </c>
      <c r="O174" s="223">
        <v>1800.0</v>
      </c>
      <c r="P174" s="62">
        <v>0.0</v>
      </c>
      <c r="Q174" s="62">
        <v>0.0</v>
      </c>
      <c r="R174" s="224">
        <f t="shared" si="4"/>
        <v>80962</v>
      </c>
      <c r="S174" s="24">
        <v>102514.0</v>
      </c>
      <c r="T174" s="291" t="s">
        <v>52</v>
      </c>
      <c r="U174" s="195" t="s">
        <v>1033</v>
      </c>
      <c r="V174" s="195"/>
      <c r="W174" s="228"/>
      <c r="X174" s="37" t="s">
        <v>31</v>
      </c>
      <c r="Y174" s="42"/>
    </row>
    <row r="175" ht="18.75" customHeight="1">
      <c r="A175" s="305"/>
      <c r="B175" s="306"/>
      <c r="C175" s="305"/>
      <c r="D175" s="307" t="s">
        <v>274</v>
      </c>
      <c r="E175" s="308">
        <v>0.0</v>
      </c>
      <c r="F175" s="309">
        <v>0.0</v>
      </c>
      <c r="G175" s="308">
        <v>0.0</v>
      </c>
      <c r="H175" s="308">
        <v>0.0</v>
      </c>
      <c r="I175" s="308">
        <v>0.0</v>
      </c>
      <c r="J175" s="308">
        <v>0.0</v>
      </c>
      <c r="K175" s="308">
        <v>0.0</v>
      </c>
      <c r="L175" s="308">
        <v>0.0</v>
      </c>
      <c r="M175" s="308">
        <v>0.0</v>
      </c>
      <c r="N175" s="222">
        <f t="shared" si="3"/>
        <v>0</v>
      </c>
      <c r="O175" s="223">
        <v>0.0</v>
      </c>
      <c r="P175" s="62">
        <v>0.0</v>
      </c>
      <c r="Q175" s="62">
        <v>0.0</v>
      </c>
      <c r="R175" s="224">
        <f t="shared" si="4"/>
        <v>0</v>
      </c>
      <c r="S175" s="24" t="s">
        <v>77</v>
      </c>
      <c r="T175" s="291"/>
      <c r="U175" s="254"/>
      <c r="V175" s="195"/>
      <c r="W175" s="228"/>
      <c r="X175" s="37" t="s">
        <v>31</v>
      </c>
      <c r="Y175" s="27"/>
    </row>
    <row r="176" ht="18.75" customHeight="1">
      <c r="A176" s="168">
        <v>58.0</v>
      </c>
      <c r="B176" s="287" t="s">
        <v>275</v>
      </c>
      <c r="C176" s="168">
        <v>3.19390205E10</v>
      </c>
      <c r="D176" s="288" t="s">
        <v>276</v>
      </c>
      <c r="E176" s="289">
        <v>27190.0</v>
      </c>
      <c r="F176" s="290">
        <v>49214.0</v>
      </c>
      <c r="G176" s="289">
        <v>5438.0</v>
      </c>
      <c r="H176" s="289">
        <v>0.0</v>
      </c>
      <c r="I176" s="289">
        <v>120.0</v>
      </c>
      <c r="J176" s="289">
        <v>0.0</v>
      </c>
      <c r="K176" s="289">
        <v>0.0</v>
      </c>
      <c r="L176" s="289">
        <v>500.0</v>
      </c>
      <c r="M176" s="289">
        <v>300.0</v>
      </c>
      <c r="N176" s="222">
        <f t="shared" si="3"/>
        <v>82762</v>
      </c>
      <c r="O176" s="223">
        <v>0.0</v>
      </c>
      <c r="P176" s="62">
        <v>0.0</v>
      </c>
      <c r="Q176" s="62">
        <v>0.0</v>
      </c>
      <c r="R176" s="224">
        <f t="shared" si="4"/>
        <v>82762</v>
      </c>
      <c r="S176" s="24">
        <v>105679.0</v>
      </c>
      <c r="T176" s="291" t="s">
        <v>28</v>
      </c>
      <c r="U176" s="195"/>
      <c r="V176" s="195"/>
      <c r="W176" s="225">
        <f>R176+R177+R178</f>
        <v>244686</v>
      </c>
      <c r="X176" s="26"/>
      <c r="Y176" s="42"/>
    </row>
    <row r="177" ht="18.75" customHeight="1">
      <c r="A177" s="292"/>
      <c r="B177" s="293"/>
      <c r="C177" s="292"/>
      <c r="D177" s="288" t="s">
        <v>277</v>
      </c>
      <c r="E177" s="289">
        <v>27190.0</v>
      </c>
      <c r="F177" s="290">
        <v>49214.0</v>
      </c>
      <c r="G177" s="289">
        <v>5438.0</v>
      </c>
      <c r="H177" s="289">
        <v>0.0</v>
      </c>
      <c r="I177" s="289">
        <v>120.0</v>
      </c>
      <c r="J177" s="289">
        <v>0.0</v>
      </c>
      <c r="K177" s="289">
        <v>0.0</v>
      </c>
      <c r="L177" s="289">
        <v>500.0</v>
      </c>
      <c r="M177" s="289">
        <v>300.0</v>
      </c>
      <c r="N177" s="222">
        <f t="shared" si="3"/>
        <v>82762</v>
      </c>
      <c r="O177" s="223">
        <v>1800.0</v>
      </c>
      <c r="P177" s="62">
        <v>0.0</v>
      </c>
      <c r="Q177" s="62">
        <v>0.0</v>
      </c>
      <c r="R177" s="224">
        <f t="shared" si="4"/>
        <v>80962</v>
      </c>
      <c r="S177" s="24">
        <v>105663.0</v>
      </c>
      <c r="T177" s="291" t="s">
        <v>28</v>
      </c>
      <c r="U177" s="195"/>
      <c r="V177" s="195"/>
      <c r="W177" s="228"/>
      <c r="X177" s="37"/>
      <c r="Y177" s="27"/>
    </row>
    <row r="178" ht="18.75" customHeight="1">
      <c r="A178" s="292"/>
      <c r="B178" s="293"/>
      <c r="C178" s="292"/>
      <c r="D178" s="288" t="s">
        <v>278</v>
      </c>
      <c r="E178" s="289">
        <v>27190.0</v>
      </c>
      <c r="F178" s="290">
        <v>49214.0</v>
      </c>
      <c r="G178" s="289">
        <v>5438.0</v>
      </c>
      <c r="H178" s="289">
        <v>0.0</v>
      </c>
      <c r="I178" s="289">
        <v>120.0</v>
      </c>
      <c r="J178" s="289">
        <v>0.0</v>
      </c>
      <c r="K178" s="289">
        <v>0.0</v>
      </c>
      <c r="L178" s="289">
        <v>500.0</v>
      </c>
      <c r="M178" s="289">
        <v>300.0</v>
      </c>
      <c r="N178" s="222">
        <f t="shared" si="3"/>
        <v>82762</v>
      </c>
      <c r="O178" s="223">
        <v>1800.0</v>
      </c>
      <c r="P178" s="62">
        <v>0.0</v>
      </c>
      <c r="Q178" s="62">
        <v>0.0</v>
      </c>
      <c r="R178" s="224">
        <f t="shared" si="4"/>
        <v>80962</v>
      </c>
      <c r="S178" s="24">
        <v>105658.0</v>
      </c>
      <c r="T178" s="291" t="s">
        <v>28</v>
      </c>
      <c r="U178" s="195"/>
      <c r="V178" s="195"/>
      <c r="W178" s="228"/>
      <c r="X178" s="37"/>
      <c r="Y178" s="27"/>
    </row>
    <row r="179" ht="18.75" customHeight="1">
      <c r="A179" s="168">
        <v>59.0</v>
      </c>
      <c r="B179" s="287" t="s">
        <v>279</v>
      </c>
      <c r="C179" s="168">
        <v>3.1849526073E10</v>
      </c>
      <c r="D179" s="288" t="s">
        <v>280</v>
      </c>
      <c r="E179" s="289">
        <v>27190.0</v>
      </c>
      <c r="F179" s="290">
        <v>49214.0</v>
      </c>
      <c r="G179" s="289">
        <v>2719.0</v>
      </c>
      <c r="H179" s="289">
        <v>1631.0</v>
      </c>
      <c r="I179" s="289">
        <v>0.0</v>
      </c>
      <c r="J179" s="289">
        <v>1360.0</v>
      </c>
      <c r="K179" s="289">
        <v>0.0</v>
      </c>
      <c r="L179" s="289">
        <v>500.0</v>
      </c>
      <c r="M179" s="289">
        <v>300.0</v>
      </c>
      <c r="N179" s="222">
        <f t="shared" si="3"/>
        <v>82914</v>
      </c>
      <c r="O179" s="223">
        <v>0.0</v>
      </c>
      <c r="P179" s="62">
        <v>0.0</v>
      </c>
      <c r="Q179" s="62">
        <v>0.0</v>
      </c>
      <c r="R179" s="224">
        <f t="shared" si="4"/>
        <v>82914</v>
      </c>
      <c r="S179" s="24">
        <v>107541.0</v>
      </c>
      <c r="T179" s="291" t="s">
        <v>52</v>
      </c>
      <c r="U179" s="195"/>
      <c r="V179" s="195"/>
      <c r="W179" s="225">
        <f>R179+R180+R181</f>
        <v>248742</v>
      </c>
      <c r="X179" s="124"/>
      <c r="Y179" s="262" t="s">
        <v>717</v>
      </c>
    </row>
    <row r="180" ht="18.75" customHeight="1">
      <c r="A180" s="292"/>
      <c r="B180" s="293"/>
      <c r="C180" s="292"/>
      <c r="D180" s="288" t="s">
        <v>281</v>
      </c>
      <c r="E180" s="289">
        <v>27190.0</v>
      </c>
      <c r="F180" s="290">
        <v>49214.0</v>
      </c>
      <c r="G180" s="289">
        <v>2719.0</v>
      </c>
      <c r="H180" s="289">
        <v>1631.0</v>
      </c>
      <c r="I180" s="289">
        <v>0.0</v>
      </c>
      <c r="J180" s="289">
        <v>1360.0</v>
      </c>
      <c r="K180" s="289">
        <v>0.0</v>
      </c>
      <c r="L180" s="289">
        <v>500.0</v>
      </c>
      <c r="M180" s="289">
        <v>300.0</v>
      </c>
      <c r="N180" s="222">
        <f t="shared" si="3"/>
        <v>82914</v>
      </c>
      <c r="O180" s="223">
        <v>0.0</v>
      </c>
      <c r="P180" s="62">
        <v>0.0</v>
      </c>
      <c r="Q180" s="62">
        <v>0.0</v>
      </c>
      <c r="R180" s="224">
        <f t="shared" si="4"/>
        <v>82914</v>
      </c>
      <c r="S180" s="24">
        <v>107530.0</v>
      </c>
      <c r="T180" s="291" t="s">
        <v>52</v>
      </c>
      <c r="U180" s="195"/>
      <c r="V180" s="195"/>
      <c r="W180" s="228"/>
      <c r="X180" s="37" t="s">
        <v>31</v>
      </c>
      <c r="Y180" s="51"/>
    </row>
    <row r="181" ht="18.75" customHeight="1">
      <c r="A181" s="292"/>
      <c r="B181" s="293"/>
      <c r="C181" s="292"/>
      <c r="D181" s="288" t="s">
        <v>282</v>
      </c>
      <c r="E181" s="289">
        <v>27190.0</v>
      </c>
      <c r="F181" s="290">
        <v>49214.0</v>
      </c>
      <c r="G181" s="289">
        <v>2719.0</v>
      </c>
      <c r="H181" s="289">
        <v>1631.0</v>
      </c>
      <c r="I181" s="289">
        <v>0.0</v>
      </c>
      <c r="J181" s="289">
        <v>1360.0</v>
      </c>
      <c r="K181" s="289">
        <v>0.0</v>
      </c>
      <c r="L181" s="289">
        <v>500.0</v>
      </c>
      <c r="M181" s="289">
        <v>300.0</v>
      </c>
      <c r="N181" s="222">
        <f t="shared" si="3"/>
        <v>82914</v>
      </c>
      <c r="O181" s="223">
        <v>0.0</v>
      </c>
      <c r="P181" s="62">
        <v>0.0</v>
      </c>
      <c r="Q181" s="62">
        <v>0.0</v>
      </c>
      <c r="R181" s="224">
        <f t="shared" si="4"/>
        <v>82914</v>
      </c>
      <c r="S181" s="24">
        <v>107514.0</v>
      </c>
      <c r="T181" s="291" t="s">
        <v>52</v>
      </c>
      <c r="U181" s="195"/>
      <c r="V181" s="195"/>
      <c r="W181" s="228"/>
      <c r="X181" s="37" t="s">
        <v>31</v>
      </c>
      <c r="Y181" s="42"/>
    </row>
    <row r="182" ht="18.75" customHeight="1">
      <c r="A182" s="168">
        <v>60.0</v>
      </c>
      <c r="B182" s="287" t="s">
        <v>283</v>
      </c>
      <c r="C182" s="168">
        <v>3.1958569295E10</v>
      </c>
      <c r="D182" s="288" t="s">
        <v>57</v>
      </c>
      <c r="E182" s="289">
        <v>27190.0</v>
      </c>
      <c r="F182" s="290">
        <v>49214.0</v>
      </c>
      <c r="G182" s="289">
        <v>5438.0</v>
      </c>
      <c r="H182" s="289">
        <v>0.0</v>
      </c>
      <c r="I182" s="289">
        <v>120.0</v>
      </c>
      <c r="J182" s="289">
        <v>0.0</v>
      </c>
      <c r="K182" s="289">
        <v>0.0</v>
      </c>
      <c r="L182" s="289">
        <v>500.0</v>
      </c>
      <c r="M182" s="289">
        <v>300.0</v>
      </c>
      <c r="N182" s="222">
        <f t="shared" si="3"/>
        <v>82762</v>
      </c>
      <c r="O182" s="223">
        <v>1800.0</v>
      </c>
      <c r="P182" s="62">
        <v>0.0</v>
      </c>
      <c r="Q182" s="62">
        <v>0.0</v>
      </c>
      <c r="R182" s="224">
        <f t="shared" si="4"/>
        <v>80962</v>
      </c>
      <c r="S182" s="24">
        <v>107637.0</v>
      </c>
      <c r="T182" s="291" t="s">
        <v>71</v>
      </c>
      <c r="U182" s="195" t="s">
        <v>96</v>
      </c>
      <c r="V182" s="195"/>
      <c r="W182" s="225">
        <f>R182+R183+R184+R185+R186</f>
        <v>404202</v>
      </c>
      <c r="X182" s="124"/>
      <c r="Y182" s="184" t="s">
        <v>717</v>
      </c>
    </row>
    <row r="183" ht="18.75" customHeight="1">
      <c r="A183" s="292"/>
      <c r="B183" s="293"/>
      <c r="C183" s="292"/>
      <c r="D183" s="288" t="s">
        <v>284</v>
      </c>
      <c r="E183" s="289">
        <v>27190.0</v>
      </c>
      <c r="F183" s="290">
        <v>49214.0</v>
      </c>
      <c r="G183" s="289">
        <v>5438.0</v>
      </c>
      <c r="H183" s="289">
        <v>0.0</v>
      </c>
      <c r="I183" s="289">
        <v>120.0</v>
      </c>
      <c r="J183" s="289">
        <v>0.0</v>
      </c>
      <c r="K183" s="289">
        <v>0.0</v>
      </c>
      <c r="L183" s="289">
        <v>500.0</v>
      </c>
      <c r="M183" s="289">
        <v>300.0</v>
      </c>
      <c r="N183" s="222">
        <f t="shared" si="3"/>
        <v>82762</v>
      </c>
      <c r="O183" s="223">
        <v>1800.0</v>
      </c>
      <c r="P183" s="62">
        <v>0.0</v>
      </c>
      <c r="Q183" s="62">
        <v>0.0</v>
      </c>
      <c r="R183" s="224">
        <f t="shared" si="4"/>
        <v>80962</v>
      </c>
      <c r="S183" s="24">
        <v>107657.0</v>
      </c>
      <c r="T183" s="291" t="s">
        <v>71</v>
      </c>
      <c r="U183" s="195" t="s">
        <v>96</v>
      </c>
      <c r="V183" s="195" t="s">
        <v>758</v>
      </c>
      <c r="W183" s="228"/>
      <c r="X183" s="37" t="s">
        <v>31</v>
      </c>
      <c r="Y183" s="42" t="s">
        <v>717</v>
      </c>
    </row>
    <row r="184" ht="18.75" customHeight="1">
      <c r="A184" s="292"/>
      <c r="B184" s="293"/>
      <c r="C184" s="292"/>
      <c r="D184" s="288" t="s">
        <v>285</v>
      </c>
      <c r="E184" s="289">
        <v>27190.0</v>
      </c>
      <c r="F184" s="290">
        <v>49214.0</v>
      </c>
      <c r="G184" s="289">
        <v>5438.0</v>
      </c>
      <c r="H184" s="289">
        <v>0.0</v>
      </c>
      <c r="I184" s="289">
        <v>120.0</v>
      </c>
      <c r="J184" s="289">
        <v>0.0</v>
      </c>
      <c r="K184" s="289">
        <v>0.0</v>
      </c>
      <c r="L184" s="289">
        <v>500.0</v>
      </c>
      <c r="M184" s="289">
        <v>300.0</v>
      </c>
      <c r="N184" s="222">
        <f t="shared" si="3"/>
        <v>82762</v>
      </c>
      <c r="O184" s="223">
        <v>0.0</v>
      </c>
      <c r="P184" s="62">
        <v>0.0</v>
      </c>
      <c r="Q184" s="62">
        <v>0.0</v>
      </c>
      <c r="R184" s="224">
        <f t="shared" si="4"/>
        <v>82762</v>
      </c>
      <c r="S184" s="24">
        <v>107628.0</v>
      </c>
      <c r="T184" s="291" t="s">
        <v>71</v>
      </c>
      <c r="U184" s="195" t="s">
        <v>1034</v>
      </c>
      <c r="V184" s="61" t="s">
        <v>1035</v>
      </c>
      <c r="W184" s="228"/>
      <c r="X184" s="37" t="s">
        <v>31</v>
      </c>
      <c r="Y184" s="42" t="s">
        <v>717</v>
      </c>
    </row>
    <row r="185" ht="18.75" customHeight="1">
      <c r="A185" s="292"/>
      <c r="B185" s="293"/>
      <c r="C185" s="292"/>
      <c r="D185" s="288" t="s">
        <v>207</v>
      </c>
      <c r="E185" s="289">
        <v>26390.0</v>
      </c>
      <c r="F185" s="290">
        <v>47766.0</v>
      </c>
      <c r="G185" s="289">
        <v>5278.0</v>
      </c>
      <c r="H185" s="289">
        <v>0.0</v>
      </c>
      <c r="I185" s="289">
        <v>120.0</v>
      </c>
      <c r="J185" s="289">
        <v>0.0</v>
      </c>
      <c r="K185" s="289">
        <v>0.0</v>
      </c>
      <c r="L185" s="289">
        <v>500.0</v>
      </c>
      <c r="M185" s="289">
        <v>300.0</v>
      </c>
      <c r="N185" s="222">
        <f t="shared" si="3"/>
        <v>80354</v>
      </c>
      <c r="O185" s="223">
        <v>1800.0</v>
      </c>
      <c r="P185" s="62">
        <v>0.0</v>
      </c>
      <c r="Q185" s="62">
        <v>0.0</v>
      </c>
      <c r="R185" s="224">
        <f t="shared" si="4"/>
        <v>78554</v>
      </c>
      <c r="S185" s="24">
        <v>107645.0</v>
      </c>
      <c r="T185" s="291" t="s">
        <v>71</v>
      </c>
      <c r="U185" s="195" t="s">
        <v>1034</v>
      </c>
      <c r="V185" s="266">
        <v>45877.0</v>
      </c>
      <c r="W185" s="228"/>
      <c r="X185" s="37" t="s">
        <v>31</v>
      </c>
      <c r="Y185" s="42" t="s">
        <v>717</v>
      </c>
    </row>
    <row r="186" ht="18.75" customHeight="1">
      <c r="A186" s="292"/>
      <c r="B186" s="293"/>
      <c r="C186" s="292"/>
      <c r="D186" s="288" t="s">
        <v>286</v>
      </c>
      <c r="E186" s="289">
        <v>27190.0</v>
      </c>
      <c r="F186" s="290">
        <v>49214.0</v>
      </c>
      <c r="G186" s="289">
        <v>5438.0</v>
      </c>
      <c r="H186" s="289">
        <v>0.0</v>
      </c>
      <c r="I186" s="289">
        <v>120.0</v>
      </c>
      <c r="J186" s="289">
        <v>0.0</v>
      </c>
      <c r="K186" s="289">
        <v>0.0</v>
      </c>
      <c r="L186" s="289">
        <v>500.0</v>
      </c>
      <c r="M186" s="289">
        <v>300.0</v>
      </c>
      <c r="N186" s="222">
        <f t="shared" si="3"/>
        <v>82762</v>
      </c>
      <c r="O186" s="223">
        <v>1800.0</v>
      </c>
      <c r="P186" s="62">
        <v>0.0</v>
      </c>
      <c r="Q186" s="62">
        <v>0.0</v>
      </c>
      <c r="R186" s="224">
        <f t="shared" si="4"/>
        <v>80962</v>
      </c>
      <c r="S186" s="24">
        <v>30740.0</v>
      </c>
      <c r="T186" s="291" t="s">
        <v>71</v>
      </c>
      <c r="U186" s="195" t="s">
        <v>96</v>
      </c>
      <c r="V186" s="195" t="s">
        <v>758</v>
      </c>
      <c r="W186" s="228"/>
      <c r="X186" s="37" t="s">
        <v>31</v>
      </c>
      <c r="Y186" s="42"/>
    </row>
    <row r="187" ht="18.75" customHeight="1">
      <c r="A187" s="168">
        <v>61.0</v>
      </c>
      <c r="B187" s="287" t="s">
        <v>287</v>
      </c>
      <c r="C187" s="168">
        <v>3.1792602627E10</v>
      </c>
      <c r="D187" s="288" t="s">
        <v>288</v>
      </c>
      <c r="E187" s="289">
        <v>27190.0</v>
      </c>
      <c r="F187" s="290">
        <v>49214.0</v>
      </c>
      <c r="G187" s="289">
        <v>5438.0</v>
      </c>
      <c r="H187" s="289">
        <v>0.0</v>
      </c>
      <c r="I187" s="289">
        <v>120.0</v>
      </c>
      <c r="J187" s="289">
        <v>0.0</v>
      </c>
      <c r="K187" s="289">
        <v>1000.0</v>
      </c>
      <c r="L187" s="289">
        <v>500.0</v>
      </c>
      <c r="M187" s="289">
        <v>300.0</v>
      </c>
      <c r="N187" s="222">
        <f t="shared" si="3"/>
        <v>83762</v>
      </c>
      <c r="O187" s="223">
        <v>0.0</v>
      </c>
      <c r="P187" s="62">
        <v>0.0</v>
      </c>
      <c r="Q187" s="62">
        <v>0.0</v>
      </c>
      <c r="R187" s="224">
        <f t="shared" si="4"/>
        <v>83762</v>
      </c>
      <c r="S187" s="24">
        <v>115754.0</v>
      </c>
      <c r="T187" s="303" t="s">
        <v>52</v>
      </c>
      <c r="U187" s="254" t="s">
        <v>1036</v>
      </c>
      <c r="V187" s="195"/>
      <c r="W187" s="225">
        <f>R187+R188+R189+R190+R191</f>
        <v>413010</v>
      </c>
      <c r="X187" s="195"/>
      <c r="Y187" s="184"/>
    </row>
    <row r="188" ht="18.75" customHeight="1">
      <c r="A188" s="292"/>
      <c r="B188" s="293"/>
      <c r="C188" s="292"/>
      <c r="D188" s="288" t="s">
        <v>289</v>
      </c>
      <c r="E188" s="289">
        <v>27190.0</v>
      </c>
      <c r="F188" s="290">
        <v>49214.0</v>
      </c>
      <c r="G188" s="289">
        <v>5438.0</v>
      </c>
      <c r="H188" s="289">
        <v>0.0</v>
      </c>
      <c r="I188" s="289">
        <v>120.0</v>
      </c>
      <c r="J188" s="289">
        <v>0.0</v>
      </c>
      <c r="K188" s="289">
        <v>0.0</v>
      </c>
      <c r="L188" s="289">
        <v>500.0</v>
      </c>
      <c r="M188" s="289">
        <v>300.0</v>
      </c>
      <c r="N188" s="222">
        <f t="shared" si="3"/>
        <v>82762</v>
      </c>
      <c r="O188" s="223">
        <v>1800.0</v>
      </c>
      <c r="P188" s="62">
        <v>0.0</v>
      </c>
      <c r="Q188" s="62">
        <v>0.0</v>
      </c>
      <c r="R188" s="224">
        <f t="shared" si="4"/>
        <v>80962</v>
      </c>
      <c r="S188" s="24">
        <v>107733.0</v>
      </c>
      <c r="T188" s="303" t="s">
        <v>52</v>
      </c>
      <c r="U188" s="254" t="s">
        <v>1037</v>
      </c>
      <c r="V188" s="195"/>
      <c r="W188" s="228"/>
      <c r="X188" s="37" t="s">
        <v>31</v>
      </c>
      <c r="Y188" s="109"/>
    </row>
    <row r="189" ht="18.75" customHeight="1">
      <c r="A189" s="292"/>
      <c r="B189" s="293"/>
      <c r="C189" s="292"/>
      <c r="D189" s="288" t="s">
        <v>290</v>
      </c>
      <c r="E189" s="289">
        <v>27190.0</v>
      </c>
      <c r="F189" s="290">
        <v>49214.0</v>
      </c>
      <c r="G189" s="289">
        <v>5438.0</v>
      </c>
      <c r="H189" s="289">
        <v>0.0</v>
      </c>
      <c r="I189" s="289">
        <v>120.0</v>
      </c>
      <c r="J189" s="289">
        <v>0.0</v>
      </c>
      <c r="K189" s="289">
        <v>0.0</v>
      </c>
      <c r="L189" s="289">
        <v>500.0</v>
      </c>
      <c r="M189" s="289">
        <v>300.0</v>
      </c>
      <c r="N189" s="222">
        <f t="shared" si="3"/>
        <v>82762</v>
      </c>
      <c r="O189" s="223">
        <v>0.0</v>
      </c>
      <c r="P189" s="62">
        <v>0.0</v>
      </c>
      <c r="Q189" s="62">
        <v>0.0</v>
      </c>
      <c r="R189" s="224">
        <f t="shared" si="4"/>
        <v>82762</v>
      </c>
      <c r="S189" s="24">
        <v>107753.0</v>
      </c>
      <c r="T189" s="303" t="s">
        <v>52</v>
      </c>
      <c r="U189" s="254" t="s">
        <v>1038</v>
      </c>
      <c r="V189" s="195"/>
      <c r="W189" s="228"/>
      <c r="X189" s="37" t="s">
        <v>31</v>
      </c>
      <c r="Y189" s="42"/>
    </row>
    <row r="190" ht="18.75" customHeight="1">
      <c r="A190" s="292"/>
      <c r="B190" s="293"/>
      <c r="C190" s="292"/>
      <c r="D190" s="288" t="s">
        <v>291</v>
      </c>
      <c r="E190" s="289">
        <v>27190.0</v>
      </c>
      <c r="F190" s="290">
        <v>49214.0</v>
      </c>
      <c r="G190" s="289">
        <v>5438.0</v>
      </c>
      <c r="H190" s="289">
        <v>0.0</v>
      </c>
      <c r="I190" s="289">
        <v>120.0</v>
      </c>
      <c r="J190" s="289">
        <v>0.0</v>
      </c>
      <c r="K190" s="289">
        <v>0.0</v>
      </c>
      <c r="L190" s="289">
        <v>500.0</v>
      </c>
      <c r="M190" s="289">
        <v>300.0</v>
      </c>
      <c r="N190" s="222">
        <f t="shared" si="3"/>
        <v>82762</v>
      </c>
      <c r="O190" s="223">
        <v>0.0</v>
      </c>
      <c r="P190" s="62">
        <v>0.0</v>
      </c>
      <c r="Q190" s="62">
        <v>0.0</v>
      </c>
      <c r="R190" s="224">
        <f t="shared" si="4"/>
        <v>82762</v>
      </c>
      <c r="S190" s="24">
        <v>107749.0</v>
      </c>
      <c r="T190" s="303" t="s">
        <v>52</v>
      </c>
      <c r="U190" s="254" t="s">
        <v>1039</v>
      </c>
      <c r="V190" s="195"/>
      <c r="W190" s="228"/>
      <c r="X190" s="37" t="s">
        <v>31</v>
      </c>
      <c r="Y190" s="42"/>
    </row>
    <row r="191" ht="18.75" customHeight="1">
      <c r="A191" s="292"/>
      <c r="B191" s="293"/>
      <c r="C191" s="292"/>
      <c r="D191" s="288" t="s">
        <v>292</v>
      </c>
      <c r="E191" s="289">
        <v>27190.0</v>
      </c>
      <c r="F191" s="290">
        <v>49214.0</v>
      </c>
      <c r="G191" s="289">
        <v>5438.0</v>
      </c>
      <c r="H191" s="289">
        <v>0.0</v>
      </c>
      <c r="I191" s="289">
        <v>120.0</v>
      </c>
      <c r="J191" s="289">
        <v>0.0</v>
      </c>
      <c r="K191" s="289">
        <v>0.0</v>
      </c>
      <c r="L191" s="289">
        <v>500.0</v>
      </c>
      <c r="M191" s="289">
        <v>300.0</v>
      </c>
      <c r="N191" s="222">
        <f t="shared" si="3"/>
        <v>82762</v>
      </c>
      <c r="O191" s="223">
        <v>0.0</v>
      </c>
      <c r="P191" s="62">
        <v>0.0</v>
      </c>
      <c r="Q191" s="62">
        <v>0.0</v>
      </c>
      <c r="R191" s="224">
        <f t="shared" si="4"/>
        <v>82762</v>
      </c>
      <c r="S191" s="24">
        <v>107700.0</v>
      </c>
      <c r="T191" s="303" t="s">
        <v>52</v>
      </c>
      <c r="U191" s="254" t="s">
        <v>1040</v>
      </c>
      <c r="V191" s="195"/>
      <c r="W191" s="228"/>
      <c r="X191" s="37" t="s">
        <v>31</v>
      </c>
      <c r="Y191" s="42"/>
    </row>
    <row r="192" ht="18.75" customHeight="1">
      <c r="A192" s="168">
        <v>62.0</v>
      </c>
      <c r="B192" s="287" t="s">
        <v>293</v>
      </c>
      <c r="C192" s="168">
        <v>3.196083993E10</v>
      </c>
      <c r="D192" s="288" t="s">
        <v>294</v>
      </c>
      <c r="E192" s="289">
        <v>27190.0</v>
      </c>
      <c r="F192" s="290">
        <v>49214.0</v>
      </c>
      <c r="G192" s="289">
        <v>2719.0</v>
      </c>
      <c r="H192" s="289">
        <v>0.0</v>
      </c>
      <c r="I192" s="289">
        <v>0.0</v>
      </c>
      <c r="J192" s="289">
        <v>0.0</v>
      </c>
      <c r="K192" s="289">
        <v>0.0</v>
      </c>
      <c r="L192" s="289">
        <v>500.0</v>
      </c>
      <c r="M192" s="289">
        <v>300.0</v>
      </c>
      <c r="N192" s="222">
        <f t="shared" si="3"/>
        <v>79923</v>
      </c>
      <c r="O192" s="223">
        <v>0.0</v>
      </c>
      <c r="P192" s="62">
        <v>0.0</v>
      </c>
      <c r="Q192" s="62">
        <v>0.0</v>
      </c>
      <c r="R192" s="224">
        <f t="shared" si="4"/>
        <v>79923</v>
      </c>
      <c r="S192" s="24">
        <v>108302.0</v>
      </c>
      <c r="T192" s="291" t="s">
        <v>28</v>
      </c>
      <c r="U192" s="195"/>
      <c r="V192" s="195"/>
      <c r="W192" s="225">
        <f>R192+R193+R194+R195+R196+R197</f>
        <v>474138</v>
      </c>
      <c r="X192" s="26"/>
      <c r="Y192" s="42" t="s">
        <v>1041</v>
      </c>
    </row>
    <row r="193" ht="18.75" customHeight="1">
      <c r="A193" s="292"/>
      <c r="B193" s="293"/>
      <c r="C193" s="292"/>
      <c r="D193" s="288" t="s">
        <v>295</v>
      </c>
      <c r="E193" s="289">
        <v>27190.0</v>
      </c>
      <c r="F193" s="290">
        <v>49214.0</v>
      </c>
      <c r="G193" s="289">
        <v>2719.0</v>
      </c>
      <c r="H193" s="289">
        <v>0.0</v>
      </c>
      <c r="I193" s="289">
        <v>0.0</v>
      </c>
      <c r="J193" s="289">
        <v>0.0</v>
      </c>
      <c r="K193" s="289">
        <v>0.0</v>
      </c>
      <c r="L193" s="289">
        <v>500.0</v>
      </c>
      <c r="M193" s="289">
        <v>300.0</v>
      </c>
      <c r="N193" s="222">
        <f t="shared" si="3"/>
        <v>79923</v>
      </c>
      <c r="O193" s="223">
        <v>1800.0</v>
      </c>
      <c r="P193" s="62">
        <v>0.0</v>
      </c>
      <c r="Q193" s="62">
        <v>0.0</v>
      </c>
      <c r="R193" s="224">
        <f t="shared" si="4"/>
        <v>78123</v>
      </c>
      <c r="S193" s="24">
        <v>108286.0</v>
      </c>
      <c r="T193" s="291" t="s">
        <v>28</v>
      </c>
      <c r="U193" s="195" t="s">
        <v>755</v>
      </c>
      <c r="V193" s="195"/>
      <c r="W193" s="228"/>
      <c r="X193" s="37" t="s">
        <v>31</v>
      </c>
      <c r="Y193" s="42"/>
    </row>
    <row r="194" ht="18.75" customHeight="1">
      <c r="A194" s="292"/>
      <c r="B194" s="293"/>
      <c r="C194" s="292"/>
      <c r="D194" s="288" t="s">
        <v>296</v>
      </c>
      <c r="E194" s="289">
        <v>27190.0</v>
      </c>
      <c r="F194" s="290">
        <v>49214.0</v>
      </c>
      <c r="G194" s="289">
        <v>2719.0</v>
      </c>
      <c r="H194" s="289">
        <v>0.0</v>
      </c>
      <c r="I194" s="289">
        <v>0.0</v>
      </c>
      <c r="J194" s="289">
        <v>0.0</v>
      </c>
      <c r="K194" s="289">
        <v>0.0</v>
      </c>
      <c r="L194" s="289">
        <v>500.0</v>
      </c>
      <c r="M194" s="289">
        <v>300.0</v>
      </c>
      <c r="N194" s="222">
        <f t="shared" si="3"/>
        <v>79923</v>
      </c>
      <c r="O194" s="223">
        <v>1800.0</v>
      </c>
      <c r="P194" s="62">
        <v>0.0</v>
      </c>
      <c r="Q194" s="62">
        <v>0.0</v>
      </c>
      <c r="R194" s="224">
        <f t="shared" si="4"/>
        <v>78123</v>
      </c>
      <c r="S194" s="24">
        <v>108258.0</v>
      </c>
      <c r="T194" s="291" t="s">
        <v>28</v>
      </c>
      <c r="U194" s="195"/>
      <c r="V194" s="195"/>
      <c r="W194" s="228"/>
      <c r="X194" s="37" t="s">
        <v>31</v>
      </c>
      <c r="Y194" s="42"/>
    </row>
    <row r="195" ht="18.75" customHeight="1">
      <c r="A195" s="292"/>
      <c r="B195" s="293"/>
      <c r="C195" s="292"/>
      <c r="D195" s="288" t="s">
        <v>297</v>
      </c>
      <c r="E195" s="289">
        <v>27190.0</v>
      </c>
      <c r="F195" s="290">
        <v>49214.0</v>
      </c>
      <c r="G195" s="289">
        <v>2719.0</v>
      </c>
      <c r="H195" s="289">
        <v>0.0</v>
      </c>
      <c r="I195" s="289">
        <v>0.0</v>
      </c>
      <c r="J195" s="289">
        <v>0.0</v>
      </c>
      <c r="K195" s="289">
        <v>0.0</v>
      </c>
      <c r="L195" s="289">
        <v>500.0</v>
      </c>
      <c r="M195" s="289">
        <v>300.0</v>
      </c>
      <c r="N195" s="222">
        <f t="shared" si="3"/>
        <v>79923</v>
      </c>
      <c r="O195" s="223">
        <v>1800.0</v>
      </c>
      <c r="P195" s="62">
        <v>0.0</v>
      </c>
      <c r="Q195" s="62">
        <v>0.0</v>
      </c>
      <c r="R195" s="224">
        <f t="shared" si="4"/>
        <v>78123</v>
      </c>
      <c r="S195" s="24">
        <v>108244.0</v>
      </c>
      <c r="T195" s="291" t="s">
        <v>28</v>
      </c>
      <c r="U195" s="195" t="s">
        <v>1042</v>
      </c>
      <c r="V195" s="195"/>
      <c r="W195" s="228"/>
      <c r="X195" s="37" t="s">
        <v>31</v>
      </c>
      <c r="Y195" s="42"/>
    </row>
    <row r="196" ht="18.75" customHeight="1">
      <c r="A196" s="292"/>
      <c r="B196" s="293"/>
      <c r="C196" s="292"/>
      <c r="D196" s="288" t="s">
        <v>298</v>
      </c>
      <c r="E196" s="289">
        <v>27190.0</v>
      </c>
      <c r="F196" s="290">
        <v>49214.0</v>
      </c>
      <c r="G196" s="289">
        <v>2719.0</v>
      </c>
      <c r="H196" s="289">
        <v>0.0</v>
      </c>
      <c r="I196" s="289">
        <v>0.0</v>
      </c>
      <c r="J196" s="289">
        <v>0.0</v>
      </c>
      <c r="K196" s="289">
        <v>0.0</v>
      </c>
      <c r="L196" s="289">
        <v>500.0</v>
      </c>
      <c r="M196" s="289">
        <v>300.0</v>
      </c>
      <c r="N196" s="222">
        <f t="shared" si="3"/>
        <v>79923</v>
      </c>
      <c r="O196" s="223">
        <v>0.0</v>
      </c>
      <c r="P196" s="62">
        <v>0.0</v>
      </c>
      <c r="Q196" s="62">
        <v>0.0</v>
      </c>
      <c r="R196" s="224">
        <f t="shared" si="4"/>
        <v>79923</v>
      </c>
      <c r="S196" s="24">
        <v>108295.0</v>
      </c>
      <c r="T196" s="291" t="s">
        <v>28</v>
      </c>
      <c r="U196" s="195" t="s">
        <v>907</v>
      </c>
      <c r="V196" s="195"/>
      <c r="W196" s="228"/>
      <c r="X196" s="37" t="s">
        <v>31</v>
      </c>
      <c r="Y196" s="42"/>
    </row>
    <row r="197" ht="18.75" customHeight="1">
      <c r="A197" s="292"/>
      <c r="B197" s="293"/>
      <c r="C197" s="292"/>
      <c r="D197" s="288" t="s">
        <v>299</v>
      </c>
      <c r="E197" s="289">
        <v>27190.0</v>
      </c>
      <c r="F197" s="290">
        <v>49214.0</v>
      </c>
      <c r="G197" s="289">
        <v>2719.0</v>
      </c>
      <c r="H197" s="289">
        <v>0.0</v>
      </c>
      <c r="I197" s="289">
        <v>0.0</v>
      </c>
      <c r="J197" s="289">
        <v>0.0</v>
      </c>
      <c r="K197" s="289">
        <v>0.0</v>
      </c>
      <c r="L197" s="289">
        <v>500.0</v>
      </c>
      <c r="M197" s="289">
        <v>300.0</v>
      </c>
      <c r="N197" s="222">
        <f t="shared" si="3"/>
        <v>79923</v>
      </c>
      <c r="O197" s="223">
        <v>0.0</v>
      </c>
      <c r="P197" s="62">
        <v>0.0</v>
      </c>
      <c r="Q197" s="62">
        <v>0.0</v>
      </c>
      <c r="R197" s="224">
        <f t="shared" si="4"/>
        <v>79923</v>
      </c>
      <c r="S197" s="24">
        <v>120997.0</v>
      </c>
      <c r="T197" s="291" t="s">
        <v>28</v>
      </c>
      <c r="U197" s="264"/>
      <c r="V197" s="195"/>
      <c r="W197" s="228"/>
      <c r="X197" s="37" t="s">
        <v>31</v>
      </c>
      <c r="Y197" s="42"/>
    </row>
    <row r="198" ht="18.75" customHeight="1">
      <c r="A198" s="168">
        <v>63.0</v>
      </c>
      <c r="B198" s="287" t="s">
        <v>300</v>
      </c>
      <c r="C198" s="168">
        <v>3.0060693863E10</v>
      </c>
      <c r="D198" s="288" t="s">
        <v>301</v>
      </c>
      <c r="E198" s="289">
        <v>27190.0</v>
      </c>
      <c r="F198" s="290">
        <v>49214.0</v>
      </c>
      <c r="G198" s="289">
        <v>5438.0</v>
      </c>
      <c r="H198" s="289">
        <v>0.0</v>
      </c>
      <c r="I198" s="289">
        <v>120.0</v>
      </c>
      <c r="J198" s="289">
        <v>0.0</v>
      </c>
      <c r="K198" s="289">
        <v>0.0</v>
      </c>
      <c r="L198" s="289">
        <v>500.0</v>
      </c>
      <c r="M198" s="289">
        <v>300.0</v>
      </c>
      <c r="N198" s="222">
        <f t="shared" si="3"/>
        <v>82762</v>
      </c>
      <c r="O198" s="223">
        <v>1800.0</v>
      </c>
      <c r="P198" s="62">
        <v>0.0</v>
      </c>
      <c r="Q198" s="62">
        <v>0.0</v>
      </c>
      <c r="R198" s="224">
        <f t="shared" si="4"/>
        <v>80962</v>
      </c>
      <c r="S198" s="24">
        <v>108595.0</v>
      </c>
      <c r="T198" s="291" t="s">
        <v>52</v>
      </c>
      <c r="U198" s="264" t="s">
        <v>758</v>
      </c>
      <c r="V198" s="310" t="s">
        <v>758</v>
      </c>
      <c r="W198" s="225">
        <f>R198+R199+R200+R201+R202+R203+R204</f>
        <v>492172</v>
      </c>
      <c r="X198" s="124"/>
      <c r="Y198" s="193" t="s">
        <v>1041</v>
      </c>
    </row>
    <row r="199" ht="18.75" customHeight="1">
      <c r="A199" s="292"/>
      <c r="B199" s="293"/>
      <c r="C199" s="292"/>
      <c r="D199" s="288" t="s">
        <v>303</v>
      </c>
      <c r="E199" s="289">
        <v>27190.0</v>
      </c>
      <c r="F199" s="290">
        <v>49214.0</v>
      </c>
      <c r="G199" s="289">
        <v>5438.0</v>
      </c>
      <c r="H199" s="289">
        <v>0.0</v>
      </c>
      <c r="I199" s="289">
        <v>120.0</v>
      </c>
      <c r="J199" s="289">
        <v>0.0</v>
      </c>
      <c r="K199" s="289">
        <v>0.0</v>
      </c>
      <c r="L199" s="289">
        <v>500.0</v>
      </c>
      <c r="M199" s="289">
        <v>300.0</v>
      </c>
      <c r="N199" s="222">
        <f t="shared" si="3"/>
        <v>82762</v>
      </c>
      <c r="O199" s="223">
        <v>1800.0</v>
      </c>
      <c r="P199" s="62">
        <v>0.0</v>
      </c>
      <c r="Q199" s="62">
        <v>0.0</v>
      </c>
      <c r="R199" s="224">
        <f t="shared" si="4"/>
        <v>80962</v>
      </c>
      <c r="S199" s="24">
        <v>108690.0</v>
      </c>
      <c r="T199" s="291" t="s">
        <v>52</v>
      </c>
      <c r="U199" s="264" t="s">
        <v>1043</v>
      </c>
      <c r="V199" s="310" t="s">
        <v>1043</v>
      </c>
      <c r="W199" s="228"/>
      <c r="X199" s="37" t="s">
        <v>31</v>
      </c>
      <c r="Y199" s="113"/>
    </row>
    <row r="200" ht="18.75" customHeight="1">
      <c r="A200" s="292"/>
      <c r="B200" s="293"/>
      <c r="C200" s="292"/>
      <c r="D200" s="288" t="s">
        <v>304</v>
      </c>
      <c r="E200" s="289">
        <v>27190.0</v>
      </c>
      <c r="F200" s="290">
        <v>49214.0</v>
      </c>
      <c r="G200" s="289">
        <v>5438.0</v>
      </c>
      <c r="H200" s="289">
        <v>0.0</v>
      </c>
      <c r="I200" s="289">
        <v>120.0</v>
      </c>
      <c r="J200" s="289">
        <v>0.0</v>
      </c>
      <c r="K200" s="289">
        <v>0.0</v>
      </c>
      <c r="L200" s="289">
        <v>500.0</v>
      </c>
      <c r="M200" s="289">
        <v>300.0</v>
      </c>
      <c r="N200" s="222">
        <f t="shared" si="3"/>
        <v>82762</v>
      </c>
      <c r="O200" s="223">
        <v>1800.0</v>
      </c>
      <c r="P200" s="62">
        <v>0.0</v>
      </c>
      <c r="Q200" s="62">
        <v>0.0</v>
      </c>
      <c r="R200" s="224">
        <f t="shared" si="4"/>
        <v>80962</v>
      </c>
      <c r="S200" s="24">
        <v>108590.0</v>
      </c>
      <c r="T200" s="291" t="s">
        <v>52</v>
      </c>
      <c r="U200" s="264" t="s">
        <v>758</v>
      </c>
      <c r="V200" s="310" t="s">
        <v>758</v>
      </c>
      <c r="W200" s="228"/>
      <c r="X200" s="37" t="s">
        <v>31</v>
      </c>
      <c r="Y200" s="113"/>
    </row>
    <row r="201" ht="18.75" customHeight="1">
      <c r="A201" s="292"/>
      <c r="B201" s="293"/>
      <c r="C201" s="292"/>
      <c r="D201" s="288" t="s">
        <v>305</v>
      </c>
      <c r="E201" s="289">
        <v>27190.0</v>
      </c>
      <c r="F201" s="290">
        <v>49214.0</v>
      </c>
      <c r="G201" s="289">
        <v>5438.0</v>
      </c>
      <c r="H201" s="289">
        <v>0.0</v>
      </c>
      <c r="I201" s="289">
        <v>120.0</v>
      </c>
      <c r="J201" s="289">
        <v>0.0</v>
      </c>
      <c r="K201" s="289">
        <v>0.0</v>
      </c>
      <c r="L201" s="289">
        <v>500.0</v>
      </c>
      <c r="M201" s="289">
        <v>300.0</v>
      </c>
      <c r="N201" s="222">
        <f t="shared" si="3"/>
        <v>82762</v>
      </c>
      <c r="O201" s="223">
        <v>0.0</v>
      </c>
      <c r="P201" s="62">
        <v>0.0</v>
      </c>
      <c r="Q201" s="62">
        <v>0.0</v>
      </c>
      <c r="R201" s="224">
        <f t="shared" si="4"/>
        <v>82762</v>
      </c>
      <c r="S201" s="24">
        <v>108601.0</v>
      </c>
      <c r="T201" s="291" t="s">
        <v>52</v>
      </c>
      <c r="U201" s="264" t="s">
        <v>1044</v>
      </c>
      <c r="V201" s="310" t="s">
        <v>1044</v>
      </c>
      <c r="W201" s="228"/>
      <c r="X201" s="37" t="s">
        <v>31</v>
      </c>
      <c r="Y201" s="113"/>
    </row>
    <row r="202" ht="18.75" customHeight="1">
      <c r="A202" s="292"/>
      <c r="B202" s="293"/>
      <c r="C202" s="292"/>
      <c r="D202" s="288" t="s">
        <v>306</v>
      </c>
      <c r="E202" s="289">
        <v>27190.0</v>
      </c>
      <c r="F202" s="290">
        <v>49214.0</v>
      </c>
      <c r="G202" s="289">
        <v>5438.0</v>
      </c>
      <c r="H202" s="289">
        <v>0.0</v>
      </c>
      <c r="I202" s="289">
        <v>120.0</v>
      </c>
      <c r="J202" s="289">
        <v>0.0</v>
      </c>
      <c r="K202" s="289">
        <v>1000.0</v>
      </c>
      <c r="L202" s="289">
        <v>500.0</v>
      </c>
      <c r="M202" s="289">
        <v>300.0</v>
      </c>
      <c r="N202" s="222">
        <f t="shared" si="3"/>
        <v>83762</v>
      </c>
      <c r="O202" s="223">
        <v>0.0</v>
      </c>
      <c r="P202" s="62">
        <v>0.0</v>
      </c>
      <c r="Q202" s="62">
        <v>0.0</v>
      </c>
      <c r="R202" s="224">
        <f t="shared" si="4"/>
        <v>83762</v>
      </c>
      <c r="S202" s="24">
        <v>108661.0</v>
      </c>
      <c r="T202" s="291" t="s">
        <v>52</v>
      </c>
      <c r="U202" s="264" t="s">
        <v>1045</v>
      </c>
      <c r="V202" s="310" t="s">
        <v>1045</v>
      </c>
      <c r="W202" s="228"/>
      <c r="X202" s="37" t="s">
        <v>31</v>
      </c>
      <c r="Y202" s="113"/>
    </row>
    <row r="203" ht="18.75" customHeight="1">
      <c r="A203" s="305"/>
      <c r="B203" s="306"/>
      <c r="C203" s="305"/>
      <c r="D203" s="307" t="s">
        <v>837</v>
      </c>
      <c r="E203" s="308">
        <v>0.0</v>
      </c>
      <c r="F203" s="309">
        <v>0.0</v>
      </c>
      <c r="G203" s="308">
        <v>0.0</v>
      </c>
      <c r="H203" s="308">
        <v>0.0</v>
      </c>
      <c r="I203" s="308">
        <v>0.0</v>
      </c>
      <c r="J203" s="308">
        <v>0.0</v>
      </c>
      <c r="K203" s="308">
        <v>0.0</v>
      </c>
      <c r="L203" s="308">
        <v>0.0</v>
      </c>
      <c r="M203" s="308">
        <v>0.0</v>
      </c>
      <c r="N203" s="222">
        <f t="shared" si="3"/>
        <v>0</v>
      </c>
      <c r="O203" s="223">
        <v>0.0</v>
      </c>
      <c r="P203" s="62">
        <v>0.0</v>
      </c>
      <c r="Q203" s="62">
        <v>0.0</v>
      </c>
      <c r="R203" s="224">
        <f t="shared" si="4"/>
        <v>0</v>
      </c>
      <c r="S203" s="24">
        <v>108679.0</v>
      </c>
      <c r="T203" s="291" t="s">
        <v>52</v>
      </c>
      <c r="U203" s="264"/>
      <c r="V203" s="195"/>
      <c r="W203" s="228"/>
      <c r="X203" s="37" t="s">
        <v>31</v>
      </c>
      <c r="Y203" s="75"/>
    </row>
    <row r="204" ht="18.75" customHeight="1">
      <c r="A204" s="292"/>
      <c r="B204" s="293"/>
      <c r="C204" s="292"/>
      <c r="D204" s="288" t="s">
        <v>308</v>
      </c>
      <c r="E204" s="289">
        <v>27190.0</v>
      </c>
      <c r="F204" s="290">
        <v>49214.0</v>
      </c>
      <c r="G204" s="289">
        <v>5438.0</v>
      </c>
      <c r="H204" s="289">
        <v>0.0</v>
      </c>
      <c r="I204" s="289">
        <v>120.0</v>
      </c>
      <c r="J204" s="289">
        <v>0.0</v>
      </c>
      <c r="K204" s="289">
        <v>0.0</v>
      </c>
      <c r="L204" s="289">
        <v>500.0</v>
      </c>
      <c r="M204" s="289">
        <v>300.0</v>
      </c>
      <c r="N204" s="222">
        <f t="shared" si="3"/>
        <v>82762</v>
      </c>
      <c r="O204" s="223">
        <v>0.0</v>
      </c>
      <c r="P204" s="62">
        <v>0.0</v>
      </c>
      <c r="Q204" s="62">
        <v>0.0</v>
      </c>
      <c r="R204" s="224">
        <f t="shared" si="4"/>
        <v>82762</v>
      </c>
      <c r="S204" s="24">
        <v>108646.0</v>
      </c>
      <c r="T204" s="291" t="s">
        <v>52</v>
      </c>
      <c r="U204" s="195" t="s">
        <v>1046</v>
      </c>
      <c r="V204" s="195" t="s">
        <v>1046</v>
      </c>
      <c r="W204" s="228"/>
      <c r="X204" s="37" t="s">
        <v>31</v>
      </c>
      <c r="Y204" s="113"/>
    </row>
    <row r="205" ht="18.75" customHeight="1">
      <c r="A205" s="168">
        <v>64.0</v>
      </c>
      <c r="B205" s="287" t="s">
        <v>309</v>
      </c>
      <c r="C205" s="168">
        <v>3.2037619782E10</v>
      </c>
      <c r="D205" s="288" t="s">
        <v>310</v>
      </c>
      <c r="E205" s="289">
        <v>27190.0</v>
      </c>
      <c r="F205" s="290">
        <v>49214.0</v>
      </c>
      <c r="G205" s="289">
        <v>2719.0</v>
      </c>
      <c r="H205" s="289">
        <v>1631.0</v>
      </c>
      <c r="I205" s="289">
        <v>0.0</v>
      </c>
      <c r="J205" s="289">
        <v>0.0</v>
      </c>
      <c r="K205" s="289">
        <v>0.0</v>
      </c>
      <c r="L205" s="289">
        <v>500.0</v>
      </c>
      <c r="M205" s="289">
        <v>300.0</v>
      </c>
      <c r="N205" s="222">
        <f t="shared" si="3"/>
        <v>81554</v>
      </c>
      <c r="O205" s="223">
        <v>1800.0</v>
      </c>
      <c r="P205" s="62">
        <v>0.0</v>
      </c>
      <c r="Q205" s="62">
        <v>0.0</v>
      </c>
      <c r="R205" s="224">
        <f t="shared" si="4"/>
        <v>79754</v>
      </c>
      <c r="S205" s="24">
        <v>108758.0</v>
      </c>
      <c r="T205" s="291" t="s">
        <v>52</v>
      </c>
      <c r="U205" s="61" t="s">
        <v>755</v>
      </c>
      <c r="V205" s="195"/>
      <c r="W205" s="225">
        <f>R205+R206</f>
        <v>161308</v>
      </c>
      <c r="X205" s="124"/>
      <c r="Y205" s="184" t="s">
        <v>1047</v>
      </c>
    </row>
    <row r="206" ht="18.75" customHeight="1">
      <c r="A206" s="292"/>
      <c r="B206" s="293"/>
      <c r="C206" s="292"/>
      <c r="D206" s="288" t="s">
        <v>311</v>
      </c>
      <c r="E206" s="289">
        <v>27190.0</v>
      </c>
      <c r="F206" s="290">
        <v>49214.0</v>
      </c>
      <c r="G206" s="289">
        <v>2719.0</v>
      </c>
      <c r="H206" s="289">
        <v>1631.0</v>
      </c>
      <c r="I206" s="289">
        <v>0.0</v>
      </c>
      <c r="J206" s="289">
        <v>0.0</v>
      </c>
      <c r="K206" s="289">
        <v>0.0</v>
      </c>
      <c r="L206" s="289">
        <v>500.0</v>
      </c>
      <c r="M206" s="289">
        <v>300.0</v>
      </c>
      <c r="N206" s="222">
        <f t="shared" si="3"/>
        <v>81554</v>
      </c>
      <c r="O206" s="223">
        <v>0.0</v>
      </c>
      <c r="P206" s="62">
        <v>0.0</v>
      </c>
      <c r="Q206" s="62">
        <v>0.0</v>
      </c>
      <c r="R206" s="224">
        <f t="shared" si="4"/>
        <v>81554</v>
      </c>
      <c r="S206" s="24">
        <v>108754.0</v>
      </c>
      <c r="T206" s="291" t="s">
        <v>52</v>
      </c>
      <c r="U206" s="195" t="s">
        <v>755</v>
      </c>
      <c r="V206" s="195"/>
      <c r="W206" s="228"/>
      <c r="X206" s="37" t="s">
        <v>31</v>
      </c>
      <c r="Y206" s="42"/>
    </row>
    <row r="207" ht="18.75" customHeight="1">
      <c r="A207" s="168">
        <v>65.0</v>
      </c>
      <c r="B207" s="287" t="s">
        <v>312</v>
      </c>
      <c r="C207" s="168">
        <v>3.1961244105E10</v>
      </c>
      <c r="D207" s="288" t="s">
        <v>313</v>
      </c>
      <c r="E207" s="289">
        <v>27190.0</v>
      </c>
      <c r="F207" s="290">
        <v>49214.0</v>
      </c>
      <c r="G207" s="289">
        <v>2719.0</v>
      </c>
      <c r="H207" s="289">
        <v>1631.0</v>
      </c>
      <c r="I207" s="289">
        <v>0.0</v>
      </c>
      <c r="J207" s="289">
        <v>0.0</v>
      </c>
      <c r="K207" s="289">
        <v>0.0</v>
      </c>
      <c r="L207" s="289">
        <v>500.0</v>
      </c>
      <c r="M207" s="289">
        <v>300.0</v>
      </c>
      <c r="N207" s="222">
        <f t="shared" si="3"/>
        <v>81554</v>
      </c>
      <c r="O207" s="223">
        <v>1800.0</v>
      </c>
      <c r="P207" s="62">
        <v>0.0</v>
      </c>
      <c r="Q207" s="62">
        <v>0.0</v>
      </c>
      <c r="R207" s="224">
        <f t="shared" si="4"/>
        <v>79754</v>
      </c>
      <c r="S207" s="24">
        <v>109001.0</v>
      </c>
      <c r="T207" s="291" t="s">
        <v>28</v>
      </c>
      <c r="U207" s="195" t="s">
        <v>755</v>
      </c>
      <c r="V207" s="195"/>
      <c r="W207" s="225">
        <f>R207+R208+R209</f>
        <v>241062</v>
      </c>
      <c r="X207" s="124"/>
      <c r="Y207" s="184" t="s">
        <v>1047</v>
      </c>
    </row>
    <row r="208" ht="18.75" customHeight="1">
      <c r="A208" s="292"/>
      <c r="B208" s="293"/>
      <c r="C208" s="292"/>
      <c r="D208" s="288" t="s">
        <v>314</v>
      </c>
      <c r="E208" s="289">
        <v>27190.0</v>
      </c>
      <c r="F208" s="290">
        <v>49214.0</v>
      </c>
      <c r="G208" s="289">
        <v>2719.0</v>
      </c>
      <c r="H208" s="289">
        <v>1631.0</v>
      </c>
      <c r="I208" s="289">
        <v>0.0</v>
      </c>
      <c r="J208" s="289">
        <v>0.0</v>
      </c>
      <c r="K208" s="289">
        <v>0.0</v>
      </c>
      <c r="L208" s="289">
        <v>500.0</v>
      </c>
      <c r="M208" s="289">
        <v>300.0</v>
      </c>
      <c r="N208" s="222">
        <f t="shared" si="3"/>
        <v>81554</v>
      </c>
      <c r="O208" s="223">
        <v>1800.0</v>
      </c>
      <c r="P208" s="62">
        <v>0.0</v>
      </c>
      <c r="Q208" s="62">
        <v>0.0</v>
      </c>
      <c r="R208" s="224">
        <f t="shared" si="4"/>
        <v>79754</v>
      </c>
      <c r="S208" s="24">
        <v>109034.0</v>
      </c>
      <c r="T208" s="301" t="s">
        <v>28</v>
      </c>
      <c r="U208" s="195" t="s">
        <v>755</v>
      </c>
      <c r="V208" s="195"/>
      <c r="W208" s="228"/>
      <c r="X208" s="37" t="s">
        <v>31</v>
      </c>
      <c r="Y208" s="42"/>
    </row>
    <row r="209" ht="18.75" customHeight="1">
      <c r="A209" s="292"/>
      <c r="B209" s="293"/>
      <c r="C209" s="292"/>
      <c r="D209" s="288" t="s">
        <v>315</v>
      </c>
      <c r="E209" s="289">
        <v>27190.0</v>
      </c>
      <c r="F209" s="290">
        <v>49214.0</v>
      </c>
      <c r="G209" s="289">
        <v>2719.0</v>
      </c>
      <c r="H209" s="289">
        <v>1631.0</v>
      </c>
      <c r="I209" s="289">
        <v>0.0</v>
      </c>
      <c r="J209" s="289">
        <v>0.0</v>
      </c>
      <c r="K209" s="289">
        <v>0.0</v>
      </c>
      <c r="L209" s="289">
        <v>500.0</v>
      </c>
      <c r="M209" s="289">
        <v>300.0</v>
      </c>
      <c r="N209" s="222">
        <f t="shared" si="3"/>
        <v>81554</v>
      </c>
      <c r="O209" s="223">
        <v>0.0</v>
      </c>
      <c r="P209" s="62">
        <v>0.0</v>
      </c>
      <c r="Q209" s="62">
        <v>0.0</v>
      </c>
      <c r="R209" s="224">
        <f t="shared" si="4"/>
        <v>81554</v>
      </c>
      <c r="S209" s="24">
        <v>109025.0</v>
      </c>
      <c r="T209" s="291" t="s">
        <v>28</v>
      </c>
      <c r="U209" s="195" t="s">
        <v>755</v>
      </c>
      <c r="V209" s="195"/>
      <c r="W209" s="228"/>
      <c r="X209" s="37" t="s">
        <v>31</v>
      </c>
      <c r="Y209" s="42"/>
    </row>
    <row r="210" ht="18.75" customHeight="1">
      <c r="A210" s="168">
        <v>66.0</v>
      </c>
      <c r="B210" s="287" t="s">
        <v>316</v>
      </c>
      <c r="C210" s="168">
        <v>3.1961880424E10</v>
      </c>
      <c r="D210" s="288" t="s">
        <v>317</v>
      </c>
      <c r="E210" s="289">
        <v>27190.0</v>
      </c>
      <c r="F210" s="290">
        <v>49214.0</v>
      </c>
      <c r="G210" s="289">
        <v>2719.0</v>
      </c>
      <c r="H210" s="289">
        <v>1631.0</v>
      </c>
      <c r="I210" s="289">
        <v>0.0</v>
      </c>
      <c r="J210" s="289">
        <v>0.0</v>
      </c>
      <c r="K210" s="289">
        <v>0.0</v>
      </c>
      <c r="L210" s="289">
        <v>500.0</v>
      </c>
      <c r="M210" s="289">
        <v>300.0</v>
      </c>
      <c r="N210" s="222">
        <f t="shared" si="3"/>
        <v>81554</v>
      </c>
      <c r="O210" s="223">
        <v>0.0</v>
      </c>
      <c r="P210" s="62">
        <v>0.0</v>
      </c>
      <c r="Q210" s="62">
        <v>0.0</v>
      </c>
      <c r="R210" s="224">
        <f t="shared" si="4"/>
        <v>81554</v>
      </c>
      <c r="S210" s="24">
        <v>6777.0</v>
      </c>
      <c r="T210" s="291" t="s">
        <v>28</v>
      </c>
      <c r="U210" s="254"/>
      <c r="V210" s="195"/>
      <c r="W210" s="225">
        <f>R210+R211+R212</f>
        <v>231427</v>
      </c>
      <c r="X210" s="124"/>
      <c r="Y210" s="184" t="s">
        <v>1048</v>
      </c>
    </row>
    <row r="211" ht="18.75" customHeight="1">
      <c r="A211" s="292"/>
      <c r="B211" s="293"/>
      <c r="C211" s="292"/>
      <c r="D211" s="288" t="s">
        <v>318</v>
      </c>
      <c r="E211" s="289">
        <v>26390.0</v>
      </c>
      <c r="F211" s="290">
        <v>47766.0</v>
      </c>
      <c r="G211" s="289">
        <v>2639.0</v>
      </c>
      <c r="H211" s="289">
        <v>1583.0</v>
      </c>
      <c r="I211" s="289">
        <v>0.0</v>
      </c>
      <c r="J211" s="289">
        <v>0.0</v>
      </c>
      <c r="K211" s="289">
        <v>0.0</v>
      </c>
      <c r="L211" s="289">
        <v>500.0</v>
      </c>
      <c r="M211" s="289">
        <v>300.0</v>
      </c>
      <c r="N211" s="222">
        <f t="shared" si="3"/>
        <v>79178</v>
      </c>
      <c r="O211" s="223">
        <v>0.0</v>
      </c>
      <c r="P211" s="62">
        <v>0.0</v>
      </c>
      <c r="Q211" s="62">
        <v>0.0</v>
      </c>
      <c r="R211" s="224">
        <f t="shared" si="4"/>
        <v>79178</v>
      </c>
      <c r="S211" s="24">
        <v>103339.0</v>
      </c>
      <c r="T211" s="291" t="s">
        <v>28</v>
      </c>
      <c r="U211" s="254"/>
      <c r="V211" s="195"/>
      <c r="W211" s="228"/>
      <c r="X211" s="37"/>
      <c r="Y211" s="27"/>
    </row>
    <row r="212" ht="18.75" customHeight="1">
      <c r="A212" s="292"/>
      <c r="B212" s="293"/>
      <c r="C212" s="292"/>
      <c r="D212" s="288" t="s">
        <v>319</v>
      </c>
      <c r="E212" s="289">
        <v>24140.0</v>
      </c>
      <c r="F212" s="290">
        <v>43693.0</v>
      </c>
      <c r="G212" s="289">
        <v>2414.0</v>
      </c>
      <c r="H212" s="289">
        <v>1448.0</v>
      </c>
      <c r="I212" s="289">
        <v>0.0</v>
      </c>
      <c r="J212" s="289">
        <v>0.0</v>
      </c>
      <c r="K212" s="289">
        <v>0.0</v>
      </c>
      <c r="L212" s="289">
        <v>500.0</v>
      </c>
      <c r="M212" s="289">
        <v>300.0</v>
      </c>
      <c r="N212" s="222">
        <f t="shared" si="3"/>
        <v>72495</v>
      </c>
      <c r="O212" s="223">
        <v>1800.0</v>
      </c>
      <c r="P212" s="62">
        <v>0.0</v>
      </c>
      <c r="Q212" s="62">
        <v>0.0</v>
      </c>
      <c r="R212" s="224">
        <f t="shared" si="4"/>
        <v>70695</v>
      </c>
      <c r="S212" s="24">
        <v>110242.0</v>
      </c>
      <c r="T212" s="291" t="s">
        <v>28</v>
      </c>
      <c r="U212" s="254"/>
      <c r="V212" s="195"/>
      <c r="W212" s="228"/>
      <c r="X212" s="37" t="s">
        <v>31</v>
      </c>
      <c r="Y212" s="27"/>
    </row>
    <row r="213" ht="18.75" customHeight="1">
      <c r="A213" s="168">
        <v>67.0</v>
      </c>
      <c r="B213" s="287" t="s">
        <v>320</v>
      </c>
      <c r="C213" s="168">
        <v>3.089707416E10</v>
      </c>
      <c r="D213" s="288" t="s">
        <v>321</v>
      </c>
      <c r="E213" s="289">
        <v>27190.0</v>
      </c>
      <c r="F213" s="290">
        <v>49214.0</v>
      </c>
      <c r="G213" s="289">
        <v>2719.0</v>
      </c>
      <c r="H213" s="289">
        <v>1631.0</v>
      </c>
      <c r="I213" s="289">
        <v>0.0</v>
      </c>
      <c r="J213" s="289">
        <v>0.0</v>
      </c>
      <c r="K213" s="289">
        <v>0.0</v>
      </c>
      <c r="L213" s="289">
        <v>500.0</v>
      </c>
      <c r="M213" s="289">
        <v>300.0</v>
      </c>
      <c r="N213" s="222">
        <f t="shared" si="3"/>
        <v>81554</v>
      </c>
      <c r="O213" s="223">
        <v>1800.0</v>
      </c>
      <c r="P213" s="62">
        <v>0.0</v>
      </c>
      <c r="Q213" s="62">
        <v>0.0</v>
      </c>
      <c r="R213" s="224">
        <f t="shared" si="4"/>
        <v>79754</v>
      </c>
      <c r="S213" s="24">
        <v>24342.0</v>
      </c>
      <c r="T213" s="291" t="s">
        <v>28</v>
      </c>
      <c r="U213" s="195" t="s">
        <v>1049</v>
      </c>
      <c r="V213" s="195"/>
      <c r="W213" s="225">
        <f>R213+R214</f>
        <v>161308</v>
      </c>
      <c r="X213" s="124"/>
      <c r="Y213" s="174"/>
    </row>
    <row r="214" ht="18.75" customHeight="1">
      <c r="A214" s="292"/>
      <c r="B214" s="293"/>
      <c r="C214" s="292"/>
      <c r="D214" s="288" t="s">
        <v>322</v>
      </c>
      <c r="E214" s="289">
        <v>27190.0</v>
      </c>
      <c r="F214" s="290">
        <v>49214.0</v>
      </c>
      <c r="G214" s="289">
        <v>2719.0</v>
      </c>
      <c r="H214" s="289">
        <v>1631.0</v>
      </c>
      <c r="I214" s="289">
        <v>0.0</v>
      </c>
      <c r="J214" s="289">
        <v>0.0</v>
      </c>
      <c r="K214" s="289">
        <v>0.0</v>
      </c>
      <c r="L214" s="289">
        <v>500.0</v>
      </c>
      <c r="M214" s="289">
        <v>300.0</v>
      </c>
      <c r="N214" s="222">
        <f t="shared" si="3"/>
        <v>81554</v>
      </c>
      <c r="O214" s="223">
        <v>0.0</v>
      </c>
      <c r="P214" s="62">
        <v>0.0</v>
      </c>
      <c r="Q214" s="62">
        <v>0.0</v>
      </c>
      <c r="R214" s="224">
        <f t="shared" si="4"/>
        <v>81554</v>
      </c>
      <c r="S214" s="24">
        <v>24355.0</v>
      </c>
      <c r="T214" s="291" t="s">
        <v>28</v>
      </c>
      <c r="U214" s="195" t="s">
        <v>1050</v>
      </c>
      <c r="V214" s="195"/>
      <c r="W214" s="228"/>
      <c r="X214" s="37" t="s">
        <v>31</v>
      </c>
      <c r="Y214" s="27"/>
    </row>
    <row r="215" ht="18.75" customHeight="1">
      <c r="A215" s="168">
        <v>68.0</v>
      </c>
      <c r="B215" s="287" t="s">
        <v>323</v>
      </c>
      <c r="C215" s="168">
        <v>3.0027895941E10</v>
      </c>
      <c r="D215" s="288" t="s">
        <v>324</v>
      </c>
      <c r="E215" s="289">
        <v>27190.0</v>
      </c>
      <c r="F215" s="290">
        <v>49214.0</v>
      </c>
      <c r="G215" s="289">
        <v>2719.0</v>
      </c>
      <c r="H215" s="289">
        <v>1631.0</v>
      </c>
      <c r="I215" s="289">
        <v>0.0</v>
      </c>
      <c r="J215" s="289">
        <v>0.0</v>
      </c>
      <c r="K215" s="289">
        <v>0.0</v>
      </c>
      <c r="L215" s="289">
        <v>500.0</v>
      </c>
      <c r="M215" s="289">
        <v>300.0</v>
      </c>
      <c r="N215" s="222">
        <f t="shared" si="3"/>
        <v>81554</v>
      </c>
      <c r="O215" s="223">
        <v>1800.0</v>
      </c>
      <c r="P215" s="62">
        <v>0.0</v>
      </c>
      <c r="Q215" s="62">
        <v>0.0</v>
      </c>
      <c r="R215" s="224">
        <f t="shared" si="4"/>
        <v>79754</v>
      </c>
      <c r="S215" s="24">
        <v>111711.0</v>
      </c>
      <c r="T215" s="291" t="s">
        <v>52</v>
      </c>
      <c r="U215" s="195" t="s">
        <v>106</v>
      </c>
      <c r="V215" s="195"/>
      <c r="W215" s="225">
        <f>R215+R216+R217</f>
        <v>241062</v>
      </c>
      <c r="X215" s="124"/>
      <c r="Y215" s="184" t="s">
        <v>52</v>
      </c>
    </row>
    <row r="216" ht="18.75" customHeight="1">
      <c r="A216" s="292"/>
      <c r="B216" s="293"/>
      <c r="C216" s="292"/>
      <c r="D216" s="288" t="s">
        <v>325</v>
      </c>
      <c r="E216" s="289">
        <v>27190.0</v>
      </c>
      <c r="F216" s="290">
        <v>49214.0</v>
      </c>
      <c r="G216" s="289">
        <v>2719.0</v>
      </c>
      <c r="H216" s="289">
        <v>1631.0</v>
      </c>
      <c r="I216" s="289">
        <v>0.0</v>
      </c>
      <c r="J216" s="289">
        <v>0.0</v>
      </c>
      <c r="K216" s="289">
        <v>0.0</v>
      </c>
      <c r="L216" s="289">
        <v>500.0</v>
      </c>
      <c r="M216" s="289">
        <v>300.0</v>
      </c>
      <c r="N216" s="222">
        <f t="shared" si="3"/>
        <v>81554</v>
      </c>
      <c r="O216" s="223">
        <v>1800.0</v>
      </c>
      <c r="P216" s="62">
        <v>0.0</v>
      </c>
      <c r="Q216" s="62">
        <v>0.0</v>
      </c>
      <c r="R216" s="224">
        <f t="shared" si="4"/>
        <v>79754</v>
      </c>
      <c r="S216" s="24">
        <v>111717.0</v>
      </c>
      <c r="T216" s="291" t="s">
        <v>52</v>
      </c>
      <c r="U216" s="195" t="s">
        <v>106</v>
      </c>
      <c r="V216" s="195"/>
      <c r="W216" s="228"/>
      <c r="X216" s="37" t="s">
        <v>31</v>
      </c>
      <c r="Y216" s="42"/>
    </row>
    <row r="217" ht="18.75" customHeight="1">
      <c r="A217" s="292"/>
      <c r="B217" s="293"/>
      <c r="C217" s="292"/>
      <c r="D217" s="288" t="s">
        <v>326</v>
      </c>
      <c r="E217" s="289">
        <v>27190.0</v>
      </c>
      <c r="F217" s="290">
        <v>49214.0</v>
      </c>
      <c r="G217" s="289">
        <v>2719.0</v>
      </c>
      <c r="H217" s="289">
        <v>1631.0</v>
      </c>
      <c r="I217" s="289">
        <v>0.0</v>
      </c>
      <c r="J217" s="289">
        <v>0.0</v>
      </c>
      <c r="K217" s="289">
        <v>0.0</v>
      </c>
      <c r="L217" s="289">
        <v>500.0</v>
      </c>
      <c r="M217" s="289">
        <v>300.0</v>
      </c>
      <c r="N217" s="222">
        <f t="shared" si="3"/>
        <v>81554</v>
      </c>
      <c r="O217" s="223">
        <v>0.0</v>
      </c>
      <c r="P217" s="62">
        <v>0.0</v>
      </c>
      <c r="Q217" s="62">
        <v>0.0</v>
      </c>
      <c r="R217" s="224">
        <f t="shared" si="4"/>
        <v>81554</v>
      </c>
      <c r="S217" s="24">
        <v>111724.0</v>
      </c>
      <c r="T217" s="291" t="s">
        <v>52</v>
      </c>
      <c r="U217" s="195" t="s">
        <v>106</v>
      </c>
      <c r="V217" s="195"/>
      <c r="W217" s="228"/>
      <c r="X217" s="37" t="s">
        <v>31</v>
      </c>
      <c r="Y217" s="42"/>
    </row>
    <row r="218" ht="18.75" customHeight="1">
      <c r="A218" s="168">
        <v>69.0</v>
      </c>
      <c r="B218" s="287" t="s">
        <v>327</v>
      </c>
      <c r="C218" s="168">
        <v>3.1843701756E10</v>
      </c>
      <c r="D218" s="288" t="s">
        <v>328</v>
      </c>
      <c r="E218" s="289">
        <v>27190.0</v>
      </c>
      <c r="F218" s="290">
        <v>49214.0</v>
      </c>
      <c r="G218" s="289">
        <v>5438.0</v>
      </c>
      <c r="H218" s="289">
        <v>0.0</v>
      </c>
      <c r="I218" s="289">
        <v>120.0</v>
      </c>
      <c r="J218" s="289">
        <v>0.0</v>
      </c>
      <c r="K218" s="289">
        <v>0.0</v>
      </c>
      <c r="L218" s="289">
        <v>500.0</v>
      </c>
      <c r="M218" s="289">
        <v>300.0</v>
      </c>
      <c r="N218" s="222">
        <f t="shared" si="3"/>
        <v>82762</v>
      </c>
      <c r="O218" s="223">
        <v>1800.0</v>
      </c>
      <c r="P218" s="62">
        <v>0.0</v>
      </c>
      <c r="Q218" s="62">
        <v>0.0</v>
      </c>
      <c r="R218" s="224">
        <f t="shared" si="4"/>
        <v>80962</v>
      </c>
      <c r="S218" s="24">
        <v>25065.0</v>
      </c>
      <c r="T218" s="291" t="s">
        <v>52</v>
      </c>
      <c r="U218" s="195" t="s">
        <v>1051</v>
      </c>
      <c r="V218" s="195"/>
      <c r="W218" s="225">
        <f>R218+R219+R220</f>
        <v>244686</v>
      </c>
      <c r="X218" s="124"/>
      <c r="Y218" s="184" t="s">
        <v>52</v>
      </c>
    </row>
    <row r="219" ht="18.75" customHeight="1">
      <c r="A219" s="292"/>
      <c r="B219" s="293"/>
      <c r="C219" s="292"/>
      <c r="D219" s="288" t="s">
        <v>329</v>
      </c>
      <c r="E219" s="289">
        <v>27190.0</v>
      </c>
      <c r="F219" s="290">
        <v>49214.0</v>
      </c>
      <c r="G219" s="289">
        <v>5438.0</v>
      </c>
      <c r="H219" s="289">
        <v>0.0</v>
      </c>
      <c r="I219" s="289">
        <v>120.0</v>
      </c>
      <c r="J219" s="289">
        <v>0.0</v>
      </c>
      <c r="K219" s="289">
        <v>0.0</v>
      </c>
      <c r="L219" s="289">
        <v>500.0</v>
      </c>
      <c r="M219" s="289">
        <v>300.0</v>
      </c>
      <c r="N219" s="222">
        <f t="shared" si="3"/>
        <v>82762</v>
      </c>
      <c r="O219" s="223">
        <v>1800.0</v>
      </c>
      <c r="P219" s="62">
        <v>0.0</v>
      </c>
      <c r="Q219" s="62">
        <v>0.0</v>
      </c>
      <c r="R219" s="224">
        <f t="shared" si="4"/>
        <v>80962</v>
      </c>
      <c r="S219" s="24">
        <v>25077.0</v>
      </c>
      <c r="T219" s="291" t="s">
        <v>52</v>
      </c>
      <c r="U219" s="195" t="s">
        <v>755</v>
      </c>
      <c r="V219" s="195"/>
      <c r="W219" s="228"/>
      <c r="X219" s="37" t="s">
        <v>31</v>
      </c>
      <c r="Y219" s="27"/>
    </row>
    <row r="220" ht="18.75" customHeight="1">
      <c r="A220" s="292"/>
      <c r="B220" s="293"/>
      <c r="C220" s="292"/>
      <c r="D220" s="288" t="s">
        <v>330</v>
      </c>
      <c r="E220" s="289">
        <v>27190.0</v>
      </c>
      <c r="F220" s="290">
        <v>49214.0</v>
      </c>
      <c r="G220" s="289">
        <v>5438.0</v>
      </c>
      <c r="H220" s="289">
        <v>0.0</v>
      </c>
      <c r="I220" s="289">
        <v>120.0</v>
      </c>
      <c r="J220" s="289">
        <v>0.0</v>
      </c>
      <c r="K220" s="289">
        <v>0.0</v>
      </c>
      <c r="L220" s="289">
        <v>500.0</v>
      </c>
      <c r="M220" s="289">
        <v>300.0</v>
      </c>
      <c r="N220" s="222">
        <f t="shared" si="3"/>
        <v>82762</v>
      </c>
      <c r="O220" s="223">
        <v>0.0</v>
      </c>
      <c r="P220" s="62">
        <v>0.0</v>
      </c>
      <c r="Q220" s="62">
        <v>0.0</v>
      </c>
      <c r="R220" s="224">
        <f t="shared" si="4"/>
        <v>82762</v>
      </c>
      <c r="S220" s="24">
        <v>25095.0</v>
      </c>
      <c r="T220" s="291" t="s">
        <v>52</v>
      </c>
      <c r="U220" s="195" t="s">
        <v>1052</v>
      </c>
      <c r="V220" s="195"/>
      <c r="W220" s="228"/>
      <c r="X220" s="37" t="s">
        <v>31</v>
      </c>
      <c r="Y220" s="27"/>
    </row>
    <row r="221" ht="18.75" customHeight="1">
      <c r="A221" s="168">
        <v>70.0</v>
      </c>
      <c r="B221" s="287" t="s">
        <v>331</v>
      </c>
      <c r="C221" s="168">
        <v>3.000393562E10</v>
      </c>
      <c r="D221" s="288" t="s">
        <v>332</v>
      </c>
      <c r="E221" s="289">
        <v>27190.0</v>
      </c>
      <c r="F221" s="290">
        <v>49214.0</v>
      </c>
      <c r="G221" s="289">
        <v>5438.0</v>
      </c>
      <c r="H221" s="289">
        <v>0.0</v>
      </c>
      <c r="I221" s="289">
        <v>120.0</v>
      </c>
      <c r="J221" s="289">
        <v>0.0</v>
      </c>
      <c r="K221" s="289">
        <v>0.0</v>
      </c>
      <c r="L221" s="289">
        <v>500.0</v>
      </c>
      <c r="M221" s="289">
        <v>300.0</v>
      </c>
      <c r="N221" s="222">
        <f t="shared" si="3"/>
        <v>82762</v>
      </c>
      <c r="O221" s="223">
        <v>1800.0</v>
      </c>
      <c r="P221" s="62">
        <v>0.0</v>
      </c>
      <c r="Q221" s="62">
        <v>0.0</v>
      </c>
      <c r="R221" s="224">
        <f t="shared" si="4"/>
        <v>80962</v>
      </c>
      <c r="S221" s="24">
        <v>112565.0</v>
      </c>
      <c r="T221" s="291" t="s">
        <v>52</v>
      </c>
      <c r="U221" s="195" t="s">
        <v>106</v>
      </c>
      <c r="V221" s="195"/>
      <c r="W221" s="225">
        <f>R221+R222+R223</f>
        <v>240478</v>
      </c>
      <c r="X221" s="124"/>
      <c r="Y221" s="184" t="s">
        <v>52</v>
      </c>
    </row>
    <row r="222" ht="18.75" customHeight="1">
      <c r="A222" s="292"/>
      <c r="B222" s="293"/>
      <c r="C222" s="292"/>
      <c r="D222" s="288" t="s">
        <v>333</v>
      </c>
      <c r="E222" s="289">
        <v>27190.0</v>
      </c>
      <c r="F222" s="290">
        <v>49214.0</v>
      </c>
      <c r="G222" s="289">
        <v>5438.0</v>
      </c>
      <c r="H222" s="289">
        <v>0.0</v>
      </c>
      <c r="I222" s="289">
        <v>120.0</v>
      </c>
      <c r="J222" s="289">
        <v>0.0</v>
      </c>
      <c r="K222" s="289">
        <v>0.0</v>
      </c>
      <c r="L222" s="289">
        <v>500.0</v>
      </c>
      <c r="M222" s="289">
        <v>300.0</v>
      </c>
      <c r="N222" s="222">
        <f t="shared" si="3"/>
        <v>82762</v>
      </c>
      <c r="O222" s="223">
        <v>1800.0</v>
      </c>
      <c r="P222" s="62">
        <v>0.0</v>
      </c>
      <c r="Q222" s="62">
        <v>0.0</v>
      </c>
      <c r="R222" s="224">
        <f t="shared" si="4"/>
        <v>80962</v>
      </c>
      <c r="S222" s="24">
        <v>112575.0</v>
      </c>
      <c r="T222" s="291" t="s">
        <v>52</v>
      </c>
      <c r="U222" s="195"/>
      <c r="V222" s="195"/>
      <c r="W222" s="228"/>
      <c r="X222" s="37" t="s">
        <v>31</v>
      </c>
      <c r="Y222" s="27"/>
    </row>
    <row r="223" ht="18.75" customHeight="1">
      <c r="A223" s="292"/>
      <c r="B223" s="293"/>
      <c r="C223" s="292"/>
      <c r="D223" s="288" t="s">
        <v>334</v>
      </c>
      <c r="E223" s="289">
        <v>26390.0</v>
      </c>
      <c r="F223" s="290">
        <v>47766.0</v>
      </c>
      <c r="G223" s="289">
        <v>5278.0</v>
      </c>
      <c r="H223" s="289">
        <v>0.0</v>
      </c>
      <c r="I223" s="289">
        <v>120.0</v>
      </c>
      <c r="J223" s="289">
        <v>0.0</v>
      </c>
      <c r="K223" s="289">
        <v>0.0</v>
      </c>
      <c r="L223" s="289">
        <v>500.0</v>
      </c>
      <c r="M223" s="289">
        <v>300.0</v>
      </c>
      <c r="N223" s="222">
        <f t="shared" si="3"/>
        <v>80354</v>
      </c>
      <c r="O223" s="223">
        <v>1800.0</v>
      </c>
      <c r="P223" s="62">
        <v>0.0</v>
      </c>
      <c r="Q223" s="62">
        <v>0.0</v>
      </c>
      <c r="R223" s="224">
        <f t="shared" si="4"/>
        <v>78554</v>
      </c>
      <c r="S223" s="24">
        <v>112541.0</v>
      </c>
      <c r="T223" s="291" t="s">
        <v>52</v>
      </c>
      <c r="U223" s="195"/>
      <c r="V223" s="195"/>
      <c r="W223" s="228"/>
      <c r="X223" s="37" t="s">
        <v>31</v>
      </c>
      <c r="Y223" s="27"/>
    </row>
    <row r="224" ht="18.75" customHeight="1">
      <c r="A224" s="168">
        <v>71.0</v>
      </c>
      <c r="B224" s="287" t="s">
        <v>335</v>
      </c>
      <c r="C224" s="168">
        <v>3.1845229916E10</v>
      </c>
      <c r="D224" s="288" t="s">
        <v>336</v>
      </c>
      <c r="E224" s="289">
        <v>27190.0</v>
      </c>
      <c r="F224" s="290">
        <v>49214.0</v>
      </c>
      <c r="G224" s="289">
        <v>2719.0</v>
      </c>
      <c r="H224" s="289">
        <v>1631.0</v>
      </c>
      <c r="I224" s="289">
        <v>0.0</v>
      </c>
      <c r="J224" s="289">
        <v>1360.0</v>
      </c>
      <c r="K224" s="289">
        <v>0.0</v>
      </c>
      <c r="L224" s="289">
        <v>500.0</v>
      </c>
      <c r="M224" s="289">
        <v>300.0</v>
      </c>
      <c r="N224" s="222">
        <f t="shared" si="3"/>
        <v>82914</v>
      </c>
      <c r="O224" s="223">
        <v>0.0</v>
      </c>
      <c r="P224" s="62">
        <v>0.0</v>
      </c>
      <c r="Q224" s="62">
        <v>0.0</v>
      </c>
      <c r="R224" s="224">
        <f t="shared" si="4"/>
        <v>82914</v>
      </c>
      <c r="S224" s="24">
        <v>113147.0</v>
      </c>
      <c r="T224" s="291" t="s">
        <v>52</v>
      </c>
      <c r="U224" s="195" t="s">
        <v>755</v>
      </c>
      <c r="V224" s="195" t="s">
        <v>808</v>
      </c>
      <c r="W224" s="225">
        <f>R224+R225</f>
        <v>165828</v>
      </c>
      <c r="X224" s="124"/>
      <c r="Y224" s="184" t="s">
        <v>28</v>
      </c>
    </row>
    <row r="225" ht="18.75" customHeight="1">
      <c r="A225" s="292"/>
      <c r="B225" s="293"/>
      <c r="C225" s="292"/>
      <c r="D225" s="288" t="s">
        <v>337</v>
      </c>
      <c r="E225" s="289">
        <v>27190.0</v>
      </c>
      <c r="F225" s="290">
        <v>49214.0</v>
      </c>
      <c r="G225" s="289">
        <v>2719.0</v>
      </c>
      <c r="H225" s="289">
        <v>1631.0</v>
      </c>
      <c r="I225" s="289">
        <v>0.0</v>
      </c>
      <c r="J225" s="289">
        <v>1360.0</v>
      </c>
      <c r="K225" s="289">
        <v>0.0</v>
      </c>
      <c r="L225" s="289">
        <v>500.0</v>
      </c>
      <c r="M225" s="289">
        <v>300.0</v>
      </c>
      <c r="N225" s="222">
        <f t="shared" si="3"/>
        <v>82914</v>
      </c>
      <c r="O225" s="223">
        <v>0.0</v>
      </c>
      <c r="P225" s="62">
        <v>0.0</v>
      </c>
      <c r="Q225" s="62">
        <v>0.0</v>
      </c>
      <c r="R225" s="224">
        <f t="shared" si="4"/>
        <v>82914</v>
      </c>
      <c r="S225" s="24">
        <v>113141.0</v>
      </c>
      <c r="T225" s="291" t="s">
        <v>28</v>
      </c>
      <c r="U225" s="195" t="s">
        <v>755</v>
      </c>
      <c r="V225" s="195" t="s">
        <v>808</v>
      </c>
      <c r="W225" s="228"/>
      <c r="X225" s="37" t="s">
        <v>31</v>
      </c>
      <c r="Y225" s="27"/>
    </row>
    <row r="226" ht="18.75" customHeight="1">
      <c r="A226" s="168">
        <v>72.0</v>
      </c>
      <c r="B226" s="287" t="s">
        <v>338</v>
      </c>
      <c r="C226" s="168">
        <v>3.2206354007E10</v>
      </c>
      <c r="D226" s="288" t="s">
        <v>339</v>
      </c>
      <c r="E226" s="289">
        <v>27190.0</v>
      </c>
      <c r="F226" s="290">
        <v>49214.0</v>
      </c>
      <c r="G226" s="289">
        <v>2719.0</v>
      </c>
      <c r="H226" s="289">
        <v>1631.0</v>
      </c>
      <c r="I226" s="289">
        <v>0.0</v>
      </c>
      <c r="J226" s="289">
        <v>0.0</v>
      </c>
      <c r="K226" s="289">
        <v>0.0</v>
      </c>
      <c r="L226" s="289">
        <v>500.0</v>
      </c>
      <c r="M226" s="289">
        <v>300.0</v>
      </c>
      <c r="N226" s="222">
        <f t="shared" si="3"/>
        <v>81554</v>
      </c>
      <c r="O226" s="223">
        <v>0.0</v>
      </c>
      <c r="P226" s="62">
        <v>0.0</v>
      </c>
      <c r="Q226" s="62">
        <v>0.0</v>
      </c>
      <c r="R226" s="224">
        <f t="shared" si="4"/>
        <v>81554</v>
      </c>
      <c r="S226" s="24">
        <v>25481.0</v>
      </c>
      <c r="T226" s="291" t="s">
        <v>28</v>
      </c>
      <c r="U226" s="195" t="s">
        <v>755</v>
      </c>
      <c r="V226" s="195" t="s">
        <v>755</v>
      </c>
      <c r="W226" s="225">
        <f>R226+R227+R228</f>
        <v>242862</v>
      </c>
      <c r="X226" s="124"/>
      <c r="Y226" s="184" t="s">
        <v>61</v>
      </c>
    </row>
    <row r="227" ht="18.75" customHeight="1">
      <c r="A227" s="292"/>
      <c r="B227" s="293"/>
      <c r="C227" s="292"/>
      <c r="D227" s="288" t="s">
        <v>340</v>
      </c>
      <c r="E227" s="289">
        <v>27190.0</v>
      </c>
      <c r="F227" s="290">
        <v>49214.0</v>
      </c>
      <c r="G227" s="289">
        <v>2719.0</v>
      </c>
      <c r="H227" s="289">
        <v>1631.0</v>
      </c>
      <c r="I227" s="289">
        <v>0.0</v>
      </c>
      <c r="J227" s="289">
        <v>0.0</v>
      </c>
      <c r="K227" s="289">
        <v>0.0</v>
      </c>
      <c r="L227" s="289">
        <v>500.0</v>
      </c>
      <c r="M227" s="289">
        <v>300.0</v>
      </c>
      <c r="N227" s="222">
        <f t="shared" si="3"/>
        <v>81554</v>
      </c>
      <c r="O227" s="223">
        <v>1800.0</v>
      </c>
      <c r="P227" s="62">
        <v>0.0</v>
      </c>
      <c r="Q227" s="62">
        <v>0.0</v>
      </c>
      <c r="R227" s="224">
        <f t="shared" si="4"/>
        <v>79754</v>
      </c>
      <c r="S227" s="24">
        <v>25477.0</v>
      </c>
      <c r="T227" s="291" t="s">
        <v>28</v>
      </c>
      <c r="U227" s="195" t="s">
        <v>755</v>
      </c>
      <c r="V227" s="195" t="s">
        <v>755</v>
      </c>
      <c r="W227" s="228"/>
      <c r="X227" s="37" t="s">
        <v>31</v>
      </c>
      <c r="Y227" s="184" t="s">
        <v>61</v>
      </c>
    </row>
    <row r="228" ht="18.75" customHeight="1">
      <c r="A228" s="292"/>
      <c r="B228" s="293"/>
      <c r="C228" s="292"/>
      <c r="D228" s="288" t="s">
        <v>341</v>
      </c>
      <c r="E228" s="289">
        <v>27190.0</v>
      </c>
      <c r="F228" s="290">
        <v>49214.0</v>
      </c>
      <c r="G228" s="289">
        <v>2719.0</v>
      </c>
      <c r="H228" s="289">
        <v>1631.0</v>
      </c>
      <c r="I228" s="289">
        <v>0.0</v>
      </c>
      <c r="J228" s="289">
        <v>0.0</v>
      </c>
      <c r="K228" s="289">
        <v>0.0</v>
      </c>
      <c r="L228" s="289">
        <v>500.0</v>
      </c>
      <c r="M228" s="289">
        <v>300.0</v>
      </c>
      <c r="N228" s="222">
        <f t="shared" si="3"/>
        <v>81554</v>
      </c>
      <c r="O228" s="223">
        <v>0.0</v>
      </c>
      <c r="P228" s="62">
        <v>0.0</v>
      </c>
      <c r="Q228" s="62">
        <v>0.0</v>
      </c>
      <c r="R228" s="224">
        <f t="shared" si="4"/>
        <v>81554</v>
      </c>
      <c r="S228" s="24">
        <v>25486.0</v>
      </c>
      <c r="T228" s="291" t="s">
        <v>28</v>
      </c>
      <c r="U228" s="195" t="s">
        <v>755</v>
      </c>
      <c r="V228" s="195" t="s">
        <v>755</v>
      </c>
      <c r="W228" s="228"/>
      <c r="X228" s="37" t="s">
        <v>31</v>
      </c>
      <c r="Y228" s="184" t="s">
        <v>61</v>
      </c>
    </row>
    <row r="229" ht="18.75" customHeight="1">
      <c r="A229" s="168">
        <v>73.0</v>
      </c>
      <c r="B229" s="287" t="s">
        <v>342</v>
      </c>
      <c r="C229" s="168">
        <v>3.2070225129E10</v>
      </c>
      <c r="D229" s="288" t="s">
        <v>265</v>
      </c>
      <c r="E229" s="289">
        <v>27190.0</v>
      </c>
      <c r="F229" s="290">
        <v>49214.0</v>
      </c>
      <c r="G229" s="289">
        <v>2719.0</v>
      </c>
      <c r="H229" s="289">
        <v>1631.0</v>
      </c>
      <c r="I229" s="289">
        <v>0.0</v>
      </c>
      <c r="J229" s="289">
        <v>0.0</v>
      </c>
      <c r="K229" s="289">
        <v>0.0</v>
      </c>
      <c r="L229" s="289">
        <v>500.0</v>
      </c>
      <c r="M229" s="289">
        <v>300.0</v>
      </c>
      <c r="N229" s="222">
        <f t="shared" si="3"/>
        <v>81554</v>
      </c>
      <c r="O229" s="223">
        <v>1800.0</v>
      </c>
      <c r="P229" s="62">
        <v>0.0</v>
      </c>
      <c r="Q229" s="62">
        <v>0.0</v>
      </c>
      <c r="R229" s="224">
        <f t="shared" si="4"/>
        <v>79754</v>
      </c>
      <c r="S229" s="24">
        <v>26125.0</v>
      </c>
      <c r="T229" s="291" t="s">
        <v>28</v>
      </c>
      <c r="U229" s="195" t="s">
        <v>1053</v>
      </c>
      <c r="V229" s="195" t="s">
        <v>755</v>
      </c>
      <c r="W229" s="225">
        <f>R229+R230</f>
        <v>150449</v>
      </c>
      <c r="X229" s="26"/>
      <c r="Y229" s="42" t="s">
        <v>61</v>
      </c>
    </row>
    <row r="230" ht="18.75" customHeight="1">
      <c r="A230" s="292"/>
      <c r="B230" s="293"/>
      <c r="C230" s="292"/>
      <c r="D230" s="288" t="s">
        <v>343</v>
      </c>
      <c r="E230" s="289">
        <v>24140.0</v>
      </c>
      <c r="F230" s="290">
        <v>43693.0</v>
      </c>
      <c r="G230" s="289">
        <v>2414.0</v>
      </c>
      <c r="H230" s="289">
        <v>1448.0</v>
      </c>
      <c r="I230" s="289">
        <v>0.0</v>
      </c>
      <c r="J230" s="289">
        <v>0.0</v>
      </c>
      <c r="K230" s="289">
        <v>0.0</v>
      </c>
      <c r="L230" s="289">
        <v>500.0</v>
      </c>
      <c r="M230" s="289">
        <v>300.0</v>
      </c>
      <c r="N230" s="222">
        <f t="shared" si="3"/>
        <v>72495</v>
      </c>
      <c r="O230" s="223">
        <v>1800.0</v>
      </c>
      <c r="P230" s="62">
        <v>0.0</v>
      </c>
      <c r="Q230" s="62">
        <v>0.0</v>
      </c>
      <c r="R230" s="224">
        <f t="shared" si="4"/>
        <v>70695</v>
      </c>
      <c r="S230" s="24">
        <v>26134.0</v>
      </c>
      <c r="T230" s="291" t="s">
        <v>28</v>
      </c>
      <c r="U230" s="195" t="s">
        <v>797</v>
      </c>
      <c r="V230" s="195" t="s">
        <v>755</v>
      </c>
      <c r="W230" s="228"/>
      <c r="X230" s="37" t="s">
        <v>31</v>
      </c>
      <c r="Y230" s="42" t="s">
        <v>61</v>
      </c>
    </row>
    <row r="231" ht="18.75" customHeight="1">
      <c r="A231" s="168">
        <v>74.0</v>
      </c>
      <c r="B231" s="287" t="s">
        <v>344</v>
      </c>
      <c r="C231" s="168">
        <v>3.1861235477E10</v>
      </c>
      <c r="D231" s="288" t="s">
        <v>345</v>
      </c>
      <c r="E231" s="289">
        <v>27190.0</v>
      </c>
      <c r="F231" s="290">
        <v>49214.0</v>
      </c>
      <c r="G231" s="289">
        <v>5438.0</v>
      </c>
      <c r="H231" s="289">
        <v>0.0</v>
      </c>
      <c r="I231" s="289">
        <v>120.0</v>
      </c>
      <c r="J231" s="289">
        <v>0.0</v>
      </c>
      <c r="K231" s="289">
        <v>0.0</v>
      </c>
      <c r="L231" s="289">
        <v>500.0</v>
      </c>
      <c r="M231" s="289">
        <v>300.0</v>
      </c>
      <c r="N231" s="222">
        <f t="shared" si="3"/>
        <v>82762</v>
      </c>
      <c r="O231" s="223">
        <v>0.0</v>
      </c>
      <c r="P231" s="62">
        <v>0.0</v>
      </c>
      <c r="Q231" s="62">
        <v>0.0</v>
      </c>
      <c r="R231" s="224">
        <f t="shared" si="4"/>
        <v>82762</v>
      </c>
      <c r="S231" s="24">
        <v>14910.0</v>
      </c>
      <c r="T231" s="291"/>
      <c r="U231" s="254"/>
      <c r="V231" s="195"/>
      <c r="W231" s="225">
        <f>R231+R232</f>
        <v>165524</v>
      </c>
      <c r="X231" s="124"/>
      <c r="Y231" s="174"/>
    </row>
    <row r="232" ht="18.75" customHeight="1">
      <c r="A232" s="292"/>
      <c r="B232" s="293"/>
      <c r="C232" s="292"/>
      <c r="D232" s="288" t="s">
        <v>245</v>
      </c>
      <c r="E232" s="289">
        <v>27190.0</v>
      </c>
      <c r="F232" s="290">
        <v>49214.0</v>
      </c>
      <c r="G232" s="289">
        <v>5438.0</v>
      </c>
      <c r="H232" s="289">
        <v>0.0</v>
      </c>
      <c r="I232" s="289">
        <v>120.0</v>
      </c>
      <c r="J232" s="289">
        <v>0.0</v>
      </c>
      <c r="K232" s="289">
        <v>0.0</v>
      </c>
      <c r="L232" s="289">
        <v>500.0</v>
      </c>
      <c r="M232" s="289">
        <v>300.0</v>
      </c>
      <c r="N232" s="222">
        <f t="shared" si="3"/>
        <v>82762</v>
      </c>
      <c r="O232" s="223">
        <v>0.0</v>
      </c>
      <c r="P232" s="62">
        <v>0.0</v>
      </c>
      <c r="Q232" s="62">
        <v>0.0</v>
      </c>
      <c r="R232" s="224">
        <f t="shared" si="4"/>
        <v>82762</v>
      </c>
      <c r="S232" s="24">
        <v>14893.0</v>
      </c>
      <c r="T232" s="291"/>
      <c r="U232" s="254"/>
      <c r="V232" s="195"/>
      <c r="W232" s="228"/>
      <c r="X232" s="124"/>
      <c r="Y232" s="174"/>
    </row>
    <row r="233" ht="18.75" customHeight="1">
      <c r="A233" s="168">
        <v>75.0</v>
      </c>
      <c r="B233" s="287" t="s">
        <v>346</v>
      </c>
      <c r="C233" s="168">
        <v>3.00039554E10</v>
      </c>
      <c r="D233" s="288" t="s">
        <v>347</v>
      </c>
      <c r="E233" s="289">
        <v>27190.0</v>
      </c>
      <c r="F233" s="290">
        <v>49214.0</v>
      </c>
      <c r="G233" s="289">
        <v>5438.0</v>
      </c>
      <c r="H233" s="289">
        <v>0.0</v>
      </c>
      <c r="I233" s="289">
        <v>120.0</v>
      </c>
      <c r="J233" s="289">
        <v>0.0</v>
      </c>
      <c r="K233" s="289">
        <v>0.0</v>
      </c>
      <c r="L233" s="289">
        <v>500.0</v>
      </c>
      <c r="M233" s="289">
        <v>300.0</v>
      </c>
      <c r="N233" s="222">
        <f t="shared" si="3"/>
        <v>82762</v>
      </c>
      <c r="O233" s="223">
        <v>1800.0</v>
      </c>
      <c r="P233" s="62">
        <v>0.0</v>
      </c>
      <c r="Q233" s="62">
        <v>0.0</v>
      </c>
      <c r="R233" s="224">
        <f t="shared" si="4"/>
        <v>80962</v>
      </c>
      <c r="S233" s="24">
        <v>115085.0</v>
      </c>
      <c r="T233" s="291" t="s">
        <v>71</v>
      </c>
      <c r="U233" s="195"/>
      <c r="V233" s="195"/>
      <c r="W233" s="225">
        <f>R233+R234+R235+R236+R237</f>
        <v>408410</v>
      </c>
      <c r="X233" s="124"/>
      <c r="Y233" s="184" t="s">
        <v>71</v>
      </c>
    </row>
    <row r="234" ht="18.75" customHeight="1">
      <c r="A234" s="292"/>
      <c r="B234" s="293"/>
      <c r="C234" s="292"/>
      <c r="D234" s="288" t="s">
        <v>348</v>
      </c>
      <c r="E234" s="289">
        <v>27190.0</v>
      </c>
      <c r="F234" s="290">
        <v>49214.0</v>
      </c>
      <c r="G234" s="289">
        <v>5438.0</v>
      </c>
      <c r="H234" s="289">
        <v>0.0</v>
      </c>
      <c r="I234" s="289">
        <v>120.0</v>
      </c>
      <c r="J234" s="289">
        <v>0.0</v>
      </c>
      <c r="K234" s="289">
        <v>0.0</v>
      </c>
      <c r="L234" s="289">
        <v>500.0</v>
      </c>
      <c r="M234" s="289">
        <v>300.0</v>
      </c>
      <c r="N234" s="222">
        <f t="shared" si="3"/>
        <v>82762</v>
      </c>
      <c r="O234" s="223">
        <v>1800.0</v>
      </c>
      <c r="P234" s="62">
        <v>0.0</v>
      </c>
      <c r="Q234" s="62">
        <v>0.0</v>
      </c>
      <c r="R234" s="224">
        <f t="shared" si="4"/>
        <v>80962</v>
      </c>
      <c r="S234" s="24">
        <v>115121.0</v>
      </c>
      <c r="T234" s="291" t="s">
        <v>71</v>
      </c>
      <c r="U234" s="195"/>
      <c r="V234" s="195"/>
      <c r="W234" s="228"/>
      <c r="X234" s="37" t="s">
        <v>31</v>
      </c>
      <c r="Y234" s="27"/>
    </row>
    <row r="235" ht="18.75" customHeight="1">
      <c r="A235" s="292"/>
      <c r="B235" s="293"/>
      <c r="C235" s="292"/>
      <c r="D235" s="288" t="s">
        <v>349</v>
      </c>
      <c r="E235" s="289">
        <v>27190.0</v>
      </c>
      <c r="F235" s="290">
        <v>49214.0</v>
      </c>
      <c r="G235" s="289">
        <v>5438.0</v>
      </c>
      <c r="H235" s="289">
        <v>0.0</v>
      </c>
      <c r="I235" s="289">
        <v>120.0</v>
      </c>
      <c r="J235" s="289">
        <v>0.0</v>
      </c>
      <c r="K235" s="289">
        <v>0.0</v>
      </c>
      <c r="L235" s="289">
        <v>500.0</v>
      </c>
      <c r="M235" s="289">
        <v>300.0</v>
      </c>
      <c r="N235" s="222">
        <f t="shared" si="3"/>
        <v>82762</v>
      </c>
      <c r="O235" s="223">
        <v>1800.0</v>
      </c>
      <c r="P235" s="62">
        <v>0.0</v>
      </c>
      <c r="Q235" s="62">
        <v>0.0</v>
      </c>
      <c r="R235" s="224">
        <f t="shared" si="4"/>
        <v>80962</v>
      </c>
      <c r="S235" s="24">
        <v>115094.0</v>
      </c>
      <c r="T235" s="291" t="s">
        <v>71</v>
      </c>
      <c r="U235" s="195"/>
      <c r="V235" s="195"/>
      <c r="W235" s="228"/>
      <c r="X235" s="37" t="s">
        <v>31</v>
      </c>
      <c r="Y235" s="27"/>
    </row>
    <row r="236" ht="18.75" customHeight="1">
      <c r="A236" s="292"/>
      <c r="B236" s="293"/>
      <c r="C236" s="292"/>
      <c r="D236" s="288" t="s">
        <v>350</v>
      </c>
      <c r="E236" s="289">
        <v>27190.0</v>
      </c>
      <c r="F236" s="290">
        <v>49214.0</v>
      </c>
      <c r="G236" s="289">
        <v>5438.0</v>
      </c>
      <c r="H236" s="289">
        <v>0.0</v>
      </c>
      <c r="I236" s="289">
        <v>120.0</v>
      </c>
      <c r="J236" s="289">
        <v>0.0</v>
      </c>
      <c r="K236" s="289">
        <v>0.0</v>
      </c>
      <c r="L236" s="289">
        <v>500.0</v>
      </c>
      <c r="M236" s="289">
        <v>300.0</v>
      </c>
      <c r="N236" s="222">
        <f t="shared" si="3"/>
        <v>82762</v>
      </c>
      <c r="O236" s="223">
        <v>0.0</v>
      </c>
      <c r="P236" s="62">
        <v>0.0</v>
      </c>
      <c r="Q236" s="62">
        <v>0.0</v>
      </c>
      <c r="R236" s="224">
        <f t="shared" si="4"/>
        <v>82762</v>
      </c>
      <c r="S236" s="24">
        <v>118583.0</v>
      </c>
      <c r="T236" s="291" t="s">
        <v>71</v>
      </c>
      <c r="U236" s="195"/>
      <c r="V236" s="195"/>
      <c r="W236" s="228"/>
      <c r="X236" s="37" t="s">
        <v>31</v>
      </c>
      <c r="Y236" s="27"/>
    </row>
    <row r="237" ht="18.75" customHeight="1">
      <c r="A237" s="292"/>
      <c r="B237" s="293"/>
      <c r="C237" s="292"/>
      <c r="D237" s="288" t="s">
        <v>178</v>
      </c>
      <c r="E237" s="289">
        <v>27190.0</v>
      </c>
      <c r="F237" s="290">
        <v>49214.0</v>
      </c>
      <c r="G237" s="289">
        <v>5438.0</v>
      </c>
      <c r="H237" s="289">
        <v>0.0</v>
      </c>
      <c r="I237" s="289">
        <v>120.0</v>
      </c>
      <c r="J237" s="289">
        <v>0.0</v>
      </c>
      <c r="K237" s="289">
        <v>0.0</v>
      </c>
      <c r="L237" s="289">
        <v>500.0</v>
      </c>
      <c r="M237" s="289">
        <v>300.0</v>
      </c>
      <c r="N237" s="222">
        <f t="shared" si="3"/>
        <v>82762</v>
      </c>
      <c r="O237" s="223">
        <v>0.0</v>
      </c>
      <c r="P237" s="62">
        <v>0.0</v>
      </c>
      <c r="Q237" s="62">
        <v>0.0</v>
      </c>
      <c r="R237" s="224">
        <f t="shared" si="4"/>
        <v>82762</v>
      </c>
      <c r="S237" s="24">
        <v>115110.0</v>
      </c>
      <c r="T237" s="291" t="s">
        <v>71</v>
      </c>
      <c r="U237" s="195"/>
      <c r="V237" s="195"/>
      <c r="W237" s="228"/>
      <c r="X237" s="37" t="s">
        <v>31</v>
      </c>
      <c r="Y237" s="27"/>
    </row>
    <row r="238" ht="18.75" customHeight="1">
      <c r="A238" s="168">
        <v>76.0</v>
      </c>
      <c r="B238" s="287" t="s">
        <v>351</v>
      </c>
      <c r="C238" s="168">
        <v>3.1955600693E10</v>
      </c>
      <c r="D238" s="288" t="s">
        <v>352</v>
      </c>
      <c r="E238" s="289">
        <v>27190.0</v>
      </c>
      <c r="F238" s="290">
        <v>49214.0</v>
      </c>
      <c r="G238" s="289">
        <v>2719.0</v>
      </c>
      <c r="H238" s="289">
        <v>1631.0</v>
      </c>
      <c r="I238" s="289">
        <v>0.0</v>
      </c>
      <c r="J238" s="289">
        <v>1360.0</v>
      </c>
      <c r="K238" s="289">
        <v>0.0</v>
      </c>
      <c r="L238" s="289">
        <v>500.0</v>
      </c>
      <c r="M238" s="289">
        <v>300.0</v>
      </c>
      <c r="N238" s="222">
        <f t="shared" si="3"/>
        <v>82914</v>
      </c>
      <c r="O238" s="223">
        <v>1800.0</v>
      </c>
      <c r="P238" s="62">
        <v>0.0</v>
      </c>
      <c r="Q238" s="62">
        <v>0.0</v>
      </c>
      <c r="R238" s="224">
        <f t="shared" si="4"/>
        <v>81114</v>
      </c>
      <c r="S238" s="24">
        <v>105343.0</v>
      </c>
      <c r="T238" s="291" t="s">
        <v>71</v>
      </c>
      <c r="U238" s="195"/>
      <c r="V238" s="195"/>
      <c r="W238" s="225">
        <f>R238+R239+R240</f>
        <v>231188</v>
      </c>
      <c r="X238" s="124"/>
      <c r="Y238" s="184" t="s">
        <v>434</v>
      </c>
    </row>
    <row r="239" ht="18.75" customHeight="1">
      <c r="A239" s="292"/>
      <c r="B239" s="293"/>
      <c r="C239" s="292"/>
      <c r="D239" s="288" t="s">
        <v>353</v>
      </c>
      <c r="E239" s="289">
        <v>25620.0</v>
      </c>
      <c r="F239" s="290">
        <v>46372.0</v>
      </c>
      <c r="G239" s="289">
        <v>2562.0</v>
      </c>
      <c r="H239" s="289">
        <v>1537.0</v>
      </c>
      <c r="I239" s="289">
        <v>0.0</v>
      </c>
      <c r="J239" s="289">
        <v>1281.0</v>
      </c>
      <c r="K239" s="289">
        <v>0.0</v>
      </c>
      <c r="L239" s="289">
        <v>500.0</v>
      </c>
      <c r="M239" s="289">
        <v>300.0</v>
      </c>
      <c r="N239" s="222">
        <f t="shared" si="3"/>
        <v>78172</v>
      </c>
      <c r="O239" s="223">
        <v>0.0</v>
      </c>
      <c r="P239" s="62">
        <v>0.0</v>
      </c>
      <c r="Q239" s="62">
        <v>0.0</v>
      </c>
      <c r="R239" s="224">
        <f t="shared" si="4"/>
        <v>78172</v>
      </c>
      <c r="S239" s="24">
        <v>105353.0</v>
      </c>
      <c r="T239" s="291" t="s">
        <v>71</v>
      </c>
      <c r="U239" s="195"/>
      <c r="V239" s="195"/>
      <c r="W239" s="228"/>
      <c r="X239" s="37" t="s">
        <v>31</v>
      </c>
      <c r="Y239" s="42"/>
    </row>
    <row r="240" ht="18.75" customHeight="1">
      <c r="A240" s="292"/>
      <c r="B240" s="293"/>
      <c r="C240" s="292"/>
      <c r="D240" s="288" t="s">
        <v>354</v>
      </c>
      <c r="E240" s="289">
        <v>24140.0</v>
      </c>
      <c r="F240" s="290">
        <v>43693.0</v>
      </c>
      <c r="G240" s="289">
        <v>2414.0</v>
      </c>
      <c r="H240" s="289">
        <v>1448.0</v>
      </c>
      <c r="I240" s="289">
        <v>0.0</v>
      </c>
      <c r="J240" s="289">
        <v>1207.0</v>
      </c>
      <c r="K240" s="289">
        <v>0.0</v>
      </c>
      <c r="L240" s="289">
        <v>500.0</v>
      </c>
      <c r="M240" s="289">
        <v>300.0</v>
      </c>
      <c r="N240" s="222">
        <f t="shared" si="3"/>
        <v>73702</v>
      </c>
      <c r="O240" s="223">
        <v>1800.0</v>
      </c>
      <c r="P240" s="62">
        <v>0.0</v>
      </c>
      <c r="Q240" s="62">
        <v>0.0</v>
      </c>
      <c r="R240" s="224">
        <f t="shared" si="4"/>
        <v>71902</v>
      </c>
      <c r="S240" s="24">
        <v>105350.0</v>
      </c>
      <c r="T240" s="291" t="s">
        <v>71</v>
      </c>
      <c r="U240" s="195"/>
      <c r="V240" s="195"/>
      <c r="W240" s="228"/>
      <c r="X240" s="37" t="s">
        <v>31</v>
      </c>
      <c r="Y240" s="42"/>
    </row>
    <row r="241" ht="18.75" customHeight="1">
      <c r="A241" s="168">
        <v>77.0</v>
      </c>
      <c r="B241" s="287" t="s">
        <v>355</v>
      </c>
      <c r="C241" s="168">
        <v>3.1983603523E10</v>
      </c>
      <c r="D241" s="288" t="s">
        <v>356</v>
      </c>
      <c r="E241" s="289">
        <v>27190.0</v>
      </c>
      <c r="F241" s="290">
        <v>49214.0</v>
      </c>
      <c r="G241" s="289">
        <v>2719.0</v>
      </c>
      <c r="H241" s="289">
        <v>0.0</v>
      </c>
      <c r="I241" s="289">
        <v>0.0</v>
      </c>
      <c r="J241" s="289">
        <v>0.0</v>
      </c>
      <c r="K241" s="289">
        <v>0.0</v>
      </c>
      <c r="L241" s="289">
        <v>500.0</v>
      </c>
      <c r="M241" s="289">
        <v>300.0</v>
      </c>
      <c r="N241" s="222">
        <f t="shared" si="3"/>
        <v>79923</v>
      </c>
      <c r="O241" s="223">
        <v>0.0</v>
      </c>
      <c r="P241" s="62">
        <v>0.0</v>
      </c>
      <c r="Q241" s="62">
        <v>0.0</v>
      </c>
      <c r="R241" s="224">
        <f t="shared" si="4"/>
        <v>79923</v>
      </c>
      <c r="S241" s="24">
        <v>13937.0</v>
      </c>
      <c r="T241" s="291" t="s">
        <v>28</v>
      </c>
      <c r="U241" s="195"/>
      <c r="V241" s="195"/>
      <c r="W241" s="225">
        <f>R241+R242+R243</f>
        <v>237969</v>
      </c>
      <c r="X241" s="26"/>
      <c r="Y241" s="27"/>
    </row>
    <row r="242" ht="18.75" customHeight="1">
      <c r="A242" s="292"/>
      <c r="B242" s="293"/>
      <c r="C242" s="292"/>
      <c r="D242" s="288" t="s">
        <v>73</v>
      </c>
      <c r="E242" s="289">
        <v>27190.0</v>
      </c>
      <c r="F242" s="290">
        <v>49214.0</v>
      </c>
      <c r="G242" s="289">
        <v>2719.0</v>
      </c>
      <c r="H242" s="289">
        <v>0.0</v>
      </c>
      <c r="I242" s="289">
        <v>0.0</v>
      </c>
      <c r="J242" s="289">
        <v>0.0</v>
      </c>
      <c r="K242" s="289">
        <v>0.0</v>
      </c>
      <c r="L242" s="289">
        <v>500.0</v>
      </c>
      <c r="M242" s="289">
        <v>300.0</v>
      </c>
      <c r="N242" s="222">
        <f t="shared" si="3"/>
        <v>79923</v>
      </c>
      <c r="O242" s="223">
        <v>0.0</v>
      </c>
      <c r="P242" s="62">
        <v>0.0</v>
      </c>
      <c r="Q242" s="62">
        <v>0.0</v>
      </c>
      <c r="R242" s="224">
        <f t="shared" si="4"/>
        <v>79923</v>
      </c>
      <c r="S242" s="24">
        <v>13932.0</v>
      </c>
      <c r="T242" s="291" t="s">
        <v>28</v>
      </c>
      <c r="U242" s="195"/>
      <c r="V242" s="195"/>
      <c r="W242" s="228"/>
      <c r="X242" s="37" t="s">
        <v>31</v>
      </c>
      <c r="Y242" s="42"/>
    </row>
    <row r="243" ht="18.75" customHeight="1">
      <c r="A243" s="292"/>
      <c r="B243" s="293"/>
      <c r="C243" s="292"/>
      <c r="D243" s="288" t="s">
        <v>357</v>
      </c>
      <c r="E243" s="289">
        <v>27190.0</v>
      </c>
      <c r="F243" s="290">
        <v>49214.0</v>
      </c>
      <c r="G243" s="289">
        <v>2719.0</v>
      </c>
      <c r="H243" s="289">
        <v>0.0</v>
      </c>
      <c r="I243" s="289">
        <v>0.0</v>
      </c>
      <c r="J243" s="289">
        <v>0.0</v>
      </c>
      <c r="K243" s="289">
        <v>0.0</v>
      </c>
      <c r="L243" s="289">
        <v>500.0</v>
      </c>
      <c r="M243" s="289">
        <v>300.0</v>
      </c>
      <c r="N243" s="222">
        <f t="shared" si="3"/>
        <v>79923</v>
      </c>
      <c r="O243" s="223">
        <v>1800.0</v>
      </c>
      <c r="P243" s="62">
        <v>0.0</v>
      </c>
      <c r="Q243" s="62">
        <v>0.0</v>
      </c>
      <c r="R243" s="224">
        <f t="shared" si="4"/>
        <v>78123</v>
      </c>
      <c r="S243" s="24">
        <v>115479.0</v>
      </c>
      <c r="T243" s="291" t="s">
        <v>28</v>
      </c>
      <c r="U243" s="195"/>
      <c r="V243" s="195"/>
      <c r="W243" s="228"/>
      <c r="X243" s="37" t="s">
        <v>31</v>
      </c>
      <c r="Y243" s="42"/>
    </row>
    <row r="244" ht="18.75" customHeight="1">
      <c r="A244" s="168">
        <v>78.0</v>
      </c>
      <c r="B244" s="287" t="s">
        <v>358</v>
      </c>
      <c r="C244" s="168">
        <v>3.2269785892E10</v>
      </c>
      <c r="D244" s="288" t="s">
        <v>359</v>
      </c>
      <c r="E244" s="289">
        <v>27190.0</v>
      </c>
      <c r="F244" s="290">
        <v>49214.0</v>
      </c>
      <c r="G244" s="289">
        <v>2719.0</v>
      </c>
      <c r="H244" s="289">
        <v>0.0</v>
      </c>
      <c r="I244" s="289">
        <v>0.0</v>
      </c>
      <c r="J244" s="289">
        <v>0.0</v>
      </c>
      <c r="K244" s="289">
        <v>0.0</v>
      </c>
      <c r="L244" s="289">
        <v>500.0</v>
      </c>
      <c r="M244" s="289">
        <v>300.0</v>
      </c>
      <c r="N244" s="222">
        <f t="shared" si="3"/>
        <v>79923</v>
      </c>
      <c r="O244" s="223">
        <v>0.0</v>
      </c>
      <c r="P244" s="62">
        <v>0.0</v>
      </c>
      <c r="Q244" s="62">
        <v>0.0</v>
      </c>
      <c r="R244" s="224">
        <f t="shared" si="4"/>
        <v>79923</v>
      </c>
      <c r="S244" s="24">
        <v>115501.0</v>
      </c>
      <c r="T244" s="291" t="s">
        <v>28</v>
      </c>
      <c r="U244" s="195"/>
      <c r="V244" s="195"/>
      <c r="W244" s="225">
        <f>R244+R245+R246</f>
        <v>239769</v>
      </c>
      <c r="X244" s="26"/>
      <c r="Y244" s="27"/>
    </row>
    <row r="245" ht="18.75" customHeight="1">
      <c r="A245" s="292"/>
      <c r="B245" s="293"/>
      <c r="C245" s="292"/>
      <c r="D245" s="288" t="s">
        <v>360</v>
      </c>
      <c r="E245" s="289">
        <v>27190.0</v>
      </c>
      <c r="F245" s="290">
        <v>49214.0</v>
      </c>
      <c r="G245" s="289">
        <v>2719.0</v>
      </c>
      <c r="H245" s="289">
        <v>0.0</v>
      </c>
      <c r="I245" s="289">
        <v>0.0</v>
      </c>
      <c r="J245" s="289">
        <v>0.0</v>
      </c>
      <c r="K245" s="289">
        <v>0.0</v>
      </c>
      <c r="L245" s="289">
        <v>500.0</v>
      </c>
      <c r="M245" s="289">
        <v>300.0</v>
      </c>
      <c r="N245" s="222">
        <f t="shared" si="3"/>
        <v>79923</v>
      </c>
      <c r="O245" s="223">
        <v>0.0</v>
      </c>
      <c r="P245" s="62">
        <v>0.0</v>
      </c>
      <c r="Q245" s="62">
        <v>0.0</v>
      </c>
      <c r="R245" s="224">
        <f t="shared" si="4"/>
        <v>79923</v>
      </c>
      <c r="S245" s="24">
        <v>115518.0</v>
      </c>
      <c r="T245" s="291" t="s">
        <v>364</v>
      </c>
      <c r="U245" s="195"/>
      <c r="V245" s="195"/>
      <c r="W245" s="228"/>
      <c r="X245" s="37" t="s">
        <v>31</v>
      </c>
      <c r="Y245" s="27"/>
    </row>
    <row r="246" ht="18.75" customHeight="1">
      <c r="A246" s="292"/>
      <c r="B246" s="293"/>
      <c r="C246" s="292"/>
      <c r="D246" s="288" t="s">
        <v>361</v>
      </c>
      <c r="E246" s="289">
        <v>27190.0</v>
      </c>
      <c r="F246" s="290">
        <v>49214.0</v>
      </c>
      <c r="G246" s="289">
        <v>2719.0</v>
      </c>
      <c r="H246" s="289">
        <v>0.0</v>
      </c>
      <c r="I246" s="289">
        <v>0.0</v>
      </c>
      <c r="J246" s="289">
        <v>0.0</v>
      </c>
      <c r="K246" s="289">
        <v>0.0</v>
      </c>
      <c r="L246" s="289">
        <v>500.0</v>
      </c>
      <c r="M246" s="289">
        <v>300.0</v>
      </c>
      <c r="N246" s="222">
        <f t="shared" si="3"/>
        <v>79923</v>
      </c>
      <c r="O246" s="223">
        <v>0.0</v>
      </c>
      <c r="P246" s="62">
        <v>0.0</v>
      </c>
      <c r="Q246" s="62">
        <v>0.0</v>
      </c>
      <c r="R246" s="224">
        <f t="shared" si="4"/>
        <v>79923</v>
      </c>
      <c r="S246" s="24">
        <v>115527.0</v>
      </c>
      <c r="T246" s="291" t="s">
        <v>28</v>
      </c>
      <c r="U246" s="195"/>
      <c r="V246" s="195"/>
      <c r="W246" s="228"/>
      <c r="X246" s="37" t="s">
        <v>31</v>
      </c>
      <c r="Y246" s="27"/>
    </row>
    <row r="247" ht="18.75" customHeight="1">
      <c r="A247" s="168">
        <v>79.0</v>
      </c>
      <c r="B247" s="287" t="s">
        <v>362</v>
      </c>
      <c r="C247" s="168">
        <v>3.1845102536E10</v>
      </c>
      <c r="D247" s="288" t="s">
        <v>363</v>
      </c>
      <c r="E247" s="289">
        <v>27190.0</v>
      </c>
      <c r="F247" s="290">
        <v>49214.0</v>
      </c>
      <c r="G247" s="289">
        <v>2719.0</v>
      </c>
      <c r="H247" s="289">
        <v>1631.0</v>
      </c>
      <c r="I247" s="289">
        <v>0.0</v>
      </c>
      <c r="J247" s="289">
        <v>0.0</v>
      </c>
      <c r="K247" s="289">
        <v>0.0</v>
      </c>
      <c r="L247" s="289">
        <v>500.0</v>
      </c>
      <c r="M247" s="289">
        <v>300.0</v>
      </c>
      <c r="N247" s="222">
        <f t="shared" si="3"/>
        <v>81554</v>
      </c>
      <c r="O247" s="223">
        <v>0.0</v>
      </c>
      <c r="P247" s="62">
        <v>0.0</v>
      </c>
      <c r="Q247" s="62">
        <v>0.0</v>
      </c>
      <c r="R247" s="224">
        <f t="shared" si="4"/>
        <v>81554</v>
      </c>
      <c r="S247" s="24">
        <v>86294.0</v>
      </c>
      <c r="T247" s="291" t="s">
        <v>28</v>
      </c>
      <c r="U247" s="195"/>
      <c r="V247" s="195"/>
      <c r="W247" s="225">
        <f>R247+R248+R249</f>
        <v>222944</v>
      </c>
      <c r="X247" s="26"/>
      <c r="Y247" s="42" t="s">
        <v>159</v>
      </c>
    </row>
    <row r="248" ht="18.75" customHeight="1">
      <c r="A248" s="292"/>
      <c r="B248" s="293"/>
      <c r="C248" s="292"/>
      <c r="D248" s="288" t="s">
        <v>73</v>
      </c>
      <c r="E248" s="289">
        <v>24140.0</v>
      </c>
      <c r="F248" s="290">
        <v>43693.0</v>
      </c>
      <c r="G248" s="289">
        <v>2414.0</v>
      </c>
      <c r="H248" s="289">
        <v>1448.0</v>
      </c>
      <c r="I248" s="289">
        <v>0.0</v>
      </c>
      <c r="J248" s="289">
        <v>0.0</v>
      </c>
      <c r="K248" s="289">
        <v>0.0</v>
      </c>
      <c r="L248" s="289">
        <v>500.0</v>
      </c>
      <c r="M248" s="289">
        <v>300.0</v>
      </c>
      <c r="N248" s="222">
        <f t="shared" si="3"/>
        <v>72495</v>
      </c>
      <c r="O248" s="223">
        <v>1800.0</v>
      </c>
      <c r="P248" s="62">
        <v>0.0</v>
      </c>
      <c r="Q248" s="62">
        <v>0.0</v>
      </c>
      <c r="R248" s="224">
        <f t="shared" si="4"/>
        <v>70695</v>
      </c>
      <c r="S248" s="24">
        <v>115780.0</v>
      </c>
      <c r="T248" s="291" t="s">
        <v>28</v>
      </c>
      <c r="U248" s="195"/>
      <c r="V248" s="195"/>
      <c r="W248" s="228"/>
      <c r="X248" s="37" t="s">
        <v>31</v>
      </c>
      <c r="Y248" s="42"/>
    </row>
    <row r="249" ht="18.75" customHeight="1">
      <c r="A249" s="292"/>
      <c r="B249" s="293"/>
      <c r="C249" s="292"/>
      <c r="D249" s="288" t="s">
        <v>278</v>
      </c>
      <c r="E249" s="289">
        <v>24140.0</v>
      </c>
      <c r="F249" s="290">
        <v>43693.0</v>
      </c>
      <c r="G249" s="289">
        <v>2414.0</v>
      </c>
      <c r="H249" s="289">
        <v>1448.0</v>
      </c>
      <c r="I249" s="289">
        <v>0.0</v>
      </c>
      <c r="J249" s="289">
        <v>0.0</v>
      </c>
      <c r="K249" s="289">
        <v>0.0</v>
      </c>
      <c r="L249" s="289">
        <v>500.0</v>
      </c>
      <c r="M249" s="289">
        <v>300.0</v>
      </c>
      <c r="N249" s="222">
        <f t="shared" si="3"/>
        <v>72495</v>
      </c>
      <c r="O249" s="223">
        <v>1800.0</v>
      </c>
      <c r="P249" s="62">
        <v>0.0</v>
      </c>
      <c r="Q249" s="62">
        <v>0.0</v>
      </c>
      <c r="R249" s="224">
        <f t="shared" si="4"/>
        <v>70695</v>
      </c>
      <c r="S249" s="24">
        <v>115772.0</v>
      </c>
      <c r="T249" s="291" t="s">
        <v>28</v>
      </c>
      <c r="U249" s="195"/>
      <c r="V249" s="195"/>
      <c r="W249" s="228"/>
      <c r="X249" s="37" t="s">
        <v>31</v>
      </c>
      <c r="Y249" s="42"/>
    </row>
    <row r="250" ht="18.75" customHeight="1">
      <c r="A250" s="168">
        <v>80.0</v>
      </c>
      <c r="B250" s="287" t="s">
        <v>365</v>
      </c>
      <c r="C250" s="168">
        <v>3.180659565E10</v>
      </c>
      <c r="D250" s="288" t="s">
        <v>366</v>
      </c>
      <c r="E250" s="289">
        <v>27190.0</v>
      </c>
      <c r="F250" s="290">
        <v>49214.0</v>
      </c>
      <c r="G250" s="289">
        <v>2719.0</v>
      </c>
      <c r="H250" s="289">
        <v>0.0</v>
      </c>
      <c r="I250" s="289">
        <v>0.0</v>
      </c>
      <c r="J250" s="289">
        <v>1360.0</v>
      </c>
      <c r="K250" s="289">
        <v>0.0</v>
      </c>
      <c r="L250" s="289">
        <v>500.0</v>
      </c>
      <c r="M250" s="289">
        <v>300.0</v>
      </c>
      <c r="N250" s="222">
        <f t="shared" si="3"/>
        <v>81283</v>
      </c>
      <c r="O250" s="223">
        <v>1800.0</v>
      </c>
      <c r="P250" s="62">
        <v>0.0</v>
      </c>
      <c r="Q250" s="62">
        <v>0.0</v>
      </c>
      <c r="R250" s="224">
        <f t="shared" si="4"/>
        <v>79483</v>
      </c>
      <c r="S250" s="24">
        <v>115755.0</v>
      </c>
      <c r="T250" s="291" t="s">
        <v>52</v>
      </c>
      <c r="U250" s="195" t="s">
        <v>756</v>
      </c>
      <c r="V250" s="195"/>
      <c r="W250" s="225">
        <f>R250+R251+R252+R253</f>
        <v>307855</v>
      </c>
      <c r="X250" s="124"/>
      <c r="Y250" s="184" t="s">
        <v>61</v>
      </c>
    </row>
    <row r="251" ht="18.75" customHeight="1">
      <c r="A251" s="292"/>
      <c r="B251" s="293"/>
      <c r="C251" s="292"/>
      <c r="D251" s="288" t="s">
        <v>149</v>
      </c>
      <c r="E251" s="289">
        <v>27190.0</v>
      </c>
      <c r="F251" s="290">
        <v>49214.0</v>
      </c>
      <c r="G251" s="289">
        <v>2719.0</v>
      </c>
      <c r="H251" s="289">
        <v>0.0</v>
      </c>
      <c r="I251" s="289">
        <v>0.0</v>
      </c>
      <c r="J251" s="289">
        <v>1360.0</v>
      </c>
      <c r="K251" s="289">
        <v>0.0</v>
      </c>
      <c r="L251" s="289">
        <v>500.0</v>
      </c>
      <c r="M251" s="289">
        <v>300.0</v>
      </c>
      <c r="N251" s="222">
        <f t="shared" si="3"/>
        <v>81283</v>
      </c>
      <c r="O251" s="223">
        <v>0.0</v>
      </c>
      <c r="P251" s="62">
        <v>0.0</v>
      </c>
      <c r="Q251" s="62">
        <v>0.0</v>
      </c>
      <c r="R251" s="224">
        <f t="shared" si="4"/>
        <v>81283</v>
      </c>
      <c r="S251" s="24">
        <v>115756.0</v>
      </c>
      <c r="T251" s="291" t="s">
        <v>52</v>
      </c>
      <c r="U251" s="195" t="s">
        <v>1054</v>
      </c>
      <c r="V251" s="195"/>
      <c r="W251" s="228"/>
      <c r="X251" s="37" t="s">
        <v>31</v>
      </c>
      <c r="Y251" s="27"/>
    </row>
    <row r="252" ht="18.75" customHeight="1">
      <c r="A252" s="292"/>
      <c r="B252" s="293"/>
      <c r="C252" s="292"/>
      <c r="D252" s="288" t="s">
        <v>367</v>
      </c>
      <c r="E252" s="289">
        <v>25620.0</v>
      </c>
      <c r="F252" s="290">
        <v>46372.0</v>
      </c>
      <c r="G252" s="289">
        <v>2562.0</v>
      </c>
      <c r="H252" s="289">
        <v>0.0</v>
      </c>
      <c r="I252" s="289">
        <v>0.0</v>
      </c>
      <c r="J252" s="289">
        <v>1281.0</v>
      </c>
      <c r="K252" s="289">
        <v>0.0</v>
      </c>
      <c r="L252" s="289">
        <v>500.0</v>
      </c>
      <c r="M252" s="289">
        <v>300.0</v>
      </c>
      <c r="N252" s="222">
        <f t="shared" si="3"/>
        <v>76635</v>
      </c>
      <c r="O252" s="223">
        <v>0.0</v>
      </c>
      <c r="P252" s="62">
        <v>0.0</v>
      </c>
      <c r="Q252" s="62">
        <v>0.0</v>
      </c>
      <c r="R252" s="224">
        <f t="shared" si="4"/>
        <v>76635</v>
      </c>
      <c r="S252" s="24">
        <v>113921.0</v>
      </c>
      <c r="T252" s="291" t="s">
        <v>52</v>
      </c>
      <c r="U252" s="195" t="s">
        <v>756</v>
      </c>
      <c r="V252" s="195"/>
      <c r="W252" s="228"/>
      <c r="X252" s="37" t="s">
        <v>31</v>
      </c>
      <c r="Y252" s="42"/>
    </row>
    <row r="253" ht="18.75" customHeight="1">
      <c r="A253" s="292"/>
      <c r="B253" s="293"/>
      <c r="C253" s="292"/>
      <c r="D253" s="288" t="s">
        <v>368</v>
      </c>
      <c r="E253" s="289">
        <v>24140.0</v>
      </c>
      <c r="F253" s="290">
        <v>43693.0</v>
      </c>
      <c r="G253" s="289">
        <v>2414.0</v>
      </c>
      <c r="H253" s="289">
        <v>0.0</v>
      </c>
      <c r="I253" s="289">
        <v>0.0</v>
      </c>
      <c r="J253" s="289">
        <v>1207.0</v>
      </c>
      <c r="K253" s="289">
        <v>0.0</v>
      </c>
      <c r="L253" s="289">
        <v>500.0</v>
      </c>
      <c r="M253" s="289">
        <v>300.0</v>
      </c>
      <c r="N253" s="222">
        <f t="shared" si="3"/>
        <v>72254</v>
      </c>
      <c r="O253" s="223">
        <v>1800.0</v>
      </c>
      <c r="P253" s="62">
        <v>0.0</v>
      </c>
      <c r="Q253" s="62">
        <v>0.0</v>
      </c>
      <c r="R253" s="224">
        <f t="shared" si="4"/>
        <v>70454</v>
      </c>
      <c r="S253" s="24">
        <v>115763.0</v>
      </c>
      <c r="T253" s="291" t="s">
        <v>52</v>
      </c>
      <c r="U253" s="195" t="s">
        <v>867</v>
      </c>
      <c r="V253" s="195"/>
      <c r="W253" s="228"/>
      <c r="X253" s="37" t="s">
        <v>31</v>
      </c>
      <c r="Y253" s="42"/>
    </row>
    <row r="254" ht="18.75" customHeight="1">
      <c r="A254" s="168">
        <v>81.0</v>
      </c>
      <c r="B254" s="287" t="s">
        <v>369</v>
      </c>
      <c r="C254" s="168">
        <v>3.1908310966E10</v>
      </c>
      <c r="D254" s="288" t="s">
        <v>370</v>
      </c>
      <c r="E254" s="289">
        <v>27190.0</v>
      </c>
      <c r="F254" s="290">
        <v>49214.0</v>
      </c>
      <c r="G254" s="289">
        <v>2719.0</v>
      </c>
      <c r="H254" s="289">
        <v>0.0</v>
      </c>
      <c r="I254" s="289">
        <v>0.0</v>
      </c>
      <c r="J254" s="289">
        <v>0.0</v>
      </c>
      <c r="K254" s="289">
        <v>0.0</v>
      </c>
      <c r="L254" s="289">
        <v>500.0</v>
      </c>
      <c r="M254" s="289">
        <v>300.0</v>
      </c>
      <c r="N254" s="222">
        <f t="shared" si="3"/>
        <v>79923</v>
      </c>
      <c r="O254" s="223">
        <v>1800.0</v>
      </c>
      <c r="P254" s="62">
        <v>0.0</v>
      </c>
      <c r="Q254" s="62">
        <v>0.0</v>
      </c>
      <c r="R254" s="224">
        <f t="shared" si="4"/>
        <v>78123</v>
      </c>
      <c r="S254" s="24">
        <v>116523.0</v>
      </c>
      <c r="T254" s="291" t="s">
        <v>28</v>
      </c>
      <c r="U254" s="195" t="s">
        <v>773</v>
      </c>
      <c r="V254" s="195" t="s">
        <v>74</v>
      </c>
      <c r="W254" s="225">
        <f>R254+R255+R256</f>
        <v>236169</v>
      </c>
      <c r="X254" s="124"/>
      <c r="Y254" s="42" t="s">
        <v>159</v>
      </c>
    </row>
    <row r="255" ht="18.75" customHeight="1">
      <c r="A255" s="292"/>
      <c r="B255" s="293"/>
      <c r="C255" s="292"/>
      <c r="D255" s="288" t="s">
        <v>371</v>
      </c>
      <c r="E255" s="289">
        <v>27190.0</v>
      </c>
      <c r="F255" s="290">
        <v>49214.0</v>
      </c>
      <c r="G255" s="289">
        <v>2719.0</v>
      </c>
      <c r="H255" s="289">
        <v>0.0</v>
      </c>
      <c r="I255" s="289">
        <v>0.0</v>
      </c>
      <c r="J255" s="289">
        <v>0.0</v>
      </c>
      <c r="K255" s="289">
        <v>0.0</v>
      </c>
      <c r="L255" s="289">
        <v>500.0</v>
      </c>
      <c r="M255" s="289">
        <v>300.0</v>
      </c>
      <c r="N255" s="222">
        <f t="shared" si="3"/>
        <v>79923</v>
      </c>
      <c r="O255" s="223">
        <v>0.0</v>
      </c>
      <c r="P255" s="62">
        <v>0.0</v>
      </c>
      <c r="Q255" s="62">
        <v>0.0</v>
      </c>
      <c r="R255" s="224">
        <f t="shared" si="4"/>
        <v>79923</v>
      </c>
      <c r="S255" s="24">
        <v>116529.0</v>
      </c>
      <c r="T255" s="291" t="s">
        <v>28</v>
      </c>
      <c r="U255" s="195" t="s">
        <v>773</v>
      </c>
      <c r="V255" s="195" t="s">
        <v>74</v>
      </c>
      <c r="W255" s="228"/>
      <c r="X255" s="37" t="s">
        <v>31</v>
      </c>
      <c r="Y255" s="27"/>
    </row>
    <row r="256" ht="18.75" customHeight="1">
      <c r="A256" s="292"/>
      <c r="B256" s="293"/>
      <c r="C256" s="292"/>
      <c r="D256" s="288" t="s">
        <v>372</v>
      </c>
      <c r="E256" s="289">
        <v>27190.0</v>
      </c>
      <c r="F256" s="290">
        <v>49214.0</v>
      </c>
      <c r="G256" s="289">
        <v>2719.0</v>
      </c>
      <c r="H256" s="289">
        <v>0.0</v>
      </c>
      <c r="I256" s="289">
        <v>0.0</v>
      </c>
      <c r="J256" s="289">
        <v>0.0</v>
      </c>
      <c r="K256" s="289">
        <v>0.0</v>
      </c>
      <c r="L256" s="289">
        <v>500.0</v>
      </c>
      <c r="M256" s="289">
        <v>300.0</v>
      </c>
      <c r="N256" s="222">
        <f t="shared" si="3"/>
        <v>79923</v>
      </c>
      <c r="O256" s="223">
        <v>1800.0</v>
      </c>
      <c r="P256" s="62">
        <v>0.0</v>
      </c>
      <c r="Q256" s="62">
        <v>0.0</v>
      </c>
      <c r="R256" s="224">
        <f t="shared" si="4"/>
        <v>78123</v>
      </c>
      <c r="S256" s="24">
        <v>116524.0</v>
      </c>
      <c r="T256" s="291" t="s">
        <v>28</v>
      </c>
      <c r="U256" s="195" t="s">
        <v>773</v>
      </c>
      <c r="V256" s="195" t="s">
        <v>74</v>
      </c>
      <c r="W256" s="228"/>
      <c r="X256" s="37" t="s">
        <v>31</v>
      </c>
      <c r="Y256" s="27"/>
    </row>
    <row r="257" ht="18.75" customHeight="1">
      <c r="A257" s="168">
        <v>82.0</v>
      </c>
      <c r="B257" s="287" t="s">
        <v>373</v>
      </c>
      <c r="C257" s="168">
        <v>3.1976486839E10</v>
      </c>
      <c r="D257" s="288" t="s">
        <v>374</v>
      </c>
      <c r="E257" s="289">
        <v>27190.0</v>
      </c>
      <c r="F257" s="290">
        <v>49214.0</v>
      </c>
      <c r="G257" s="289">
        <v>2719.0</v>
      </c>
      <c r="H257" s="289">
        <v>0.0</v>
      </c>
      <c r="I257" s="289">
        <v>0.0</v>
      </c>
      <c r="J257" s="289">
        <v>0.0</v>
      </c>
      <c r="K257" s="289">
        <v>0.0</v>
      </c>
      <c r="L257" s="289">
        <v>500.0</v>
      </c>
      <c r="M257" s="289">
        <v>300.0</v>
      </c>
      <c r="N257" s="222">
        <f t="shared" si="3"/>
        <v>79923</v>
      </c>
      <c r="O257" s="223">
        <v>1800.0</v>
      </c>
      <c r="P257" s="62">
        <v>0.0</v>
      </c>
      <c r="Q257" s="62">
        <v>0.0</v>
      </c>
      <c r="R257" s="224">
        <f t="shared" si="4"/>
        <v>78123</v>
      </c>
      <c r="S257" s="24">
        <v>92582.0</v>
      </c>
      <c r="T257" s="291" t="s">
        <v>71</v>
      </c>
      <c r="U257" s="265" t="s">
        <v>892</v>
      </c>
      <c r="V257" s="265"/>
      <c r="W257" s="225">
        <f>R257+R258</f>
        <v>158046</v>
      </c>
      <c r="X257" s="124"/>
      <c r="Y257" s="174"/>
    </row>
    <row r="258" ht="18.75" customHeight="1">
      <c r="A258" s="292"/>
      <c r="B258" s="293"/>
      <c r="C258" s="292"/>
      <c r="D258" s="288" t="s">
        <v>375</v>
      </c>
      <c r="E258" s="289">
        <v>27190.0</v>
      </c>
      <c r="F258" s="290">
        <v>49214.0</v>
      </c>
      <c r="G258" s="289">
        <v>2719.0</v>
      </c>
      <c r="H258" s="289">
        <v>0.0</v>
      </c>
      <c r="I258" s="289">
        <v>0.0</v>
      </c>
      <c r="J258" s="289">
        <v>0.0</v>
      </c>
      <c r="K258" s="289">
        <v>0.0</v>
      </c>
      <c r="L258" s="289">
        <v>500.0</v>
      </c>
      <c r="M258" s="289">
        <v>300.0</v>
      </c>
      <c r="N258" s="222">
        <f t="shared" si="3"/>
        <v>79923</v>
      </c>
      <c r="O258" s="223">
        <v>0.0</v>
      </c>
      <c r="P258" s="62">
        <v>0.0</v>
      </c>
      <c r="Q258" s="62">
        <v>0.0</v>
      </c>
      <c r="R258" s="224">
        <f t="shared" si="4"/>
        <v>79923</v>
      </c>
      <c r="S258" s="24">
        <v>110375.0</v>
      </c>
      <c r="T258" s="291" t="s">
        <v>71</v>
      </c>
      <c r="U258" s="195" t="s">
        <v>1055</v>
      </c>
      <c r="V258" s="266"/>
      <c r="W258" s="228"/>
      <c r="X258" s="37" t="s">
        <v>31</v>
      </c>
      <c r="Y258" s="27"/>
    </row>
    <row r="259" ht="18.75" customHeight="1">
      <c r="A259" s="168">
        <v>83.0</v>
      </c>
      <c r="B259" s="287" t="s">
        <v>376</v>
      </c>
      <c r="C259" s="168">
        <v>3.0936045151E10</v>
      </c>
      <c r="D259" s="288" t="s">
        <v>377</v>
      </c>
      <c r="E259" s="289">
        <v>27190.0</v>
      </c>
      <c r="F259" s="290">
        <v>49214.0</v>
      </c>
      <c r="G259" s="289">
        <v>2719.0</v>
      </c>
      <c r="H259" s="289">
        <v>1631.0</v>
      </c>
      <c r="I259" s="289">
        <v>0.0</v>
      </c>
      <c r="J259" s="289">
        <v>1360.0</v>
      </c>
      <c r="K259" s="289">
        <v>0.0</v>
      </c>
      <c r="L259" s="289">
        <v>500.0</v>
      </c>
      <c r="M259" s="289">
        <v>300.0</v>
      </c>
      <c r="N259" s="222">
        <f t="shared" si="3"/>
        <v>82914</v>
      </c>
      <c r="O259" s="223">
        <v>1800.0</v>
      </c>
      <c r="P259" s="62">
        <v>0.0</v>
      </c>
      <c r="Q259" s="62">
        <v>0.0</v>
      </c>
      <c r="R259" s="224">
        <f t="shared" si="4"/>
        <v>81114</v>
      </c>
      <c r="S259" s="24">
        <v>117930.0</v>
      </c>
      <c r="T259" s="291" t="s">
        <v>52</v>
      </c>
      <c r="U259" s="195" t="s">
        <v>892</v>
      </c>
      <c r="V259" s="195"/>
      <c r="W259" s="225">
        <f>R259+R260</f>
        <v>164028</v>
      </c>
      <c r="X259" s="124"/>
      <c r="Y259" s="184"/>
    </row>
    <row r="260" ht="18.75" customHeight="1">
      <c r="A260" s="292"/>
      <c r="B260" s="293"/>
      <c r="C260" s="292"/>
      <c r="D260" s="288" t="s">
        <v>378</v>
      </c>
      <c r="E260" s="289">
        <v>27190.0</v>
      </c>
      <c r="F260" s="290">
        <v>49214.0</v>
      </c>
      <c r="G260" s="289">
        <v>2719.0</v>
      </c>
      <c r="H260" s="289">
        <v>1631.0</v>
      </c>
      <c r="I260" s="289">
        <v>0.0</v>
      </c>
      <c r="J260" s="289">
        <v>1360.0</v>
      </c>
      <c r="K260" s="289">
        <v>0.0</v>
      </c>
      <c r="L260" s="289">
        <v>500.0</v>
      </c>
      <c r="M260" s="289">
        <v>300.0</v>
      </c>
      <c r="N260" s="222">
        <f t="shared" si="3"/>
        <v>82914</v>
      </c>
      <c r="O260" s="223">
        <v>0.0</v>
      </c>
      <c r="P260" s="62">
        <v>0.0</v>
      </c>
      <c r="Q260" s="62">
        <v>0.0</v>
      </c>
      <c r="R260" s="224">
        <f t="shared" si="4"/>
        <v>82914</v>
      </c>
      <c r="S260" s="24">
        <v>117932.0</v>
      </c>
      <c r="T260" s="291" t="s">
        <v>52</v>
      </c>
      <c r="U260" s="195" t="s">
        <v>773</v>
      </c>
      <c r="V260" s="195"/>
      <c r="W260" s="228"/>
      <c r="X260" s="37" t="s">
        <v>31</v>
      </c>
      <c r="Y260" s="42"/>
    </row>
    <row r="261" ht="18.75" customHeight="1">
      <c r="A261" s="311">
        <v>84.0</v>
      </c>
      <c r="B261" s="312" t="s">
        <v>379</v>
      </c>
      <c r="C261" s="311">
        <v>3.2001668425E10</v>
      </c>
      <c r="D261" s="307" t="s">
        <v>380</v>
      </c>
      <c r="E261" s="308">
        <v>26390.0</v>
      </c>
      <c r="F261" s="290">
        <v>47766.0</v>
      </c>
      <c r="G261" s="308">
        <v>2639.0</v>
      </c>
      <c r="H261" s="308">
        <v>1583.0</v>
      </c>
      <c r="I261" s="308">
        <v>0.0</v>
      </c>
      <c r="J261" s="308">
        <v>0.0</v>
      </c>
      <c r="K261" s="308">
        <v>0.0</v>
      </c>
      <c r="L261" s="308">
        <v>500.0</v>
      </c>
      <c r="M261" s="289">
        <v>300.0</v>
      </c>
      <c r="N261" s="222">
        <f t="shared" si="3"/>
        <v>79178</v>
      </c>
      <c r="O261" s="236">
        <v>0.0</v>
      </c>
      <c r="P261" s="62">
        <v>0.0</v>
      </c>
      <c r="Q261" s="62">
        <v>0.0</v>
      </c>
      <c r="R261" s="224">
        <f t="shared" si="4"/>
        <v>79178</v>
      </c>
      <c r="S261" s="24">
        <v>118582.0</v>
      </c>
      <c r="T261" s="313" t="s">
        <v>28</v>
      </c>
      <c r="U261" s="195" t="s">
        <v>755</v>
      </c>
      <c r="V261" s="195" t="s">
        <v>755</v>
      </c>
      <c r="W261" s="225">
        <f>R261+R262+R263</f>
        <v>231427</v>
      </c>
      <c r="X261" s="184"/>
      <c r="Y261" s="184" t="s">
        <v>61</v>
      </c>
    </row>
    <row r="262" ht="18.75" customHeight="1">
      <c r="A262" s="292"/>
      <c r="B262" s="293"/>
      <c r="C262" s="292"/>
      <c r="D262" s="288" t="s">
        <v>381</v>
      </c>
      <c r="E262" s="289">
        <v>27190.0</v>
      </c>
      <c r="F262" s="290">
        <v>49214.0</v>
      </c>
      <c r="G262" s="289">
        <v>2719.0</v>
      </c>
      <c r="H262" s="289">
        <v>1631.0</v>
      </c>
      <c r="I262" s="289">
        <v>0.0</v>
      </c>
      <c r="J262" s="289">
        <v>0.0</v>
      </c>
      <c r="K262" s="289">
        <v>0.0</v>
      </c>
      <c r="L262" s="289">
        <v>500.0</v>
      </c>
      <c r="M262" s="289">
        <v>300.0</v>
      </c>
      <c r="N262" s="222">
        <f t="shared" si="3"/>
        <v>81554</v>
      </c>
      <c r="O262" s="223">
        <v>0.0</v>
      </c>
      <c r="P262" s="62">
        <v>0.0</v>
      </c>
      <c r="Q262" s="62">
        <v>0.0</v>
      </c>
      <c r="R262" s="224">
        <f t="shared" si="4"/>
        <v>81554</v>
      </c>
      <c r="S262" s="24">
        <v>118590.0</v>
      </c>
      <c r="T262" s="313" t="s">
        <v>52</v>
      </c>
      <c r="U262" s="195" t="s">
        <v>756</v>
      </c>
      <c r="V262" s="195"/>
      <c r="W262" s="228"/>
      <c r="X262" s="37" t="s">
        <v>31</v>
      </c>
      <c r="Y262" s="42"/>
    </row>
    <row r="263" ht="18.75" customHeight="1">
      <c r="A263" s="292"/>
      <c r="B263" s="293"/>
      <c r="C263" s="292"/>
      <c r="D263" s="288" t="s">
        <v>382</v>
      </c>
      <c r="E263" s="289">
        <v>24140.0</v>
      </c>
      <c r="F263" s="290">
        <v>43693.0</v>
      </c>
      <c r="G263" s="289">
        <v>2414.0</v>
      </c>
      <c r="H263" s="289">
        <v>1448.0</v>
      </c>
      <c r="I263" s="289">
        <v>0.0</v>
      </c>
      <c r="J263" s="289">
        <v>0.0</v>
      </c>
      <c r="K263" s="289">
        <v>0.0</v>
      </c>
      <c r="L263" s="289">
        <v>500.0</v>
      </c>
      <c r="M263" s="289">
        <v>300.0</v>
      </c>
      <c r="N263" s="222">
        <f t="shared" si="3"/>
        <v>72495</v>
      </c>
      <c r="O263" s="223">
        <v>1800.0</v>
      </c>
      <c r="P263" s="62">
        <v>0.0</v>
      </c>
      <c r="Q263" s="62">
        <v>0.0</v>
      </c>
      <c r="R263" s="224">
        <f t="shared" si="4"/>
        <v>70695</v>
      </c>
      <c r="S263" s="24">
        <v>6305.0</v>
      </c>
      <c r="T263" s="313" t="s">
        <v>52</v>
      </c>
      <c r="U263" s="195" t="s">
        <v>756</v>
      </c>
      <c r="V263" s="195" t="s">
        <v>756</v>
      </c>
      <c r="W263" s="228"/>
      <c r="X263" s="37" t="s">
        <v>31</v>
      </c>
      <c r="Y263" s="42"/>
    </row>
    <row r="264" ht="18.75" customHeight="1">
      <c r="A264" s="168">
        <v>85.0</v>
      </c>
      <c r="B264" s="287" t="s">
        <v>383</v>
      </c>
      <c r="C264" s="168">
        <v>3.0935213356E10</v>
      </c>
      <c r="D264" s="288" t="s">
        <v>384</v>
      </c>
      <c r="E264" s="289">
        <v>27190.0</v>
      </c>
      <c r="F264" s="290">
        <v>49214.0</v>
      </c>
      <c r="G264" s="289">
        <v>2719.0</v>
      </c>
      <c r="H264" s="289">
        <v>1631.0</v>
      </c>
      <c r="I264" s="289">
        <v>0.0</v>
      </c>
      <c r="J264" s="289">
        <v>0.0</v>
      </c>
      <c r="K264" s="289">
        <v>0.0</v>
      </c>
      <c r="L264" s="289">
        <v>500.0</v>
      </c>
      <c r="M264" s="289">
        <v>300.0</v>
      </c>
      <c r="N264" s="222">
        <f t="shared" si="3"/>
        <v>81554</v>
      </c>
      <c r="O264" s="223">
        <v>1800.0</v>
      </c>
      <c r="P264" s="62">
        <v>0.0</v>
      </c>
      <c r="Q264" s="62">
        <v>0.0</v>
      </c>
      <c r="R264" s="224">
        <f t="shared" si="4"/>
        <v>79754</v>
      </c>
      <c r="S264" s="24">
        <v>29776.0</v>
      </c>
      <c r="T264" s="291" t="s">
        <v>52</v>
      </c>
      <c r="U264" s="195" t="s">
        <v>755</v>
      </c>
      <c r="V264" s="195" t="s">
        <v>74</v>
      </c>
      <c r="W264" s="225">
        <f>R264+R265</f>
        <v>159508</v>
      </c>
      <c r="X264" s="184"/>
      <c r="Y264" s="184"/>
    </row>
    <row r="265" ht="18.75" customHeight="1">
      <c r="A265" s="292"/>
      <c r="B265" s="293"/>
      <c r="C265" s="292"/>
      <c r="D265" s="288" t="s">
        <v>385</v>
      </c>
      <c r="E265" s="289">
        <v>27190.0</v>
      </c>
      <c r="F265" s="290">
        <v>49214.0</v>
      </c>
      <c r="G265" s="289">
        <v>2719.0</v>
      </c>
      <c r="H265" s="289">
        <v>1631.0</v>
      </c>
      <c r="I265" s="289">
        <v>0.0</v>
      </c>
      <c r="J265" s="289">
        <v>0.0</v>
      </c>
      <c r="K265" s="289">
        <v>0.0</v>
      </c>
      <c r="L265" s="289">
        <v>500.0</v>
      </c>
      <c r="M265" s="289">
        <v>300.0</v>
      </c>
      <c r="N265" s="222">
        <f t="shared" si="3"/>
        <v>81554</v>
      </c>
      <c r="O265" s="223">
        <v>1800.0</v>
      </c>
      <c r="P265" s="62">
        <v>0.0</v>
      </c>
      <c r="Q265" s="62">
        <v>0.0</v>
      </c>
      <c r="R265" s="224">
        <f t="shared" si="4"/>
        <v>79754</v>
      </c>
      <c r="S265" s="24">
        <v>29782.0</v>
      </c>
      <c r="T265" s="291" t="s">
        <v>52</v>
      </c>
      <c r="U265" s="254" t="s">
        <v>1056</v>
      </c>
      <c r="V265" s="195" t="s">
        <v>74</v>
      </c>
      <c r="W265" s="228"/>
      <c r="X265" s="37" t="s">
        <v>31</v>
      </c>
      <c r="Y265" s="62"/>
    </row>
    <row r="266" ht="18.75" customHeight="1">
      <c r="A266" s="168">
        <v>86.0</v>
      </c>
      <c r="B266" s="287" t="s">
        <v>386</v>
      </c>
      <c r="C266" s="168">
        <v>1.0978255759E10</v>
      </c>
      <c r="D266" s="288" t="s">
        <v>387</v>
      </c>
      <c r="E266" s="289">
        <v>27190.0</v>
      </c>
      <c r="F266" s="290">
        <v>49214.0</v>
      </c>
      <c r="G266" s="289">
        <v>2719.0</v>
      </c>
      <c r="H266" s="289">
        <v>1631.0</v>
      </c>
      <c r="I266" s="289">
        <v>0.0</v>
      </c>
      <c r="J266" s="289">
        <v>0.0</v>
      </c>
      <c r="K266" s="289">
        <v>0.0</v>
      </c>
      <c r="L266" s="289">
        <v>500.0</v>
      </c>
      <c r="M266" s="289">
        <v>300.0</v>
      </c>
      <c r="N266" s="222">
        <f t="shared" si="3"/>
        <v>81554</v>
      </c>
      <c r="O266" s="223">
        <v>1800.0</v>
      </c>
      <c r="P266" s="62">
        <v>0.0</v>
      </c>
      <c r="Q266" s="62">
        <v>0.0</v>
      </c>
      <c r="R266" s="224">
        <f t="shared" si="4"/>
        <v>79754</v>
      </c>
      <c r="S266" s="24">
        <v>29798.0</v>
      </c>
      <c r="T266" s="291" t="s">
        <v>28</v>
      </c>
      <c r="U266" s="195"/>
      <c r="V266" s="195"/>
      <c r="W266" s="225">
        <f>R266+R267</f>
        <v>157645</v>
      </c>
      <c r="X266" s="124"/>
      <c r="Y266" s="184" t="s">
        <v>66</v>
      </c>
    </row>
    <row r="267" ht="18.75" customHeight="1">
      <c r="A267" s="292"/>
      <c r="B267" s="293"/>
      <c r="C267" s="292"/>
      <c r="D267" s="288" t="s">
        <v>388</v>
      </c>
      <c r="E267" s="289">
        <v>25620.0</v>
      </c>
      <c r="F267" s="290">
        <v>46372.0</v>
      </c>
      <c r="G267" s="289">
        <v>2562.0</v>
      </c>
      <c r="H267" s="289">
        <v>1537.0</v>
      </c>
      <c r="I267" s="289">
        <v>0.0</v>
      </c>
      <c r="J267" s="289">
        <v>0.0</v>
      </c>
      <c r="K267" s="289">
        <v>1000.0</v>
      </c>
      <c r="L267" s="289">
        <v>500.0</v>
      </c>
      <c r="M267" s="289">
        <v>300.0</v>
      </c>
      <c r="N267" s="222">
        <f t="shared" si="3"/>
        <v>77891</v>
      </c>
      <c r="O267" s="223">
        <v>0.0</v>
      </c>
      <c r="P267" s="62">
        <v>0.0</v>
      </c>
      <c r="Q267" s="62">
        <v>0.0</v>
      </c>
      <c r="R267" s="224">
        <f t="shared" si="4"/>
        <v>77891</v>
      </c>
      <c r="S267" s="24">
        <v>29795.0</v>
      </c>
      <c r="T267" s="291" t="s">
        <v>28</v>
      </c>
      <c r="U267" s="195"/>
      <c r="V267" s="195"/>
      <c r="W267" s="228"/>
      <c r="X267" s="37" t="s">
        <v>31</v>
      </c>
      <c r="Y267" s="42"/>
    </row>
    <row r="268" ht="18.75" customHeight="1">
      <c r="A268" s="168">
        <v>87.0</v>
      </c>
      <c r="B268" s="287" t="s">
        <v>389</v>
      </c>
      <c r="C268" s="168">
        <v>3.0717922521E10</v>
      </c>
      <c r="D268" s="288" t="s">
        <v>133</v>
      </c>
      <c r="E268" s="289">
        <v>27190.0</v>
      </c>
      <c r="F268" s="290">
        <v>49214.0</v>
      </c>
      <c r="G268" s="289">
        <v>2719.0</v>
      </c>
      <c r="H268" s="289">
        <v>1631.0</v>
      </c>
      <c r="I268" s="289">
        <v>0.0</v>
      </c>
      <c r="J268" s="289">
        <v>1360.0</v>
      </c>
      <c r="K268" s="289">
        <v>0.0</v>
      </c>
      <c r="L268" s="289">
        <v>500.0</v>
      </c>
      <c r="M268" s="289">
        <v>300.0</v>
      </c>
      <c r="N268" s="222">
        <f t="shared" si="3"/>
        <v>82914</v>
      </c>
      <c r="O268" s="223">
        <v>1800.0</v>
      </c>
      <c r="P268" s="62">
        <v>0.0</v>
      </c>
      <c r="Q268" s="62">
        <v>0.0</v>
      </c>
      <c r="R268" s="224">
        <f t="shared" si="4"/>
        <v>81114</v>
      </c>
      <c r="S268" s="24">
        <v>120003.0</v>
      </c>
      <c r="T268" s="291" t="s">
        <v>52</v>
      </c>
      <c r="U268" s="195" t="s">
        <v>756</v>
      </c>
      <c r="V268" s="195" t="s">
        <v>74</v>
      </c>
      <c r="W268" s="225">
        <f>R268+R269+R270</f>
        <v>164028</v>
      </c>
      <c r="X268" s="124"/>
      <c r="Y268" s="184" t="s">
        <v>188</v>
      </c>
    </row>
    <row r="269" ht="18.75" customHeight="1">
      <c r="A269" s="292"/>
      <c r="B269" s="293"/>
      <c r="C269" s="292"/>
      <c r="D269" s="288" t="s">
        <v>390</v>
      </c>
      <c r="E269" s="289">
        <v>27190.0</v>
      </c>
      <c r="F269" s="290">
        <v>49214.0</v>
      </c>
      <c r="G269" s="289">
        <v>2719.0</v>
      </c>
      <c r="H269" s="289">
        <v>1631.0</v>
      </c>
      <c r="I269" s="289">
        <v>0.0</v>
      </c>
      <c r="J269" s="289">
        <v>1360.0</v>
      </c>
      <c r="K269" s="289">
        <v>0.0</v>
      </c>
      <c r="L269" s="289">
        <v>500.0</v>
      </c>
      <c r="M269" s="289">
        <v>300.0</v>
      </c>
      <c r="N269" s="222">
        <f t="shared" si="3"/>
        <v>82914</v>
      </c>
      <c r="O269" s="223">
        <v>0.0</v>
      </c>
      <c r="P269" s="62">
        <v>0.0</v>
      </c>
      <c r="Q269" s="62">
        <v>0.0</v>
      </c>
      <c r="R269" s="224">
        <f t="shared" si="4"/>
        <v>82914</v>
      </c>
      <c r="S269" s="24">
        <v>120015.0</v>
      </c>
      <c r="T269" s="291" t="s">
        <v>52</v>
      </c>
      <c r="U269" s="195" t="s">
        <v>756</v>
      </c>
      <c r="V269" s="195" t="s">
        <v>74</v>
      </c>
      <c r="W269" s="228"/>
      <c r="X269" s="37" t="s">
        <v>31</v>
      </c>
      <c r="Y269" s="42"/>
    </row>
    <row r="270" ht="18.75" customHeight="1">
      <c r="A270" s="292"/>
      <c r="B270" s="293"/>
      <c r="C270" s="292"/>
      <c r="D270" s="288" t="s">
        <v>274</v>
      </c>
      <c r="E270" s="289">
        <v>0.0</v>
      </c>
      <c r="F270" s="290">
        <v>0.0</v>
      </c>
      <c r="G270" s="289">
        <v>0.0</v>
      </c>
      <c r="H270" s="289">
        <v>0.0</v>
      </c>
      <c r="I270" s="289">
        <v>0.0</v>
      </c>
      <c r="J270" s="289">
        <v>0.0</v>
      </c>
      <c r="K270" s="289">
        <v>0.0</v>
      </c>
      <c r="L270" s="289">
        <v>0.0</v>
      </c>
      <c r="M270" s="289">
        <v>0.0</v>
      </c>
      <c r="N270" s="222">
        <f t="shared" si="3"/>
        <v>0</v>
      </c>
      <c r="O270" s="223">
        <v>0.0</v>
      </c>
      <c r="P270" s="62">
        <v>0.0</v>
      </c>
      <c r="Q270" s="62">
        <v>0.0</v>
      </c>
      <c r="R270" s="224">
        <f t="shared" si="4"/>
        <v>0</v>
      </c>
      <c r="S270" s="24" t="s">
        <v>77</v>
      </c>
      <c r="T270" s="291"/>
      <c r="U270" s="254"/>
      <c r="V270" s="195"/>
      <c r="W270" s="228"/>
      <c r="X270" s="37" t="s">
        <v>31</v>
      </c>
      <c r="Y270" s="27"/>
    </row>
    <row r="271" ht="18.75" customHeight="1">
      <c r="A271" s="168">
        <v>88.0</v>
      </c>
      <c r="B271" s="287" t="s">
        <v>391</v>
      </c>
      <c r="C271" s="168">
        <v>3.1972677929E10</v>
      </c>
      <c r="D271" s="288" t="s">
        <v>392</v>
      </c>
      <c r="E271" s="289">
        <v>27190.0</v>
      </c>
      <c r="F271" s="290">
        <v>49214.0</v>
      </c>
      <c r="G271" s="289">
        <v>5438.0</v>
      </c>
      <c r="H271" s="289">
        <v>0.0</v>
      </c>
      <c r="I271" s="289">
        <v>120.0</v>
      </c>
      <c r="J271" s="289">
        <v>0.0</v>
      </c>
      <c r="K271" s="289">
        <v>0.0</v>
      </c>
      <c r="L271" s="289">
        <v>500.0</v>
      </c>
      <c r="M271" s="289">
        <v>300.0</v>
      </c>
      <c r="N271" s="222">
        <f t="shared" si="3"/>
        <v>82762</v>
      </c>
      <c r="O271" s="223">
        <v>1800.0</v>
      </c>
      <c r="P271" s="62">
        <v>0.0</v>
      </c>
      <c r="Q271" s="62">
        <v>0.0</v>
      </c>
      <c r="R271" s="224">
        <f t="shared" si="4"/>
        <v>80962</v>
      </c>
      <c r="S271" s="24">
        <v>120127.0</v>
      </c>
      <c r="T271" s="291" t="s">
        <v>71</v>
      </c>
      <c r="U271" s="195" t="s">
        <v>1057</v>
      </c>
      <c r="V271" s="195"/>
      <c r="W271" s="225">
        <f>R271+R272+R273+R274</f>
        <v>325648</v>
      </c>
      <c r="X271" s="124"/>
      <c r="Y271" s="184"/>
    </row>
    <row r="272" ht="18.75" customHeight="1">
      <c r="A272" s="292"/>
      <c r="B272" s="293"/>
      <c r="C272" s="292"/>
      <c r="D272" s="288" t="s">
        <v>393</v>
      </c>
      <c r="E272" s="289">
        <v>27190.0</v>
      </c>
      <c r="F272" s="290">
        <v>49214.0</v>
      </c>
      <c r="G272" s="289">
        <v>5438.0</v>
      </c>
      <c r="H272" s="289">
        <v>0.0</v>
      </c>
      <c r="I272" s="289">
        <v>120.0</v>
      </c>
      <c r="J272" s="289">
        <v>0.0</v>
      </c>
      <c r="K272" s="289">
        <v>0.0</v>
      </c>
      <c r="L272" s="289">
        <v>500.0</v>
      </c>
      <c r="M272" s="289">
        <v>300.0</v>
      </c>
      <c r="N272" s="222">
        <f t="shared" si="3"/>
        <v>82762</v>
      </c>
      <c r="O272" s="223">
        <v>1800.0</v>
      </c>
      <c r="P272" s="62">
        <v>0.0</v>
      </c>
      <c r="Q272" s="62">
        <v>0.0</v>
      </c>
      <c r="R272" s="224">
        <f t="shared" si="4"/>
        <v>80962</v>
      </c>
      <c r="S272" s="24">
        <v>120121.0</v>
      </c>
      <c r="T272" s="291" t="s">
        <v>71</v>
      </c>
      <c r="U272" s="195" t="s">
        <v>1058</v>
      </c>
      <c r="V272" s="195"/>
      <c r="W272" s="228"/>
      <c r="X272" s="37" t="s">
        <v>31</v>
      </c>
      <c r="Y272" s="27"/>
    </row>
    <row r="273" ht="18.75" customHeight="1">
      <c r="A273" s="292"/>
      <c r="B273" s="293"/>
      <c r="C273" s="292"/>
      <c r="D273" s="288" t="s">
        <v>91</v>
      </c>
      <c r="E273" s="289">
        <v>27190.0</v>
      </c>
      <c r="F273" s="290">
        <v>49214.0</v>
      </c>
      <c r="G273" s="289">
        <v>5438.0</v>
      </c>
      <c r="H273" s="289">
        <v>0.0</v>
      </c>
      <c r="I273" s="289">
        <v>120.0</v>
      </c>
      <c r="J273" s="289">
        <v>0.0</v>
      </c>
      <c r="K273" s="289">
        <v>0.0</v>
      </c>
      <c r="L273" s="289">
        <v>500.0</v>
      </c>
      <c r="M273" s="289">
        <v>300.0</v>
      </c>
      <c r="N273" s="222">
        <f t="shared" si="3"/>
        <v>82762</v>
      </c>
      <c r="O273" s="223">
        <v>1800.0</v>
      </c>
      <c r="P273" s="62">
        <v>0.0</v>
      </c>
      <c r="Q273" s="62">
        <v>0.0</v>
      </c>
      <c r="R273" s="224">
        <f t="shared" si="4"/>
        <v>80962</v>
      </c>
      <c r="S273" s="24">
        <v>120135.0</v>
      </c>
      <c r="T273" s="291" t="s">
        <v>71</v>
      </c>
      <c r="U273" s="195" t="s">
        <v>1059</v>
      </c>
      <c r="V273" s="195"/>
      <c r="W273" s="228"/>
      <c r="X273" s="37" t="s">
        <v>31</v>
      </c>
      <c r="Y273" s="42"/>
    </row>
    <row r="274" ht="18.75" customHeight="1">
      <c r="A274" s="292"/>
      <c r="B274" s="293"/>
      <c r="C274" s="292"/>
      <c r="D274" s="288" t="s">
        <v>91</v>
      </c>
      <c r="E274" s="289">
        <v>27190.0</v>
      </c>
      <c r="F274" s="290">
        <v>49214.0</v>
      </c>
      <c r="G274" s="289">
        <v>5438.0</v>
      </c>
      <c r="H274" s="289">
        <v>0.0</v>
      </c>
      <c r="I274" s="289">
        <v>120.0</v>
      </c>
      <c r="J274" s="289">
        <v>0.0</v>
      </c>
      <c r="K274" s="289">
        <v>0.0</v>
      </c>
      <c r="L274" s="289">
        <v>500.0</v>
      </c>
      <c r="M274" s="289">
        <v>300.0</v>
      </c>
      <c r="N274" s="222">
        <f t="shared" si="3"/>
        <v>82762</v>
      </c>
      <c r="O274" s="223">
        <v>0.0</v>
      </c>
      <c r="P274" s="62">
        <v>0.0</v>
      </c>
      <c r="Q274" s="62">
        <v>0.0</v>
      </c>
      <c r="R274" s="224">
        <f t="shared" si="4"/>
        <v>82762</v>
      </c>
      <c r="S274" s="24">
        <v>120136.0</v>
      </c>
      <c r="T274" s="291" t="s">
        <v>71</v>
      </c>
      <c r="U274" s="195" t="s">
        <v>1060</v>
      </c>
      <c r="V274" s="195"/>
      <c r="W274" s="228"/>
      <c r="X274" s="37" t="s">
        <v>31</v>
      </c>
      <c r="Y274" s="42"/>
    </row>
    <row r="275" ht="18.75" customHeight="1">
      <c r="A275" s="168">
        <v>89.0</v>
      </c>
      <c r="B275" s="287" t="s">
        <v>394</v>
      </c>
      <c r="C275" s="168">
        <v>3.1857444963E10</v>
      </c>
      <c r="D275" s="288" t="s">
        <v>395</v>
      </c>
      <c r="E275" s="289">
        <v>27190.0</v>
      </c>
      <c r="F275" s="290">
        <v>49214.0</v>
      </c>
      <c r="G275" s="289">
        <v>2719.0</v>
      </c>
      <c r="H275" s="289">
        <v>1631.0</v>
      </c>
      <c r="I275" s="289">
        <v>0.0</v>
      </c>
      <c r="J275" s="289">
        <v>0.0</v>
      </c>
      <c r="K275" s="289">
        <v>0.0</v>
      </c>
      <c r="L275" s="289">
        <v>500.0</v>
      </c>
      <c r="M275" s="289">
        <v>300.0</v>
      </c>
      <c r="N275" s="222">
        <f t="shared" si="3"/>
        <v>81554</v>
      </c>
      <c r="O275" s="223">
        <v>1800.0</v>
      </c>
      <c r="P275" s="62">
        <v>0.0</v>
      </c>
      <c r="Q275" s="62">
        <v>0.0</v>
      </c>
      <c r="R275" s="224">
        <f t="shared" si="4"/>
        <v>79754</v>
      </c>
      <c r="S275" s="24">
        <v>120335.0</v>
      </c>
      <c r="T275" s="291" t="s">
        <v>28</v>
      </c>
      <c r="U275" s="195" t="s">
        <v>1058</v>
      </c>
      <c r="V275" s="195"/>
      <c r="W275" s="225">
        <f>R275+R276+R277</f>
        <v>239262</v>
      </c>
      <c r="X275" s="124"/>
      <c r="Y275" s="184"/>
    </row>
    <row r="276" ht="18.75" customHeight="1">
      <c r="A276" s="292"/>
      <c r="B276" s="293"/>
      <c r="C276" s="292"/>
      <c r="D276" s="288" t="s">
        <v>396</v>
      </c>
      <c r="E276" s="289">
        <v>27190.0</v>
      </c>
      <c r="F276" s="290">
        <v>49214.0</v>
      </c>
      <c r="G276" s="289">
        <v>2719.0</v>
      </c>
      <c r="H276" s="289">
        <v>1631.0</v>
      </c>
      <c r="I276" s="289">
        <v>0.0</v>
      </c>
      <c r="J276" s="289">
        <v>0.0</v>
      </c>
      <c r="K276" s="289">
        <v>0.0</v>
      </c>
      <c r="L276" s="289">
        <v>500.0</v>
      </c>
      <c r="M276" s="289">
        <v>300.0</v>
      </c>
      <c r="N276" s="222">
        <f t="shared" si="3"/>
        <v>81554</v>
      </c>
      <c r="O276" s="223">
        <v>1800.0</v>
      </c>
      <c r="P276" s="62">
        <v>0.0</v>
      </c>
      <c r="Q276" s="62">
        <v>0.0</v>
      </c>
      <c r="R276" s="224">
        <f t="shared" si="4"/>
        <v>79754</v>
      </c>
      <c r="S276" s="24">
        <v>120357.0</v>
      </c>
      <c r="T276" s="291" t="s">
        <v>28</v>
      </c>
      <c r="U276" s="195" t="s">
        <v>1058</v>
      </c>
      <c r="V276" s="195"/>
      <c r="W276" s="228"/>
      <c r="X276" s="37" t="s">
        <v>31</v>
      </c>
      <c r="Y276" s="42"/>
    </row>
    <row r="277" ht="18.75" customHeight="1">
      <c r="A277" s="292"/>
      <c r="B277" s="293"/>
      <c r="C277" s="292"/>
      <c r="D277" s="288" t="s">
        <v>397</v>
      </c>
      <c r="E277" s="289">
        <v>27190.0</v>
      </c>
      <c r="F277" s="290">
        <v>49214.0</v>
      </c>
      <c r="G277" s="289">
        <v>2719.0</v>
      </c>
      <c r="H277" s="289">
        <v>1631.0</v>
      </c>
      <c r="I277" s="289">
        <v>0.0</v>
      </c>
      <c r="J277" s="289">
        <v>0.0</v>
      </c>
      <c r="K277" s="289">
        <v>0.0</v>
      </c>
      <c r="L277" s="289">
        <v>500.0</v>
      </c>
      <c r="M277" s="289">
        <v>300.0</v>
      </c>
      <c r="N277" s="222">
        <f t="shared" si="3"/>
        <v>81554</v>
      </c>
      <c r="O277" s="223">
        <v>1800.0</v>
      </c>
      <c r="P277" s="62">
        <v>0.0</v>
      </c>
      <c r="Q277" s="62">
        <v>0.0</v>
      </c>
      <c r="R277" s="224">
        <f t="shared" si="4"/>
        <v>79754</v>
      </c>
      <c r="S277" s="24">
        <v>87081.0</v>
      </c>
      <c r="T277" s="291" t="s">
        <v>28</v>
      </c>
      <c r="U277" s="272" t="s">
        <v>1061</v>
      </c>
      <c r="V277" s="195"/>
      <c r="W277" s="228"/>
      <c r="X277" s="37" t="s">
        <v>31</v>
      </c>
      <c r="Y277" s="42"/>
    </row>
    <row r="278" ht="18.75" customHeight="1">
      <c r="A278" s="168">
        <v>90.0</v>
      </c>
      <c r="B278" s="287" t="s">
        <v>398</v>
      </c>
      <c r="C278" s="168">
        <v>1.1408780688E10</v>
      </c>
      <c r="D278" s="288" t="s">
        <v>399</v>
      </c>
      <c r="E278" s="289">
        <v>27190.0</v>
      </c>
      <c r="F278" s="290">
        <v>49214.0</v>
      </c>
      <c r="G278" s="289">
        <v>2719.0</v>
      </c>
      <c r="H278" s="289">
        <v>1631.0</v>
      </c>
      <c r="I278" s="289">
        <v>0.0</v>
      </c>
      <c r="J278" s="289">
        <v>0.0</v>
      </c>
      <c r="K278" s="289">
        <v>0.0</v>
      </c>
      <c r="L278" s="289">
        <v>500.0</v>
      </c>
      <c r="M278" s="289">
        <v>300.0</v>
      </c>
      <c r="N278" s="222">
        <f t="shared" si="3"/>
        <v>81554</v>
      </c>
      <c r="O278" s="223">
        <v>0.0</v>
      </c>
      <c r="P278" s="62">
        <v>0.0</v>
      </c>
      <c r="Q278" s="62">
        <v>0.0</v>
      </c>
      <c r="R278" s="224">
        <f t="shared" si="4"/>
        <v>81554</v>
      </c>
      <c r="S278" s="24">
        <v>120573.0</v>
      </c>
      <c r="T278" s="291" t="s">
        <v>28</v>
      </c>
      <c r="U278" s="195"/>
      <c r="V278" s="195"/>
      <c r="W278" s="225">
        <f>R278+R279+R280</f>
        <v>242862</v>
      </c>
      <c r="X278" s="124"/>
      <c r="Y278" s="174"/>
    </row>
    <row r="279" ht="18.75" customHeight="1">
      <c r="A279" s="292"/>
      <c r="B279" s="293"/>
      <c r="C279" s="292"/>
      <c r="D279" s="288" t="s">
        <v>400</v>
      </c>
      <c r="E279" s="289">
        <v>27190.0</v>
      </c>
      <c r="F279" s="290">
        <v>49214.0</v>
      </c>
      <c r="G279" s="289">
        <v>2719.0</v>
      </c>
      <c r="H279" s="289">
        <v>1631.0</v>
      </c>
      <c r="I279" s="289">
        <v>0.0</v>
      </c>
      <c r="J279" s="289">
        <v>0.0</v>
      </c>
      <c r="K279" s="289">
        <v>0.0</v>
      </c>
      <c r="L279" s="289">
        <v>500.0</v>
      </c>
      <c r="M279" s="289">
        <v>300.0</v>
      </c>
      <c r="N279" s="222">
        <f t="shared" si="3"/>
        <v>81554</v>
      </c>
      <c r="O279" s="223">
        <v>0.0</v>
      </c>
      <c r="P279" s="62">
        <v>0.0</v>
      </c>
      <c r="Q279" s="62">
        <v>0.0</v>
      </c>
      <c r="R279" s="224">
        <f t="shared" si="4"/>
        <v>81554</v>
      </c>
      <c r="S279" s="24">
        <v>120569.0</v>
      </c>
      <c r="T279" s="291" t="s">
        <v>28</v>
      </c>
      <c r="U279" s="195"/>
      <c r="V279" s="195"/>
      <c r="W279" s="228"/>
      <c r="X279" s="37" t="s">
        <v>31</v>
      </c>
      <c r="Y279" s="27"/>
    </row>
    <row r="280" ht="18.75" customHeight="1">
      <c r="A280" s="292"/>
      <c r="B280" s="293"/>
      <c r="C280" s="292"/>
      <c r="D280" s="288" t="s">
        <v>401</v>
      </c>
      <c r="E280" s="289">
        <v>27190.0</v>
      </c>
      <c r="F280" s="290">
        <v>49214.0</v>
      </c>
      <c r="G280" s="289">
        <v>2719.0</v>
      </c>
      <c r="H280" s="289">
        <v>1631.0</v>
      </c>
      <c r="I280" s="289">
        <v>0.0</v>
      </c>
      <c r="J280" s="289">
        <v>0.0</v>
      </c>
      <c r="K280" s="289">
        <v>0.0</v>
      </c>
      <c r="L280" s="289">
        <v>500.0</v>
      </c>
      <c r="M280" s="289">
        <v>300.0</v>
      </c>
      <c r="N280" s="222">
        <f t="shared" si="3"/>
        <v>81554</v>
      </c>
      <c r="O280" s="223">
        <v>1800.0</v>
      </c>
      <c r="P280" s="62">
        <v>0.0</v>
      </c>
      <c r="Q280" s="62">
        <v>0.0</v>
      </c>
      <c r="R280" s="224">
        <f t="shared" si="4"/>
        <v>79754</v>
      </c>
      <c r="S280" s="24">
        <v>120560.0</v>
      </c>
      <c r="T280" s="291" t="s">
        <v>28</v>
      </c>
      <c r="U280" s="195"/>
      <c r="V280" s="195"/>
      <c r="W280" s="228"/>
      <c r="X280" s="37" t="s">
        <v>31</v>
      </c>
      <c r="Y280" s="27"/>
    </row>
    <row r="281" ht="18.75" customHeight="1">
      <c r="A281" s="168">
        <v>91.0</v>
      </c>
      <c r="B281" s="287" t="s">
        <v>402</v>
      </c>
      <c r="C281" s="168">
        <v>3.1851404302E10</v>
      </c>
      <c r="D281" s="288" t="s">
        <v>403</v>
      </c>
      <c r="E281" s="289">
        <v>27190.0</v>
      </c>
      <c r="F281" s="290">
        <v>49214.0</v>
      </c>
      <c r="G281" s="289">
        <v>2719.0</v>
      </c>
      <c r="H281" s="289">
        <v>1631.0</v>
      </c>
      <c r="I281" s="289">
        <v>0.0</v>
      </c>
      <c r="J281" s="289">
        <v>1360.0</v>
      </c>
      <c r="K281" s="289">
        <v>0.0</v>
      </c>
      <c r="L281" s="289">
        <v>500.0</v>
      </c>
      <c r="M281" s="289">
        <v>300.0</v>
      </c>
      <c r="N281" s="222">
        <f t="shared" si="3"/>
        <v>82914</v>
      </c>
      <c r="O281" s="223">
        <v>0.0</v>
      </c>
      <c r="P281" s="62">
        <v>0.0</v>
      </c>
      <c r="Q281" s="62">
        <v>0.0</v>
      </c>
      <c r="R281" s="224">
        <f t="shared" si="4"/>
        <v>82914</v>
      </c>
      <c r="S281" s="24">
        <v>120982.0</v>
      </c>
      <c r="T281" s="291" t="s">
        <v>28</v>
      </c>
      <c r="U281" s="265" t="s">
        <v>1062</v>
      </c>
      <c r="V281" s="195"/>
      <c r="W281" s="225">
        <f>R281+R282+R283</f>
        <v>246942</v>
      </c>
      <c r="X281" s="26"/>
      <c r="Y281" s="42"/>
    </row>
    <row r="282" ht="18.75" customHeight="1">
      <c r="A282" s="292"/>
      <c r="B282" s="293"/>
      <c r="C282" s="292"/>
      <c r="D282" s="288" t="s">
        <v>91</v>
      </c>
      <c r="E282" s="289">
        <v>27190.0</v>
      </c>
      <c r="F282" s="290">
        <v>49214.0</v>
      </c>
      <c r="G282" s="289">
        <v>2719.0</v>
      </c>
      <c r="H282" s="289">
        <v>1631.0</v>
      </c>
      <c r="I282" s="289">
        <v>0.0</v>
      </c>
      <c r="J282" s="289">
        <v>1360.0</v>
      </c>
      <c r="K282" s="289">
        <v>0.0</v>
      </c>
      <c r="L282" s="289">
        <v>500.0</v>
      </c>
      <c r="M282" s="289">
        <v>300.0</v>
      </c>
      <c r="N282" s="222">
        <f t="shared" si="3"/>
        <v>82914</v>
      </c>
      <c r="O282" s="223">
        <v>0.0</v>
      </c>
      <c r="P282" s="62">
        <v>0.0</v>
      </c>
      <c r="Q282" s="62">
        <v>0.0</v>
      </c>
      <c r="R282" s="224">
        <f t="shared" si="4"/>
        <v>82914</v>
      </c>
      <c r="S282" s="24">
        <v>120974.0</v>
      </c>
      <c r="T282" s="291" t="s">
        <v>28</v>
      </c>
      <c r="U282" s="195"/>
      <c r="V282" s="195"/>
      <c r="W282" s="228"/>
      <c r="X282" s="37" t="s">
        <v>31</v>
      </c>
      <c r="Y282" s="42"/>
    </row>
    <row r="283" ht="18.75" customHeight="1">
      <c r="A283" s="292"/>
      <c r="B283" s="293"/>
      <c r="C283" s="292"/>
      <c r="D283" s="288" t="s">
        <v>134</v>
      </c>
      <c r="E283" s="289">
        <v>27190.0</v>
      </c>
      <c r="F283" s="290">
        <v>49214.0</v>
      </c>
      <c r="G283" s="289">
        <v>2719.0</v>
      </c>
      <c r="H283" s="289">
        <v>1631.0</v>
      </c>
      <c r="I283" s="289">
        <v>0.0</v>
      </c>
      <c r="J283" s="289">
        <v>1360.0</v>
      </c>
      <c r="K283" s="289">
        <v>0.0</v>
      </c>
      <c r="L283" s="289">
        <v>500.0</v>
      </c>
      <c r="M283" s="289">
        <v>300.0</v>
      </c>
      <c r="N283" s="222">
        <f t="shared" si="3"/>
        <v>82914</v>
      </c>
      <c r="O283" s="223">
        <v>1800.0</v>
      </c>
      <c r="P283" s="62">
        <v>0.0</v>
      </c>
      <c r="Q283" s="62">
        <v>0.0</v>
      </c>
      <c r="R283" s="224">
        <f t="shared" si="4"/>
        <v>81114</v>
      </c>
      <c r="S283" s="24">
        <v>114268.0</v>
      </c>
      <c r="T283" s="291" t="s">
        <v>28</v>
      </c>
      <c r="U283" s="195"/>
      <c r="V283" s="195"/>
      <c r="W283" s="228"/>
      <c r="X283" s="37" t="s">
        <v>31</v>
      </c>
      <c r="Y283" s="42"/>
    </row>
    <row r="284" ht="18.75" customHeight="1">
      <c r="A284" s="168">
        <v>92.0</v>
      </c>
      <c r="B284" s="287" t="s">
        <v>404</v>
      </c>
      <c r="C284" s="168">
        <v>3.2069305451E10</v>
      </c>
      <c r="D284" s="288" t="s">
        <v>405</v>
      </c>
      <c r="E284" s="289">
        <v>27190.0</v>
      </c>
      <c r="F284" s="290">
        <v>49214.0</v>
      </c>
      <c r="G284" s="289">
        <v>2719.0</v>
      </c>
      <c r="H284" s="289">
        <v>1631.0</v>
      </c>
      <c r="I284" s="289">
        <v>0.0</v>
      </c>
      <c r="J284" s="289">
        <v>0.0</v>
      </c>
      <c r="K284" s="289">
        <v>0.0</v>
      </c>
      <c r="L284" s="289">
        <v>500.0</v>
      </c>
      <c r="M284" s="289">
        <v>300.0</v>
      </c>
      <c r="N284" s="222">
        <f t="shared" si="3"/>
        <v>81554</v>
      </c>
      <c r="O284" s="223">
        <v>1800.0</v>
      </c>
      <c r="P284" s="62">
        <v>0.0</v>
      </c>
      <c r="Q284" s="62">
        <v>0.0</v>
      </c>
      <c r="R284" s="224">
        <f t="shared" si="4"/>
        <v>79754</v>
      </c>
      <c r="S284" s="24">
        <v>105164.0</v>
      </c>
      <c r="T284" s="291" t="s">
        <v>28</v>
      </c>
      <c r="U284" s="195" t="s">
        <v>1063</v>
      </c>
      <c r="V284" s="195"/>
      <c r="W284" s="225">
        <f>R284+R285</f>
        <v>161308</v>
      </c>
      <c r="X284" s="124"/>
      <c r="Y284" s="184"/>
    </row>
    <row r="285" ht="18.75" customHeight="1">
      <c r="A285" s="292"/>
      <c r="B285" s="293"/>
      <c r="C285" s="292"/>
      <c r="D285" s="288" t="s">
        <v>406</v>
      </c>
      <c r="E285" s="289">
        <v>27190.0</v>
      </c>
      <c r="F285" s="290">
        <v>49214.0</v>
      </c>
      <c r="G285" s="289">
        <v>2719.0</v>
      </c>
      <c r="H285" s="289">
        <v>1631.0</v>
      </c>
      <c r="I285" s="289">
        <v>0.0</v>
      </c>
      <c r="J285" s="289">
        <v>0.0</v>
      </c>
      <c r="K285" s="289">
        <v>0.0</v>
      </c>
      <c r="L285" s="289">
        <v>500.0</v>
      </c>
      <c r="M285" s="289">
        <v>300.0</v>
      </c>
      <c r="N285" s="222">
        <f t="shared" si="3"/>
        <v>81554</v>
      </c>
      <c r="O285" s="223">
        <v>0.0</v>
      </c>
      <c r="P285" s="62">
        <v>0.0</v>
      </c>
      <c r="Q285" s="62">
        <v>0.0</v>
      </c>
      <c r="R285" s="224">
        <f t="shared" si="4"/>
        <v>81554</v>
      </c>
      <c r="S285" s="24">
        <v>121009.0</v>
      </c>
      <c r="T285" s="291" t="s">
        <v>28</v>
      </c>
      <c r="U285" s="195" t="s">
        <v>1064</v>
      </c>
      <c r="V285" s="195"/>
      <c r="W285" s="228"/>
      <c r="X285" s="37" t="s">
        <v>31</v>
      </c>
      <c r="Y285" s="42"/>
    </row>
    <row r="286" ht="18.75" customHeight="1">
      <c r="A286" s="168">
        <v>93.0</v>
      </c>
      <c r="B286" s="287" t="s">
        <v>407</v>
      </c>
      <c r="C286" s="168">
        <v>3.1961769868E10</v>
      </c>
      <c r="D286" s="288" t="s">
        <v>223</v>
      </c>
      <c r="E286" s="289">
        <v>27190.0</v>
      </c>
      <c r="F286" s="290">
        <v>49214.0</v>
      </c>
      <c r="G286" s="289">
        <v>2719.0</v>
      </c>
      <c r="H286" s="289">
        <v>1631.0</v>
      </c>
      <c r="I286" s="289">
        <v>0.0</v>
      </c>
      <c r="J286" s="289">
        <v>0.0</v>
      </c>
      <c r="K286" s="289">
        <v>0.0</v>
      </c>
      <c r="L286" s="289">
        <v>500.0</v>
      </c>
      <c r="M286" s="289">
        <v>300.0</v>
      </c>
      <c r="N286" s="222">
        <f t="shared" si="3"/>
        <v>81554</v>
      </c>
      <c r="O286" s="223">
        <v>1800.0</v>
      </c>
      <c r="P286" s="62">
        <v>0.0</v>
      </c>
      <c r="Q286" s="62">
        <v>0.0</v>
      </c>
      <c r="R286" s="224">
        <f t="shared" si="4"/>
        <v>79754</v>
      </c>
      <c r="S286" s="24">
        <v>30590.0</v>
      </c>
      <c r="T286" s="291" t="s">
        <v>52</v>
      </c>
      <c r="U286" s="195"/>
      <c r="V286" s="195"/>
      <c r="W286" s="225">
        <f>R286+R287</f>
        <v>159508</v>
      </c>
      <c r="X286" s="124"/>
      <c r="Y286" s="184"/>
    </row>
    <row r="287" ht="18.75" customHeight="1">
      <c r="A287" s="292"/>
      <c r="B287" s="293"/>
      <c r="C287" s="292"/>
      <c r="D287" s="288" t="s">
        <v>408</v>
      </c>
      <c r="E287" s="289">
        <v>27190.0</v>
      </c>
      <c r="F287" s="290">
        <v>49214.0</v>
      </c>
      <c r="G287" s="289">
        <v>2719.0</v>
      </c>
      <c r="H287" s="289">
        <v>1631.0</v>
      </c>
      <c r="I287" s="289">
        <v>0.0</v>
      </c>
      <c r="J287" s="289">
        <v>0.0</v>
      </c>
      <c r="K287" s="289">
        <v>0.0</v>
      </c>
      <c r="L287" s="289">
        <v>500.0</v>
      </c>
      <c r="M287" s="289">
        <v>300.0</v>
      </c>
      <c r="N287" s="222">
        <f t="shared" si="3"/>
        <v>81554</v>
      </c>
      <c r="O287" s="223">
        <v>1800.0</v>
      </c>
      <c r="P287" s="62">
        <v>0.0</v>
      </c>
      <c r="Q287" s="62">
        <v>0.0</v>
      </c>
      <c r="R287" s="224">
        <f t="shared" si="4"/>
        <v>79754</v>
      </c>
      <c r="S287" s="24">
        <v>30589.0</v>
      </c>
      <c r="T287" s="291" t="s">
        <v>52</v>
      </c>
      <c r="U287" s="195"/>
      <c r="V287" s="195"/>
      <c r="W287" s="228"/>
      <c r="X287" s="37" t="s">
        <v>31</v>
      </c>
      <c r="Y287" s="42"/>
    </row>
    <row r="288" ht="18.75" customHeight="1">
      <c r="A288" s="168">
        <v>94.0</v>
      </c>
      <c r="B288" s="287" t="s">
        <v>409</v>
      </c>
      <c r="C288" s="168">
        <v>3.2006829285E10</v>
      </c>
      <c r="D288" s="288" t="s">
        <v>410</v>
      </c>
      <c r="E288" s="289">
        <v>27190.0</v>
      </c>
      <c r="F288" s="290">
        <v>49214.0</v>
      </c>
      <c r="G288" s="289">
        <v>2719.0</v>
      </c>
      <c r="H288" s="289">
        <v>1631.0</v>
      </c>
      <c r="I288" s="289">
        <v>0.0</v>
      </c>
      <c r="J288" s="289">
        <v>0.0</v>
      </c>
      <c r="K288" s="289">
        <v>0.0</v>
      </c>
      <c r="L288" s="289">
        <v>500.0</v>
      </c>
      <c r="M288" s="289">
        <v>300.0</v>
      </c>
      <c r="N288" s="222">
        <f t="shared" si="3"/>
        <v>81554</v>
      </c>
      <c r="O288" s="223">
        <v>1800.0</v>
      </c>
      <c r="P288" s="62">
        <v>0.0</v>
      </c>
      <c r="Q288" s="62">
        <v>0.0</v>
      </c>
      <c r="R288" s="224">
        <f t="shared" si="4"/>
        <v>79754</v>
      </c>
      <c r="S288" s="24">
        <v>121200.0</v>
      </c>
      <c r="T288" s="291" t="s">
        <v>28</v>
      </c>
      <c r="U288" s="195"/>
      <c r="V288" s="195"/>
      <c r="W288" s="225">
        <f>R288+R289+R290</f>
        <v>238199</v>
      </c>
      <c r="X288" s="26"/>
      <c r="Y288" s="42"/>
    </row>
    <row r="289" ht="18.75" customHeight="1">
      <c r="A289" s="292"/>
      <c r="B289" s="293"/>
      <c r="C289" s="292"/>
      <c r="D289" s="288" t="s">
        <v>411</v>
      </c>
      <c r="E289" s="289">
        <v>27190.0</v>
      </c>
      <c r="F289" s="290">
        <v>49214.0</v>
      </c>
      <c r="G289" s="289">
        <v>2719.0</v>
      </c>
      <c r="H289" s="289">
        <v>1631.0</v>
      </c>
      <c r="I289" s="289">
        <v>0.0</v>
      </c>
      <c r="J289" s="289">
        <v>0.0</v>
      </c>
      <c r="K289" s="289">
        <v>0.0</v>
      </c>
      <c r="L289" s="289">
        <v>500.0</v>
      </c>
      <c r="M289" s="289">
        <v>300.0</v>
      </c>
      <c r="N289" s="222">
        <f t="shared" si="3"/>
        <v>81554</v>
      </c>
      <c r="O289" s="223">
        <v>0.0</v>
      </c>
      <c r="P289" s="62">
        <v>0.0</v>
      </c>
      <c r="Q289" s="62">
        <v>0.0</v>
      </c>
      <c r="R289" s="224">
        <f t="shared" si="4"/>
        <v>81554</v>
      </c>
      <c r="S289" s="24">
        <v>13417.0</v>
      </c>
      <c r="T289" s="291" t="s">
        <v>28</v>
      </c>
      <c r="U289" s="195" t="s">
        <v>895</v>
      </c>
      <c r="V289" s="195"/>
      <c r="W289" s="228"/>
      <c r="X289" s="37" t="s">
        <v>31</v>
      </c>
      <c r="Y289" s="42"/>
    </row>
    <row r="290" ht="18.75" customHeight="1">
      <c r="A290" s="292"/>
      <c r="B290" s="293"/>
      <c r="C290" s="292"/>
      <c r="D290" s="288" t="s">
        <v>412</v>
      </c>
      <c r="E290" s="289">
        <v>25620.0</v>
      </c>
      <c r="F290" s="290">
        <v>46372.0</v>
      </c>
      <c r="G290" s="289">
        <v>2562.0</v>
      </c>
      <c r="H290" s="289">
        <v>1537.0</v>
      </c>
      <c r="I290" s="289">
        <v>0.0</v>
      </c>
      <c r="J290" s="289">
        <v>0.0</v>
      </c>
      <c r="K290" s="289">
        <v>0.0</v>
      </c>
      <c r="L290" s="289">
        <v>500.0</v>
      </c>
      <c r="M290" s="289">
        <v>300.0</v>
      </c>
      <c r="N290" s="222">
        <f t="shared" si="3"/>
        <v>76891</v>
      </c>
      <c r="O290" s="223">
        <v>0.0</v>
      </c>
      <c r="P290" s="62">
        <v>0.0</v>
      </c>
      <c r="Q290" s="62">
        <v>0.0</v>
      </c>
      <c r="R290" s="224">
        <f t="shared" si="4"/>
        <v>76891</v>
      </c>
      <c r="S290" s="24">
        <v>121187.0</v>
      </c>
      <c r="T290" s="291" t="s">
        <v>52</v>
      </c>
      <c r="U290" s="195"/>
      <c r="V290" s="195"/>
      <c r="W290" s="228"/>
      <c r="X290" s="37" t="s">
        <v>31</v>
      </c>
      <c r="Y290" s="42"/>
    </row>
    <row r="291" ht="18.75" customHeight="1">
      <c r="A291" s="168">
        <v>95.0</v>
      </c>
      <c r="B291" s="287" t="s">
        <v>413</v>
      </c>
      <c r="C291" s="168">
        <v>3.2015929427E10</v>
      </c>
      <c r="D291" s="288" t="s">
        <v>414</v>
      </c>
      <c r="E291" s="289">
        <v>27190.0</v>
      </c>
      <c r="F291" s="290">
        <v>49214.0</v>
      </c>
      <c r="G291" s="289">
        <v>2719.0</v>
      </c>
      <c r="H291" s="289">
        <v>1631.0</v>
      </c>
      <c r="I291" s="289">
        <v>0.0</v>
      </c>
      <c r="J291" s="289">
        <v>1360.0</v>
      </c>
      <c r="K291" s="289">
        <v>0.0</v>
      </c>
      <c r="L291" s="289">
        <v>500.0</v>
      </c>
      <c r="M291" s="289">
        <v>300.0</v>
      </c>
      <c r="N291" s="222">
        <f t="shared" si="3"/>
        <v>82914</v>
      </c>
      <c r="O291" s="223">
        <v>1800.0</v>
      </c>
      <c r="P291" s="62">
        <v>0.0</v>
      </c>
      <c r="Q291" s="62">
        <v>0.0</v>
      </c>
      <c r="R291" s="224">
        <f t="shared" si="4"/>
        <v>81114</v>
      </c>
      <c r="S291" s="24">
        <v>30819.0</v>
      </c>
      <c r="T291" s="291" t="s">
        <v>28</v>
      </c>
      <c r="U291" s="195">
        <v>0.0</v>
      </c>
      <c r="V291" s="195" t="s">
        <v>74</v>
      </c>
      <c r="W291" s="225">
        <f>R291+R292+R293</f>
        <v>233514</v>
      </c>
      <c r="X291" s="124"/>
      <c r="Y291" s="184" t="s">
        <v>28</v>
      </c>
    </row>
    <row r="292" ht="18.75" customHeight="1">
      <c r="A292" s="292"/>
      <c r="B292" s="293"/>
      <c r="C292" s="292"/>
      <c r="D292" s="288" t="s">
        <v>415</v>
      </c>
      <c r="E292" s="289">
        <v>26390.0</v>
      </c>
      <c r="F292" s="290">
        <v>47766.0</v>
      </c>
      <c r="G292" s="289">
        <v>2639.0</v>
      </c>
      <c r="H292" s="289">
        <v>1583.0</v>
      </c>
      <c r="I292" s="289">
        <v>0.0</v>
      </c>
      <c r="J292" s="289">
        <v>1320.0</v>
      </c>
      <c r="K292" s="289">
        <v>0.0</v>
      </c>
      <c r="L292" s="289">
        <v>500.0</v>
      </c>
      <c r="M292" s="289">
        <v>300.0</v>
      </c>
      <c r="N292" s="222">
        <f t="shared" si="3"/>
        <v>80498</v>
      </c>
      <c r="O292" s="223">
        <v>0.0</v>
      </c>
      <c r="P292" s="62">
        <v>0.0</v>
      </c>
      <c r="Q292" s="62">
        <v>0.0</v>
      </c>
      <c r="R292" s="224">
        <f t="shared" si="4"/>
        <v>80498</v>
      </c>
      <c r="S292" s="24">
        <v>30818.0</v>
      </c>
      <c r="T292" s="291" t="s">
        <v>28</v>
      </c>
      <c r="U292" s="195" t="s">
        <v>810</v>
      </c>
      <c r="V292" s="195" t="s">
        <v>74</v>
      </c>
      <c r="W292" s="228"/>
      <c r="X292" s="37" t="s">
        <v>31</v>
      </c>
      <c r="Y292" s="42"/>
    </row>
    <row r="293" ht="18.75" customHeight="1">
      <c r="A293" s="292"/>
      <c r="B293" s="293"/>
      <c r="C293" s="292"/>
      <c r="D293" s="288" t="s">
        <v>416</v>
      </c>
      <c r="E293" s="289">
        <v>24140.0</v>
      </c>
      <c r="F293" s="290">
        <v>43693.0</v>
      </c>
      <c r="G293" s="289">
        <v>2414.0</v>
      </c>
      <c r="H293" s="289">
        <v>1448.0</v>
      </c>
      <c r="I293" s="289">
        <v>0.0</v>
      </c>
      <c r="J293" s="289">
        <v>1207.0</v>
      </c>
      <c r="K293" s="289">
        <v>0.0</v>
      </c>
      <c r="L293" s="289">
        <v>500.0</v>
      </c>
      <c r="M293" s="289">
        <v>300.0</v>
      </c>
      <c r="N293" s="222">
        <f t="shared" si="3"/>
        <v>73702</v>
      </c>
      <c r="O293" s="223">
        <v>1800.0</v>
      </c>
      <c r="P293" s="62">
        <v>0.0</v>
      </c>
      <c r="Q293" s="62">
        <v>0.0</v>
      </c>
      <c r="R293" s="224">
        <f t="shared" si="4"/>
        <v>71902</v>
      </c>
      <c r="S293" s="24">
        <v>30820.0</v>
      </c>
      <c r="T293" s="291" t="s">
        <v>28</v>
      </c>
      <c r="U293" s="195" t="s">
        <v>809</v>
      </c>
      <c r="V293" s="195" t="s">
        <v>74</v>
      </c>
      <c r="W293" s="228"/>
      <c r="X293" s="37" t="s">
        <v>31</v>
      </c>
      <c r="Y293" s="42"/>
    </row>
    <row r="294" ht="18.75" customHeight="1">
      <c r="A294" s="168">
        <v>96.0</v>
      </c>
      <c r="B294" s="287" t="s">
        <v>417</v>
      </c>
      <c r="C294" s="168">
        <v>3.1882903122E10</v>
      </c>
      <c r="D294" s="288" t="s">
        <v>418</v>
      </c>
      <c r="E294" s="289">
        <v>27190.0</v>
      </c>
      <c r="F294" s="290">
        <v>49214.0</v>
      </c>
      <c r="G294" s="289">
        <v>2719.0</v>
      </c>
      <c r="H294" s="289">
        <v>1631.0</v>
      </c>
      <c r="I294" s="289">
        <v>0.0</v>
      </c>
      <c r="J294" s="289">
        <v>0.0</v>
      </c>
      <c r="K294" s="289">
        <v>0.0</v>
      </c>
      <c r="L294" s="289">
        <v>500.0</v>
      </c>
      <c r="M294" s="289">
        <v>300.0</v>
      </c>
      <c r="N294" s="222">
        <f t="shared" si="3"/>
        <v>81554</v>
      </c>
      <c r="O294" s="223">
        <v>1800.0</v>
      </c>
      <c r="P294" s="62">
        <v>0.0</v>
      </c>
      <c r="Q294" s="62">
        <v>0.0</v>
      </c>
      <c r="R294" s="224">
        <f t="shared" si="4"/>
        <v>79754</v>
      </c>
      <c r="S294" s="24">
        <v>121667.0</v>
      </c>
      <c r="T294" s="291" t="s">
        <v>71</v>
      </c>
      <c r="U294" s="195"/>
      <c r="V294" s="195"/>
      <c r="W294" s="225">
        <f>R294+R295</f>
        <v>161308</v>
      </c>
      <c r="X294" s="124"/>
      <c r="Y294" s="184"/>
    </row>
    <row r="295" ht="18.75" customHeight="1">
      <c r="A295" s="292"/>
      <c r="B295" s="293"/>
      <c r="C295" s="292"/>
      <c r="D295" s="288" t="s">
        <v>419</v>
      </c>
      <c r="E295" s="289">
        <v>27190.0</v>
      </c>
      <c r="F295" s="290">
        <v>49214.0</v>
      </c>
      <c r="G295" s="289">
        <v>2719.0</v>
      </c>
      <c r="H295" s="289">
        <v>1631.0</v>
      </c>
      <c r="I295" s="289">
        <v>0.0</v>
      </c>
      <c r="J295" s="289">
        <v>0.0</v>
      </c>
      <c r="K295" s="289">
        <v>0.0</v>
      </c>
      <c r="L295" s="289">
        <v>500.0</v>
      </c>
      <c r="M295" s="289">
        <v>300.0</v>
      </c>
      <c r="N295" s="222">
        <f t="shared" si="3"/>
        <v>81554</v>
      </c>
      <c r="O295" s="223">
        <v>0.0</v>
      </c>
      <c r="P295" s="62">
        <v>0.0</v>
      </c>
      <c r="Q295" s="62">
        <v>0.0</v>
      </c>
      <c r="R295" s="224">
        <f t="shared" si="4"/>
        <v>81554</v>
      </c>
      <c r="S295" s="24">
        <v>121675.0</v>
      </c>
      <c r="T295" s="291" t="s">
        <v>71</v>
      </c>
      <c r="U295" s="195"/>
      <c r="V295" s="195"/>
      <c r="W295" s="228"/>
      <c r="X295" s="37" t="s">
        <v>31</v>
      </c>
      <c r="Y295" s="42"/>
    </row>
    <row r="296" ht="18.75" customHeight="1">
      <c r="A296" s="168">
        <v>97.0</v>
      </c>
      <c r="B296" s="287" t="s">
        <v>420</v>
      </c>
      <c r="C296" s="168">
        <v>3.1845678509E10</v>
      </c>
      <c r="D296" s="288" t="s">
        <v>421</v>
      </c>
      <c r="E296" s="289">
        <v>27190.0</v>
      </c>
      <c r="F296" s="290">
        <v>49214.0</v>
      </c>
      <c r="G296" s="289">
        <v>5438.0</v>
      </c>
      <c r="H296" s="289">
        <v>0.0</v>
      </c>
      <c r="I296" s="289">
        <v>120.0</v>
      </c>
      <c r="J296" s="289">
        <v>0.0</v>
      </c>
      <c r="K296" s="289">
        <v>0.0</v>
      </c>
      <c r="L296" s="289">
        <v>500.0</v>
      </c>
      <c r="M296" s="289">
        <v>300.0</v>
      </c>
      <c r="N296" s="222">
        <f t="shared" si="3"/>
        <v>82762</v>
      </c>
      <c r="O296" s="223">
        <v>1800.0</v>
      </c>
      <c r="P296" s="62">
        <v>0.0</v>
      </c>
      <c r="Q296" s="62">
        <v>0.0</v>
      </c>
      <c r="R296" s="224">
        <f t="shared" si="4"/>
        <v>80962</v>
      </c>
      <c r="S296" s="24">
        <v>121758.0</v>
      </c>
      <c r="T296" s="291" t="s">
        <v>28</v>
      </c>
      <c r="U296" s="195"/>
      <c r="V296" s="195"/>
      <c r="W296" s="225">
        <f>R296+R297+R298+R299</f>
        <v>323848</v>
      </c>
      <c r="X296" s="124"/>
      <c r="Y296" s="184"/>
    </row>
    <row r="297" ht="18.75" customHeight="1">
      <c r="A297" s="292"/>
      <c r="B297" s="293"/>
      <c r="C297" s="292"/>
      <c r="D297" s="288" t="s">
        <v>378</v>
      </c>
      <c r="E297" s="289">
        <v>27190.0</v>
      </c>
      <c r="F297" s="290">
        <v>49214.0</v>
      </c>
      <c r="G297" s="289">
        <v>5438.0</v>
      </c>
      <c r="H297" s="289">
        <v>0.0</v>
      </c>
      <c r="I297" s="289">
        <v>120.0</v>
      </c>
      <c r="J297" s="289">
        <v>0.0</v>
      </c>
      <c r="K297" s="289">
        <v>0.0</v>
      </c>
      <c r="L297" s="289">
        <v>500.0</v>
      </c>
      <c r="M297" s="289">
        <v>300.0</v>
      </c>
      <c r="N297" s="222">
        <f t="shared" si="3"/>
        <v>82762</v>
      </c>
      <c r="O297" s="223">
        <v>1800.0</v>
      </c>
      <c r="P297" s="62">
        <v>0.0</v>
      </c>
      <c r="Q297" s="62">
        <v>0.0</v>
      </c>
      <c r="R297" s="224">
        <f t="shared" si="4"/>
        <v>80962</v>
      </c>
      <c r="S297" s="24">
        <v>121757.0</v>
      </c>
      <c r="T297" s="291" t="s">
        <v>28</v>
      </c>
      <c r="U297" s="195"/>
      <c r="V297" s="195"/>
      <c r="W297" s="228"/>
      <c r="X297" s="37" t="s">
        <v>31</v>
      </c>
      <c r="Y297" s="42"/>
    </row>
    <row r="298" ht="18.75" customHeight="1">
      <c r="A298" s="292"/>
      <c r="B298" s="293"/>
      <c r="C298" s="292"/>
      <c r="D298" s="288" t="s">
        <v>422</v>
      </c>
      <c r="E298" s="289">
        <v>27190.0</v>
      </c>
      <c r="F298" s="290">
        <v>49214.0</v>
      </c>
      <c r="G298" s="289">
        <v>5438.0</v>
      </c>
      <c r="H298" s="289">
        <v>0.0</v>
      </c>
      <c r="I298" s="289">
        <v>120.0</v>
      </c>
      <c r="J298" s="289">
        <v>0.0</v>
      </c>
      <c r="K298" s="289">
        <v>0.0</v>
      </c>
      <c r="L298" s="289">
        <v>500.0</v>
      </c>
      <c r="M298" s="289">
        <v>300.0</v>
      </c>
      <c r="N298" s="222">
        <f t="shared" si="3"/>
        <v>82762</v>
      </c>
      <c r="O298" s="223">
        <v>1800.0</v>
      </c>
      <c r="P298" s="62">
        <v>0.0</v>
      </c>
      <c r="Q298" s="62">
        <v>0.0</v>
      </c>
      <c r="R298" s="224">
        <f t="shared" si="4"/>
        <v>80962</v>
      </c>
      <c r="S298" s="24">
        <v>121766.0</v>
      </c>
      <c r="T298" s="291" t="s">
        <v>28</v>
      </c>
      <c r="U298" s="195"/>
      <c r="V298" s="195"/>
      <c r="W298" s="228"/>
      <c r="X298" s="37" t="s">
        <v>31</v>
      </c>
      <c r="Y298" s="42"/>
    </row>
    <row r="299" ht="18.75" customHeight="1">
      <c r="A299" s="292"/>
      <c r="B299" s="293"/>
      <c r="C299" s="292"/>
      <c r="D299" s="288" t="s">
        <v>423</v>
      </c>
      <c r="E299" s="289">
        <v>27190.0</v>
      </c>
      <c r="F299" s="290">
        <v>49214.0</v>
      </c>
      <c r="G299" s="289">
        <v>5438.0</v>
      </c>
      <c r="H299" s="289">
        <v>0.0</v>
      </c>
      <c r="I299" s="289">
        <v>120.0</v>
      </c>
      <c r="J299" s="289">
        <v>0.0</v>
      </c>
      <c r="K299" s="289">
        <v>0.0</v>
      </c>
      <c r="L299" s="289">
        <v>500.0</v>
      </c>
      <c r="M299" s="289">
        <v>300.0</v>
      </c>
      <c r="N299" s="222">
        <f t="shared" si="3"/>
        <v>82762</v>
      </c>
      <c r="O299" s="223">
        <v>1800.0</v>
      </c>
      <c r="P299" s="62">
        <v>0.0</v>
      </c>
      <c r="Q299" s="62">
        <v>0.0</v>
      </c>
      <c r="R299" s="224">
        <f t="shared" si="4"/>
        <v>80962</v>
      </c>
      <c r="S299" s="24">
        <v>100383.0</v>
      </c>
      <c r="T299" s="291" t="s">
        <v>28</v>
      </c>
      <c r="U299" s="195"/>
      <c r="V299" s="195"/>
      <c r="W299" s="228"/>
      <c r="X299" s="37" t="s">
        <v>31</v>
      </c>
      <c r="Y299" s="42"/>
    </row>
    <row r="300" ht="18.75" customHeight="1">
      <c r="A300" s="168">
        <v>98.0</v>
      </c>
      <c r="B300" s="287" t="s">
        <v>424</v>
      </c>
      <c r="C300" s="168">
        <v>3.2021227158E10</v>
      </c>
      <c r="D300" s="288" t="s">
        <v>70</v>
      </c>
      <c r="E300" s="289">
        <v>27190.0</v>
      </c>
      <c r="F300" s="290">
        <v>49214.0</v>
      </c>
      <c r="G300" s="289">
        <v>5438.0</v>
      </c>
      <c r="H300" s="289">
        <v>0.0</v>
      </c>
      <c r="I300" s="289">
        <v>120.0</v>
      </c>
      <c r="J300" s="289">
        <v>0.0</v>
      </c>
      <c r="K300" s="289">
        <v>0.0</v>
      </c>
      <c r="L300" s="289">
        <v>500.0</v>
      </c>
      <c r="M300" s="289">
        <v>300.0</v>
      </c>
      <c r="N300" s="222">
        <f t="shared" si="3"/>
        <v>82762</v>
      </c>
      <c r="O300" s="223">
        <v>1800.0</v>
      </c>
      <c r="P300" s="62">
        <v>0.0</v>
      </c>
      <c r="Q300" s="62">
        <v>0.0</v>
      </c>
      <c r="R300" s="224">
        <f t="shared" si="4"/>
        <v>80962</v>
      </c>
      <c r="S300" s="24">
        <v>31303.0</v>
      </c>
      <c r="T300" s="291" t="s">
        <v>28</v>
      </c>
      <c r="U300" s="195" t="s">
        <v>1065</v>
      </c>
      <c r="V300" s="195"/>
      <c r="W300" s="225">
        <f>R300+R301+R302</f>
        <v>244686</v>
      </c>
      <c r="X300" s="195"/>
      <c r="Y300" s="184" t="s">
        <v>52</v>
      </c>
    </row>
    <row r="301" ht="18.75" customHeight="1">
      <c r="A301" s="292"/>
      <c r="B301" s="293"/>
      <c r="C301" s="292"/>
      <c r="D301" s="288" t="s">
        <v>425</v>
      </c>
      <c r="E301" s="289">
        <v>27190.0</v>
      </c>
      <c r="F301" s="290">
        <v>49214.0</v>
      </c>
      <c r="G301" s="289">
        <v>5438.0</v>
      </c>
      <c r="H301" s="289">
        <v>0.0</v>
      </c>
      <c r="I301" s="289">
        <v>120.0</v>
      </c>
      <c r="J301" s="289">
        <v>0.0</v>
      </c>
      <c r="K301" s="289">
        <v>0.0</v>
      </c>
      <c r="L301" s="289">
        <v>500.0</v>
      </c>
      <c r="M301" s="289">
        <v>300.0</v>
      </c>
      <c r="N301" s="222">
        <f t="shared" si="3"/>
        <v>82762</v>
      </c>
      <c r="O301" s="223">
        <v>1800.0</v>
      </c>
      <c r="P301" s="62">
        <v>0.0</v>
      </c>
      <c r="Q301" s="62">
        <v>0.0</v>
      </c>
      <c r="R301" s="224">
        <f t="shared" si="4"/>
        <v>80962</v>
      </c>
      <c r="S301" s="24">
        <v>23123.0</v>
      </c>
      <c r="T301" s="291" t="s">
        <v>28</v>
      </c>
      <c r="U301" s="195" t="s">
        <v>1066</v>
      </c>
      <c r="V301" s="195"/>
      <c r="W301" s="228"/>
      <c r="X301" s="37" t="s">
        <v>31</v>
      </c>
      <c r="Y301" s="42"/>
    </row>
    <row r="302" ht="18.75" customHeight="1">
      <c r="A302" s="292"/>
      <c r="B302" s="293"/>
      <c r="C302" s="292"/>
      <c r="D302" s="288" t="s">
        <v>426</v>
      </c>
      <c r="E302" s="289">
        <v>27190.0</v>
      </c>
      <c r="F302" s="290">
        <v>49214.0</v>
      </c>
      <c r="G302" s="289">
        <v>5438.0</v>
      </c>
      <c r="H302" s="289">
        <v>0.0</v>
      </c>
      <c r="I302" s="289">
        <v>120.0</v>
      </c>
      <c r="J302" s="289">
        <v>0.0</v>
      </c>
      <c r="K302" s="289">
        <v>0.0</v>
      </c>
      <c r="L302" s="289">
        <v>500.0</v>
      </c>
      <c r="M302" s="289">
        <v>300.0</v>
      </c>
      <c r="N302" s="222">
        <f t="shared" si="3"/>
        <v>82762</v>
      </c>
      <c r="O302" s="223">
        <v>0.0</v>
      </c>
      <c r="P302" s="62">
        <v>0.0</v>
      </c>
      <c r="Q302" s="62">
        <v>0.0</v>
      </c>
      <c r="R302" s="224">
        <f t="shared" si="4"/>
        <v>82762</v>
      </c>
      <c r="S302" s="24">
        <v>31296.0</v>
      </c>
      <c r="T302" s="291" t="s">
        <v>28</v>
      </c>
      <c r="U302" s="195" t="s">
        <v>1067</v>
      </c>
      <c r="V302" s="195"/>
      <c r="W302" s="228"/>
      <c r="X302" s="37" t="s">
        <v>31</v>
      </c>
      <c r="Y302" s="42"/>
    </row>
    <row r="303" ht="18.75" customHeight="1">
      <c r="A303" s="168">
        <v>99.0</v>
      </c>
      <c r="B303" s="287" t="s">
        <v>427</v>
      </c>
      <c r="C303" s="168">
        <v>3.1946929811E10</v>
      </c>
      <c r="D303" s="288" t="s">
        <v>428</v>
      </c>
      <c r="E303" s="289">
        <v>27190.0</v>
      </c>
      <c r="F303" s="290">
        <v>49214.0</v>
      </c>
      <c r="G303" s="289">
        <v>2719.0</v>
      </c>
      <c r="H303" s="289">
        <v>1631.0</v>
      </c>
      <c r="I303" s="289">
        <v>0.0</v>
      </c>
      <c r="J303" s="289">
        <v>0.0</v>
      </c>
      <c r="K303" s="289">
        <v>0.0</v>
      </c>
      <c r="L303" s="289">
        <v>500.0</v>
      </c>
      <c r="M303" s="289">
        <v>300.0</v>
      </c>
      <c r="N303" s="222">
        <f t="shared" si="3"/>
        <v>81554</v>
      </c>
      <c r="O303" s="223">
        <v>0.0</v>
      </c>
      <c r="P303" s="62">
        <v>0.0</v>
      </c>
      <c r="Q303" s="62">
        <v>0.0</v>
      </c>
      <c r="R303" s="224">
        <f t="shared" si="4"/>
        <v>81554</v>
      </c>
      <c r="S303" s="24">
        <v>31323.0</v>
      </c>
      <c r="T303" s="291" t="s">
        <v>28</v>
      </c>
      <c r="U303" s="195" t="s">
        <v>1068</v>
      </c>
      <c r="V303" s="195"/>
      <c r="W303" s="225">
        <f>R303+R304+R305+R306</f>
        <v>311757</v>
      </c>
      <c r="X303" s="124"/>
      <c r="Y303" s="184" t="s">
        <v>28</v>
      </c>
    </row>
    <row r="304" ht="18.75" customHeight="1">
      <c r="A304" s="292"/>
      <c r="B304" s="293"/>
      <c r="C304" s="292"/>
      <c r="D304" s="288" t="s">
        <v>429</v>
      </c>
      <c r="E304" s="289">
        <v>27190.0</v>
      </c>
      <c r="F304" s="290">
        <v>49214.0</v>
      </c>
      <c r="G304" s="289">
        <v>2719.0</v>
      </c>
      <c r="H304" s="289">
        <v>1631.0</v>
      </c>
      <c r="I304" s="289">
        <v>0.0</v>
      </c>
      <c r="J304" s="289">
        <v>0.0</v>
      </c>
      <c r="K304" s="289">
        <v>0.0</v>
      </c>
      <c r="L304" s="289">
        <v>500.0</v>
      </c>
      <c r="M304" s="289">
        <v>300.0</v>
      </c>
      <c r="N304" s="222">
        <f t="shared" si="3"/>
        <v>81554</v>
      </c>
      <c r="O304" s="223">
        <v>1800.0</v>
      </c>
      <c r="P304" s="62">
        <v>0.0</v>
      </c>
      <c r="Q304" s="62">
        <v>0.0</v>
      </c>
      <c r="R304" s="224">
        <f t="shared" si="4"/>
        <v>79754</v>
      </c>
      <c r="S304" s="24">
        <v>31337.0</v>
      </c>
      <c r="T304" s="291" t="s">
        <v>28</v>
      </c>
      <c r="U304" s="195" t="s">
        <v>1069</v>
      </c>
      <c r="V304" s="195"/>
      <c r="W304" s="228"/>
      <c r="X304" s="37" t="s">
        <v>31</v>
      </c>
      <c r="Y304" s="27"/>
    </row>
    <row r="305" ht="18.75" customHeight="1">
      <c r="A305" s="292"/>
      <c r="B305" s="293"/>
      <c r="C305" s="292"/>
      <c r="D305" s="288" t="s">
        <v>430</v>
      </c>
      <c r="E305" s="289">
        <v>27190.0</v>
      </c>
      <c r="F305" s="290">
        <v>49214.0</v>
      </c>
      <c r="G305" s="289">
        <v>2719.0</v>
      </c>
      <c r="H305" s="289">
        <v>1631.0</v>
      </c>
      <c r="I305" s="289">
        <v>0.0</v>
      </c>
      <c r="J305" s="289">
        <v>0.0</v>
      </c>
      <c r="K305" s="289">
        <v>0.0</v>
      </c>
      <c r="L305" s="289">
        <v>500.0</v>
      </c>
      <c r="M305" s="289">
        <v>300.0</v>
      </c>
      <c r="N305" s="222">
        <f t="shared" si="3"/>
        <v>81554</v>
      </c>
      <c r="O305" s="223">
        <v>1800.0</v>
      </c>
      <c r="P305" s="62">
        <v>0.0</v>
      </c>
      <c r="Q305" s="62">
        <v>0.0</v>
      </c>
      <c r="R305" s="224">
        <f t="shared" si="4"/>
        <v>79754</v>
      </c>
      <c r="S305" s="24">
        <v>31333.0</v>
      </c>
      <c r="T305" s="291" t="s">
        <v>28</v>
      </c>
      <c r="U305" s="195" t="s">
        <v>1070</v>
      </c>
      <c r="V305" s="195"/>
      <c r="W305" s="228"/>
      <c r="X305" s="37" t="s">
        <v>31</v>
      </c>
      <c r="Y305" s="27"/>
    </row>
    <row r="306" ht="18.75" customHeight="1">
      <c r="A306" s="292"/>
      <c r="B306" s="293"/>
      <c r="C306" s="292"/>
      <c r="D306" s="288" t="s">
        <v>431</v>
      </c>
      <c r="E306" s="289">
        <v>24140.0</v>
      </c>
      <c r="F306" s="290">
        <v>43693.0</v>
      </c>
      <c r="G306" s="289">
        <v>2414.0</v>
      </c>
      <c r="H306" s="289">
        <v>1448.0</v>
      </c>
      <c r="I306" s="289">
        <v>0.0</v>
      </c>
      <c r="J306" s="289">
        <v>0.0</v>
      </c>
      <c r="K306" s="289">
        <v>0.0</v>
      </c>
      <c r="L306" s="289">
        <v>500.0</v>
      </c>
      <c r="M306" s="289">
        <v>300.0</v>
      </c>
      <c r="N306" s="222">
        <f t="shared" si="3"/>
        <v>72495</v>
      </c>
      <c r="O306" s="223">
        <v>1800.0</v>
      </c>
      <c r="P306" s="62">
        <v>0.0</v>
      </c>
      <c r="Q306" s="62">
        <v>0.0</v>
      </c>
      <c r="R306" s="224">
        <f t="shared" si="4"/>
        <v>70695</v>
      </c>
      <c r="S306" s="24">
        <v>9935.0</v>
      </c>
      <c r="T306" s="291" t="s">
        <v>28</v>
      </c>
      <c r="U306" s="195" t="s">
        <v>1071</v>
      </c>
      <c r="V306" s="195"/>
      <c r="W306" s="228"/>
      <c r="X306" s="37" t="s">
        <v>31</v>
      </c>
      <c r="Y306" s="27"/>
    </row>
    <row r="307" ht="18.75" customHeight="1">
      <c r="A307" s="168">
        <v>100.0</v>
      </c>
      <c r="B307" s="287" t="s">
        <v>432</v>
      </c>
      <c r="C307" s="168">
        <v>3.8157776652E10</v>
      </c>
      <c r="D307" s="288" t="s">
        <v>433</v>
      </c>
      <c r="E307" s="289">
        <v>27190.0</v>
      </c>
      <c r="F307" s="290">
        <v>49214.0</v>
      </c>
      <c r="G307" s="289">
        <v>5438.0</v>
      </c>
      <c r="H307" s="289">
        <v>0.0</v>
      </c>
      <c r="I307" s="289">
        <v>120.0</v>
      </c>
      <c r="J307" s="289">
        <v>0.0</v>
      </c>
      <c r="K307" s="289">
        <v>0.0</v>
      </c>
      <c r="L307" s="289">
        <v>500.0</v>
      </c>
      <c r="M307" s="289">
        <v>300.0</v>
      </c>
      <c r="N307" s="222">
        <f t="shared" si="3"/>
        <v>82762</v>
      </c>
      <c r="O307" s="223">
        <v>1800.0</v>
      </c>
      <c r="P307" s="62">
        <v>0.0</v>
      </c>
      <c r="Q307" s="62">
        <v>0.0</v>
      </c>
      <c r="R307" s="224">
        <f t="shared" si="4"/>
        <v>80962</v>
      </c>
      <c r="S307" s="24">
        <v>122259.0</v>
      </c>
      <c r="T307" s="301" t="s">
        <v>28</v>
      </c>
      <c r="U307" s="254" t="s">
        <v>1072</v>
      </c>
      <c r="V307" s="195"/>
      <c r="W307" s="225">
        <f>R307+R308+R309+R310</f>
        <v>316467</v>
      </c>
      <c r="X307" s="124"/>
      <c r="Y307" s="61" t="s">
        <v>28</v>
      </c>
    </row>
    <row r="308" ht="18.75" customHeight="1">
      <c r="A308" s="292"/>
      <c r="B308" s="293"/>
      <c r="C308" s="292"/>
      <c r="D308" s="288" t="s">
        <v>435</v>
      </c>
      <c r="E308" s="289">
        <v>27190.0</v>
      </c>
      <c r="F308" s="290">
        <v>49214.0</v>
      </c>
      <c r="G308" s="289">
        <v>5438.0</v>
      </c>
      <c r="H308" s="289">
        <v>0.0</v>
      </c>
      <c r="I308" s="289">
        <v>120.0</v>
      </c>
      <c r="J308" s="289">
        <v>0.0</v>
      </c>
      <c r="K308" s="289">
        <v>0.0</v>
      </c>
      <c r="L308" s="289">
        <v>500.0</v>
      </c>
      <c r="M308" s="289">
        <v>300.0</v>
      </c>
      <c r="N308" s="222">
        <f t="shared" si="3"/>
        <v>82762</v>
      </c>
      <c r="O308" s="223">
        <v>1800.0</v>
      </c>
      <c r="P308" s="62">
        <v>0.0</v>
      </c>
      <c r="Q308" s="62">
        <v>0.0</v>
      </c>
      <c r="R308" s="224">
        <f t="shared" si="4"/>
        <v>80962</v>
      </c>
      <c r="S308" s="24">
        <v>122266.0</v>
      </c>
      <c r="T308" s="301" t="s">
        <v>28</v>
      </c>
      <c r="U308" s="254" t="s">
        <v>1069</v>
      </c>
      <c r="V308" s="195"/>
      <c r="W308" s="228"/>
      <c r="X308" s="37" t="s">
        <v>31</v>
      </c>
      <c r="Y308" s="42"/>
    </row>
    <row r="309" ht="18.75" customHeight="1">
      <c r="A309" s="292"/>
      <c r="B309" s="293"/>
      <c r="C309" s="292"/>
      <c r="D309" s="288" t="s">
        <v>436</v>
      </c>
      <c r="E309" s="289">
        <v>27190.0</v>
      </c>
      <c r="F309" s="290">
        <v>49214.0</v>
      </c>
      <c r="G309" s="289">
        <v>5438.0</v>
      </c>
      <c r="H309" s="289">
        <v>0.0</v>
      </c>
      <c r="I309" s="289">
        <v>120.0</v>
      </c>
      <c r="J309" s="289">
        <v>0.0</v>
      </c>
      <c r="K309" s="289">
        <v>0.0</v>
      </c>
      <c r="L309" s="289">
        <v>500.0</v>
      </c>
      <c r="M309" s="289">
        <v>300.0</v>
      </c>
      <c r="N309" s="222">
        <f t="shared" si="3"/>
        <v>82762</v>
      </c>
      <c r="O309" s="223">
        <v>0.0</v>
      </c>
      <c r="P309" s="62">
        <v>0.0</v>
      </c>
      <c r="Q309" s="62">
        <v>0.0</v>
      </c>
      <c r="R309" s="224">
        <f t="shared" si="4"/>
        <v>82762</v>
      </c>
      <c r="S309" s="24">
        <v>122247.0</v>
      </c>
      <c r="T309" s="301" t="s">
        <v>28</v>
      </c>
      <c r="U309" s="254" t="s">
        <v>1068</v>
      </c>
      <c r="V309" s="195"/>
      <c r="W309" s="228"/>
      <c r="X309" s="37" t="s">
        <v>31</v>
      </c>
      <c r="Y309" s="42"/>
    </row>
    <row r="310" ht="18.75" customHeight="1">
      <c r="A310" s="294"/>
      <c r="B310" s="295"/>
      <c r="C310" s="294"/>
      <c r="D310" s="296" t="s">
        <v>134</v>
      </c>
      <c r="E310" s="297">
        <v>24140.0</v>
      </c>
      <c r="F310" s="298">
        <v>43693.0</v>
      </c>
      <c r="G310" s="297">
        <v>4828.0</v>
      </c>
      <c r="H310" s="297">
        <v>0.0</v>
      </c>
      <c r="I310" s="297">
        <v>120.0</v>
      </c>
      <c r="J310" s="297">
        <v>0.0</v>
      </c>
      <c r="K310" s="297">
        <v>0.0</v>
      </c>
      <c r="L310" s="297">
        <v>500.0</v>
      </c>
      <c r="M310" s="297">
        <v>300.0</v>
      </c>
      <c r="N310" s="222">
        <f t="shared" si="3"/>
        <v>73581</v>
      </c>
      <c r="O310" s="223">
        <v>1800.0</v>
      </c>
      <c r="P310" s="62">
        <v>0.0</v>
      </c>
      <c r="Q310" s="62">
        <v>0.0</v>
      </c>
      <c r="R310" s="224">
        <f t="shared" si="4"/>
        <v>71781</v>
      </c>
      <c r="S310" s="24">
        <v>20535.0</v>
      </c>
      <c r="T310" s="301" t="s">
        <v>28</v>
      </c>
      <c r="U310" s="254" t="s">
        <v>1073</v>
      </c>
      <c r="V310" s="195"/>
      <c r="W310" s="228"/>
      <c r="X310" s="37" t="s">
        <v>31</v>
      </c>
      <c r="Y310" s="42"/>
    </row>
    <row r="311" ht="18.75" customHeight="1">
      <c r="A311" s="168">
        <v>101.0</v>
      </c>
      <c r="B311" s="287" t="s">
        <v>437</v>
      </c>
      <c r="C311" s="168">
        <v>3.1831050955E10</v>
      </c>
      <c r="D311" s="288" t="s">
        <v>438</v>
      </c>
      <c r="E311" s="289">
        <v>27190.0</v>
      </c>
      <c r="F311" s="290">
        <v>49214.0</v>
      </c>
      <c r="G311" s="289">
        <v>5438.0</v>
      </c>
      <c r="H311" s="289">
        <v>0.0</v>
      </c>
      <c r="I311" s="289">
        <v>120.0</v>
      </c>
      <c r="J311" s="289">
        <v>0.0</v>
      </c>
      <c r="K311" s="289">
        <v>0.0</v>
      </c>
      <c r="L311" s="289">
        <v>500.0</v>
      </c>
      <c r="M311" s="289">
        <v>300.0</v>
      </c>
      <c r="N311" s="222">
        <f t="shared" si="3"/>
        <v>82762</v>
      </c>
      <c r="O311" s="223">
        <v>1800.0</v>
      </c>
      <c r="P311" s="62">
        <v>0.0</v>
      </c>
      <c r="Q311" s="62">
        <v>0.0</v>
      </c>
      <c r="R311" s="224">
        <f t="shared" si="4"/>
        <v>80962</v>
      </c>
      <c r="S311" s="24">
        <v>122312.0</v>
      </c>
      <c r="T311" s="291" t="s">
        <v>71</v>
      </c>
      <c r="U311" s="195" t="s">
        <v>1074</v>
      </c>
      <c r="V311" s="195" t="s">
        <v>74</v>
      </c>
      <c r="W311" s="225">
        <f>R311+R312+R313+R314</f>
        <v>323848</v>
      </c>
      <c r="X311" s="62"/>
      <c r="Y311" s="184"/>
    </row>
    <row r="312" ht="18.75" customHeight="1">
      <c r="A312" s="292"/>
      <c r="B312" s="293"/>
      <c r="C312" s="292"/>
      <c r="D312" s="288" t="s">
        <v>439</v>
      </c>
      <c r="E312" s="289">
        <v>27190.0</v>
      </c>
      <c r="F312" s="290">
        <v>49214.0</v>
      </c>
      <c r="G312" s="289">
        <v>5438.0</v>
      </c>
      <c r="H312" s="289">
        <v>0.0</v>
      </c>
      <c r="I312" s="289">
        <v>120.0</v>
      </c>
      <c r="J312" s="289">
        <v>0.0</v>
      </c>
      <c r="K312" s="289">
        <v>0.0</v>
      </c>
      <c r="L312" s="289">
        <v>500.0</v>
      </c>
      <c r="M312" s="289">
        <v>300.0</v>
      </c>
      <c r="N312" s="222">
        <f t="shared" si="3"/>
        <v>82762</v>
      </c>
      <c r="O312" s="223">
        <v>1800.0</v>
      </c>
      <c r="P312" s="62">
        <v>0.0</v>
      </c>
      <c r="Q312" s="62">
        <v>0.0</v>
      </c>
      <c r="R312" s="224">
        <f t="shared" si="4"/>
        <v>80962</v>
      </c>
      <c r="S312" s="24">
        <v>122294.0</v>
      </c>
      <c r="T312" s="291" t="s">
        <v>71</v>
      </c>
      <c r="U312" s="195" t="s">
        <v>1075</v>
      </c>
      <c r="V312" s="195" t="s">
        <v>74</v>
      </c>
      <c r="W312" s="228"/>
      <c r="X312" s="37" t="s">
        <v>31</v>
      </c>
      <c r="Y312" s="42"/>
    </row>
    <row r="313" ht="18.75" customHeight="1">
      <c r="A313" s="292"/>
      <c r="B313" s="293"/>
      <c r="C313" s="292"/>
      <c r="D313" s="288" t="s">
        <v>423</v>
      </c>
      <c r="E313" s="289">
        <v>27190.0</v>
      </c>
      <c r="F313" s="290">
        <v>49214.0</v>
      </c>
      <c r="G313" s="289">
        <v>5438.0</v>
      </c>
      <c r="H313" s="289">
        <v>0.0</v>
      </c>
      <c r="I313" s="289">
        <v>120.0</v>
      </c>
      <c r="J313" s="289">
        <v>0.0</v>
      </c>
      <c r="K313" s="289">
        <v>0.0</v>
      </c>
      <c r="L313" s="289">
        <v>500.0</v>
      </c>
      <c r="M313" s="289">
        <v>300.0</v>
      </c>
      <c r="N313" s="222">
        <f t="shared" si="3"/>
        <v>82762</v>
      </c>
      <c r="O313" s="223">
        <v>1800.0</v>
      </c>
      <c r="P313" s="62">
        <v>0.0</v>
      </c>
      <c r="Q313" s="62">
        <v>0.0</v>
      </c>
      <c r="R313" s="224">
        <f t="shared" si="4"/>
        <v>80962</v>
      </c>
      <c r="S313" s="24">
        <v>122303.0</v>
      </c>
      <c r="T313" s="291" t="s">
        <v>71</v>
      </c>
      <c r="U313" s="195" t="s">
        <v>867</v>
      </c>
      <c r="V313" s="195" t="s">
        <v>74</v>
      </c>
      <c r="W313" s="228"/>
      <c r="X313" s="37" t="s">
        <v>31</v>
      </c>
      <c r="Y313" s="42"/>
    </row>
    <row r="314" ht="18.75" customHeight="1">
      <c r="A314" s="292"/>
      <c r="B314" s="293"/>
      <c r="C314" s="292"/>
      <c r="D314" s="288" t="s">
        <v>440</v>
      </c>
      <c r="E314" s="289">
        <v>27190.0</v>
      </c>
      <c r="F314" s="290">
        <v>49214.0</v>
      </c>
      <c r="G314" s="289">
        <v>5438.0</v>
      </c>
      <c r="H314" s="289">
        <v>0.0</v>
      </c>
      <c r="I314" s="289">
        <v>120.0</v>
      </c>
      <c r="J314" s="289">
        <v>0.0</v>
      </c>
      <c r="K314" s="289">
        <v>0.0</v>
      </c>
      <c r="L314" s="289">
        <v>500.0</v>
      </c>
      <c r="M314" s="289">
        <v>300.0</v>
      </c>
      <c r="N314" s="222">
        <f t="shared" si="3"/>
        <v>82762</v>
      </c>
      <c r="O314" s="223">
        <v>1800.0</v>
      </c>
      <c r="P314" s="62">
        <v>0.0</v>
      </c>
      <c r="Q314" s="62">
        <v>0.0</v>
      </c>
      <c r="R314" s="224">
        <f t="shared" si="4"/>
        <v>80962</v>
      </c>
      <c r="S314" s="24">
        <v>122281.0</v>
      </c>
      <c r="T314" s="291" t="s">
        <v>71</v>
      </c>
      <c r="U314" s="195" t="s">
        <v>1076</v>
      </c>
      <c r="V314" s="195" t="s">
        <v>74</v>
      </c>
      <c r="W314" s="228"/>
      <c r="X314" s="37" t="s">
        <v>31</v>
      </c>
      <c r="Y314" s="42"/>
    </row>
    <row r="315" ht="18.75" customHeight="1">
      <c r="A315" s="168">
        <v>102.0</v>
      </c>
      <c r="B315" s="287" t="s">
        <v>441</v>
      </c>
      <c r="C315" s="168">
        <v>3.2059472311E10</v>
      </c>
      <c r="D315" s="288" t="s">
        <v>442</v>
      </c>
      <c r="E315" s="289">
        <v>27190.0</v>
      </c>
      <c r="F315" s="290">
        <v>49214.0</v>
      </c>
      <c r="G315" s="289">
        <v>2719.0</v>
      </c>
      <c r="H315" s="289">
        <v>1631.0</v>
      </c>
      <c r="I315" s="289">
        <v>0.0</v>
      </c>
      <c r="J315" s="289">
        <v>1360.0</v>
      </c>
      <c r="K315" s="289">
        <v>0.0</v>
      </c>
      <c r="L315" s="289">
        <v>500.0</v>
      </c>
      <c r="M315" s="289">
        <v>300.0</v>
      </c>
      <c r="N315" s="222">
        <f t="shared" si="3"/>
        <v>82914</v>
      </c>
      <c r="O315" s="223">
        <v>0.0</v>
      </c>
      <c r="P315" s="62">
        <v>0.0</v>
      </c>
      <c r="Q315" s="62">
        <v>0.0</v>
      </c>
      <c r="R315" s="224">
        <f t="shared" si="4"/>
        <v>82914</v>
      </c>
      <c r="S315" s="24">
        <v>122324.0</v>
      </c>
      <c r="T315" s="291" t="s">
        <v>28</v>
      </c>
      <c r="U315" s="195" t="s">
        <v>74</v>
      </c>
      <c r="V315" s="195" t="s">
        <v>74</v>
      </c>
      <c r="W315" s="225">
        <f>R315+R316</f>
        <v>164028</v>
      </c>
      <c r="X315" s="124"/>
      <c r="Y315" s="184"/>
    </row>
    <row r="316" ht="18.75" customHeight="1">
      <c r="A316" s="292"/>
      <c r="B316" s="293"/>
      <c r="C316" s="292"/>
      <c r="D316" s="288" t="s">
        <v>443</v>
      </c>
      <c r="E316" s="289">
        <v>27190.0</v>
      </c>
      <c r="F316" s="290">
        <v>49214.0</v>
      </c>
      <c r="G316" s="289">
        <v>2719.0</v>
      </c>
      <c r="H316" s="289">
        <v>1631.0</v>
      </c>
      <c r="I316" s="289">
        <v>0.0</v>
      </c>
      <c r="J316" s="289">
        <v>1360.0</v>
      </c>
      <c r="K316" s="289">
        <v>0.0</v>
      </c>
      <c r="L316" s="289">
        <v>500.0</v>
      </c>
      <c r="M316" s="289">
        <v>300.0</v>
      </c>
      <c r="N316" s="222">
        <f t="shared" si="3"/>
        <v>82914</v>
      </c>
      <c r="O316" s="223">
        <v>1800.0</v>
      </c>
      <c r="P316" s="62">
        <v>0.0</v>
      </c>
      <c r="Q316" s="62">
        <v>0.0</v>
      </c>
      <c r="R316" s="224">
        <f t="shared" si="4"/>
        <v>81114</v>
      </c>
      <c r="S316" s="24">
        <v>11931.0</v>
      </c>
      <c r="T316" s="291" t="s">
        <v>28</v>
      </c>
      <c r="U316" s="195" t="s">
        <v>74</v>
      </c>
      <c r="V316" s="195" t="s">
        <v>74</v>
      </c>
      <c r="W316" s="228"/>
      <c r="X316" s="37" t="s">
        <v>31</v>
      </c>
      <c r="Y316" s="27"/>
    </row>
    <row r="317" ht="18.75" customHeight="1">
      <c r="A317" s="168">
        <v>103.0</v>
      </c>
      <c r="B317" s="287" t="s">
        <v>444</v>
      </c>
      <c r="C317" s="168">
        <v>3.0004061002E10</v>
      </c>
      <c r="D317" s="288" t="s">
        <v>445</v>
      </c>
      <c r="E317" s="289">
        <v>27190.0</v>
      </c>
      <c r="F317" s="290">
        <v>49214.0</v>
      </c>
      <c r="G317" s="289">
        <v>2719.0</v>
      </c>
      <c r="H317" s="289">
        <v>1631.0</v>
      </c>
      <c r="I317" s="289">
        <v>0.0</v>
      </c>
      <c r="J317" s="289">
        <v>0.0</v>
      </c>
      <c r="K317" s="289">
        <v>0.0</v>
      </c>
      <c r="L317" s="289">
        <v>500.0</v>
      </c>
      <c r="M317" s="289">
        <v>300.0</v>
      </c>
      <c r="N317" s="222">
        <f t="shared" si="3"/>
        <v>81554</v>
      </c>
      <c r="O317" s="223">
        <v>0.0</v>
      </c>
      <c r="P317" s="62">
        <v>0.0</v>
      </c>
      <c r="Q317" s="62">
        <v>0.0</v>
      </c>
      <c r="R317" s="224">
        <f t="shared" si="4"/>
        <v>81554</v>
      </c>
      <c r="S317" s="24">
        <v>31409.0</v>
      </c>
      <c r="T317" s="291" t="s">
        <v>52</v>
      </c>
      <c r="U317" s="195" t="s">
        <v>756</v>
      </c>
      <c r="V317" s="195" t="s">
        <v>74</v>
      </c>
      <c r="W317" s="225">
        <f>R317+R318</f>
        <v>161308</v>
      </c>
      <c r="X317" s="195"/>
      <c r="Y317" s="188" t="s">
        <v>52</v>
      </c>
    </row>
    <row r="318" ht="18.75" customHeight="1">
      <c r="A318" s="292"/>
      <c r="B318" s="293"/>
      <c r="C318" s="292"/>
      <c r="D318" s="288" t="s">
        <v>446</v>
      </c>
      <c r="E318" s="289">
        <v>27190.0</v>
      </c>
      <c r="F318" s="290">
        <v>49214.0</v>
      </c>
      <c r="G318" s="289">
        <v>2719.0</v>
      </c>
      <c r="H318" s="289">
        <v>1631.0</v>
      </c>
      <c r="I318" s="289">
        <v>0.0</v>
      </c>
      <c r="J318" s="289">
        <v>0.0</v>
      </c>
      <c r="K318" s="289">
        <v>0.0</v>
      </c>
      <c r="L318" s="289">
        <v>500.0</v>
      </c>
      <c r="M318" s="289">
        <v>300.0</v>
      </c>
      <c r="N318" s="222">
        <f t="shared" si="3"/>
        <v>81554</v>
      </c>
      <c r="O318" s="223">
        <v>1800.0</v>
      </c>
      <c r="P318" s="62">
        <v>0.0</v>
      </c>
      <c r="Q318" s="62">
        <v>0.0</v>
      </c>
      <c r="R318" s="224">
        <f t="shared" si="4"/>
        <v>79754</v>
      </c>
      <c r="S318" s="24">
        <v>31416.0</v>
      </c>
      <c r="T318" s="291" t="s">
        <v>52</v>
      </c>
      <c r="U318" s="195" t="s">
        <v>756</v>
      </c>
      <c r="V318" s="195" t="s">
        <v>74</v>
      </c>
      <c r="W318" s="228"/>
      <c r="X318" s="37" t="s">
        <v>31</v>
      </c>
      <c r="Y318" s="42"/>
    </row>
    <row r="319" ht="18.75" customHeight="1">
      <c r="A319" s="168">
        <v>104.0</v>
      </c>
      <c r="B319" s="287" t="s">
        <v>447</v>
      </c>
      <c r="C319" s="168">
        <v>3.2056716501E10</v>
      </c>
      <c r="D319" s="288" t="s">
        <v>448</v>
      </c>
      <c r="E319" s="289">
        <v>27190.0</v>
      </c>
      <c r="F319" s="290">
        <v>49214.0</v>
      </c>
      <c r="G319" s="289">
        <v>2719.0</v>
      </c>
      <c r="H319" s="289">
        <v>1631.0</v>
      </c>
      <c r="I319" s="289">
        <v>0.0</v>
      </c>
      <c r="J319" s="289">
        <v>0.0</v>
      </c>
      <c r="K319" s="289">
        <v>0.0</v>
      </c>
      <c r="L319" s="289">
        <v>500.0</v>
      </c>
      <c r="M319" s="289">
        <v>300.0</v>
      </c>
      <c r="N319" s="222">
        <f t="shared" si="3"/>
        <v>81554</v>
      </c>
      <c r="O319" s="223">
        <v>0.0</v>
      </c>
      <c r="P319" s="62">
        <v>0.0</v>
      </c>
      <c r="Q319" s="62">
        <v>0.0</v>
      </c>
      <c r="R319" s="224">
        <f t="shared" si="4"/>
        <v>81554</v>
      </c>
      <c r="S319" s="24">
        <v>31434.0</v>
      </c>
      <c r="T319" s="291" t="s">
        <v>52</v>
      </c>
      <c r="U319" s="195" t="s">
        <v>756</v>
      </c>
      <c r="V319" s="195" t="s">
        <v>74</v>
      </c>
      <c r="W319" s="225">
        <f>R319+R320</f>
        <v>163108</v>
      </c>
      <c r="X319" s="195"/>
      <c r="Y319" s="188" t="s">
        <v>52</v>
      </c>
    </row>
    <row r="320" ht="18.75" customHeight="1">
      <c r="A320" s="292"/>
      <c r="B320" s="293"/>
      <c r="C320" s="292"/>
      <c r="D320" s="288" t="s">
        <v>196</v>
      </c>
      <c r="E320" s="289">
        <v>27190.0</v>
      </c>
      <c r="F320" s="290">
        <v>49214.0</v>
      </c>
      <c r="G320" s="289">
        <v>2719.0</v>
      </c>
      <c r="H320" s="289">
        <v>1631.0</v>
      </c>
      <c r="I320" s="289">
        <v>0.0</v>
      </c>
      <c r="J320" s="289">
        <v>0.0</v>
      </c>
      <c r="K320" s="289">
        <v>0.0</v>
      </c>
      <c r="L320" s="289">
        <v>500.0</v>
      </c>
      <c r="M320" s="289">
        <v>300.0</v>
      </c>
      <c r="N320" s="222">
        <f t="shared" si="3"/>
        <v>81554</v>
      </c>
      <c r="O320" s="223">
        <v>0.0</v>
      </c>
      <c r="P320" s="62">
        <v>0.0</v>
      </c>
      <c r="Q320" s="62">
        <v>0.0</v>
      </c>
      <c r="R320" s="224">
        <f t="shared" si="4"/>
        <v>81554</v>
      </c>
      <c r="S320" s="24">
        <v>12489.0</v>
      </c>
      <c r="T320" s="291" t="s">
        <v>52</v>
      </c>
      <c r="U320" s="195" t="s">
        <v>756</v>
      </c>
      <c r="V320" s="195" t="s">
        <v>74</v>
      </c>
      <c r="W320" s="228"/>
      <c r="X320" s="37" t="s">
        <v>31</v>
      </c>
      <c r="Y320" s="27"/>
    </row>
    <row r="321" ht="18.75" customHeight="1">
      <c r="A321" s="168">
        <v>105.0</v>
      </c>
      <c r="B321" s="287" t="s">
        <v>449</v>
      </c>
      <c r="C321" s="168">
        <v>3.1987895099E10</v>
      </c>
      <c r="D321" s="288" t="s">
        <v>450</v>
      </c>
      <c r="E321" s="289">
        <v>27190.0</v>
      </c>
      <c r="F321" s="290">
        <v>49214.0</v>
      </c>
      <c r="G321" s="289">
        <v>2719.0</v>
      </c>
      <c r="H321" s="289">
        <v>1631.0</v>
      </c>
      <c r="I321" s="289">
        <v>0.0</v>
      </c>
      <c r="J321" s="289">
        <v>0.0</v>
      </c>
      <c r="K321" s="289">
        <v>0.0</v>
      </c>
      <c r="L321" s="289">
        <v>500.0</v>
      </c>
      <c r="M321" s="289">
        <v>300.0</v>
      </c>
      <c r="N321" s="222">
        <f t="shared" si="3"/>
        <v>81554</v>
      </c>
      <c r="O321" s="223">
        <v>1800.0</v>
      </c>
      <c r="P321" s="62">
        <v>0.0</v>
      </c>
      <c r="Q321" s="62">
        <v>0.0</v>
      </c>
      <c r="R321" s="224">
        <f t="shared" si="4"/>
        <v>79754</v>
      </c>
      <c r="S321" s="24">
        <v>31442.0</v>
      </c>
      <c r="T321" s="291" t="s">
        <v>52</v>
      </c>
      <c r="U321" s="195" t="s">
        <v>756</v>
      </c>
      <c r="V321" s="195" t="s">
        <v>74</v>
      </c>
      <c r="W321" s="225">
        <f>R321+R322</f>
        <v>159508</v>
      </c>
      <c r="X321" s="124"/>
      <c r="Y321" s="184"/>
    </row>
    <row r="322" ht="18.75" customHeight="1">
      <c r="A322" s="292"/>
      <c r="B322" s="293"/>
      <c r="C322" s="292"/>
      <c r="D322" s="288" t="s">
        <v>451</v>
      </c>
      <c r="E322" s="289">
        <v>27190.0</v>
      </c>
      <c r="F322" s="290">
        <v>49214.0</v>
      </c>
      <c r="G322" s="289">
        <v>2719.0</v>
      </c>
      <c r="H322" s="289">
        <v>1631.0</v>
      </c>
      <c r="I322" s="289">
        <v>0.0</v>
      </c>
      <c r="J322" s="289">
        <v>0.0</v>
      </c>
      <c r="K322" s="289">
        <v>0.0</v>
      </c>
      <c r="L322" s="289">
        <v>500.0</v>
      </c>
      <c r="M322" s="289">
        <v>300.0</v>
      </c>
      <c r="N322" s="222">
        <f t="shared" si="3"/>
        <v>81554</v>
      </c>
      <c r="O322" s="223">
        <v>1800.0</v>
      </c>
      <c r="P322" s="62">
        <v>0.0</v>
      </c>
      <c r="Q322" s="62">
        <v>0.0</v>
      </c>
      <c r="R322" s="224">
        <f t="shared" si="4"/>
        <v>79754</v>
      </c>
      <c r="S322" s="24">
        <v>115783.0</v>
      </c>
      <c r="T322" s="291" t="s">
        <v>52</v>
      </c>
      <c r="U322" s="195" t="s">
        <v>756</v>
      </c>
      <c r="V322" s="195" t="s">
        <v>74</v>
      </c>
      <c r="W322" s="228"/>
      <c r="X322" s="37" t="s">
        <v>31</v>
      </c>
      <c r="Y322" s="42"/>
    </row>
    <row r="323" ht="18.75" customHeight="1">
      <c r="A323" s="168">
        <v>106.0</v>
      </c>
      <c r="B323" s="287" t="s">
        <v>452</v>
      </c>
      <c r="C323" s="168">
        <v>3.1870234798E10</v>
      </c>
      <c r="D323" s="288" t="s">
        <v>453</v>
      </c>
      <c r="E323" s="289">
        <v>27190.0</v>
      </c>
      <c r="F323" s="290">
        <v>49214.0</v>
      </c>
      <c r="G323" s="289">
        <v>2719.0</v>
      </c>
      <c r="H323" s="289">
        <v>1631.0</v>
      </c>
      <c r="I323" s="289">
        <v>0.0</v>
      </c>
      <c r="J323" s="289">
        <v>0.0</v>
      </c>
      <c r="K323" s="289">
        <v>0.0</v>
      </c>
      <c r="L323" s="289">
        <v>500.0</v>
      </c>
      <c r="M323" s="289">
        <v>300.0</v>
      </c>
      <c r="N323" s="222">
        <f t="shared" si="3"/>
        <v>81554</v>
      </c>
      <c r="O323" s="223">
        <v>1800.0</v>
      </c>
      <c r="P323" s="62">
        <v>0.0</v>
      </c>
      <c r="Q323" s="62">
        <v>0.0</v>
      </c>
      <c r="R323" s="224">
        <f t="shared" si="4"/>
        <v>79754</v>
      </c>
      <c r="S323" s="24">
        <v>122439.0</v>
      </c>
      <c r="T323" s="291" t="s">
        <v>71</v>
      </c>
      <c r="U323" s="195" t="s">
        <v>758</v>
      </c>
      <c r="V323" s="195" t="s">
        <v>74</v>
      </c>
      <c r="W323" s="225">
        <f>R323+R324+R325</f>
        <v>235823</v>
      </c>
      <c r="X323" s="26" t="s">
        <v>454</v>
      </c>
      <c r="Y323" s="42"/>
    </row>
    <row r="324" ht="18.75" customHeight="1">
      <c r="A324" s="292"/>
      <c r="B324" s="293"/>
      <c r="C324" s="292"/>
      <c r="D324" s="288" t="s">
        <v>455</v>
      </c>
      <c r="E324" s="289">
        <v>26390.0</v>
      </c>
      <c r="F324" s="290">
        <v>47766.0</v>
      </c>
      <c r="G324" s="289">
        <v>2639.0</v>
      </c>
      <c r="H324" s="289">
        <v>1583.0</v>
      </c>
      <c r="I324" s="289">
        <v>0.0</v>
      </c>
      <c r="J324" s="289">
        <v>0.0</v>
      </c>
      <c r="K324" s="289">
        <v>0.0</v>
      </c>
      <c r="L324" s="289">
        <v>500.0</v>
      </c>
      <c r="M324" s="289">
        <v>300.0</v>
      </c>
      <c r="N324" s="222">
        <f t="shared" si="3"/>
        <v>79178</v>
      </c>
      <c r="O324" s="223">
        <v>0.0</v>
      </c>
      <c r="P324" s="62">
        <v>0.0</v>
      </c>
      <c r="Q324" s="62">
        <v>0.0</v>
      </c>
      <c r="R324" s="224">
        <f t="shared" si="4"/>
        <v>79178</v>
      </c>
      <c r="S324" s="24">
        <v>122453.0</v>
      </c>
      <c r="T324" s="291" t="s">
        <v>71</v>
      </c>
      <c r="U324" s="195" t="s">
        <v>758</v>
      </c>
      <c r="V324" s="195" t="s">
        <v>74</v>
      </c>
      <c r="W324" s="228"/>
      <c r="X324" s="37" t="s">
        <v>31</v>
      </c>
      <c r="Y324" s="42"/>
    </row>
    <row r="325" ht="18.75" customHeight="1">
      <c r="A325" s="292"/>
      <c r="B325" s="293"/>
      <c r="C325" s="292"/>
      <c r="D325" s="288" t="s">
        <v>343</v>
      </c>
      <c r="E325" s="289">
        <v>25620.0</v>
      </c>
      <c r="F325" s="290">
        <v>46372.0</v>
      </c>
      <c r="G325" s="289">
        <v>2562.0</v>
      </c>
      <c r="H325" s="289">
        <v>1537.0</v>
      </c>
      <c r="I325" s="289">
        <v>0.0</v>
      </c>
      <c r="J325" s="289">
        <v>0.0</v>
      </c>
      <c r="K325" s="289">
        <v>0.0</v>
      </c>
      <c r="L325" s="289">
        <v>500.0</v>
      </c>
      <c r="M325" s="289">
        <v>300.0</v>
      </c>
      <c r="N325" s="222">
        <f t="shared" si="3"/>
        <v>76891</v>
      </c>
      <c r="O325" s="223">
        <v>0.0</v>
      </c>
      <c r="P325" s="62">
        <v>0.0</v>
      </c>
      <c r="Q325" s="62">
        <v>0.0</v>
      </c>
      <c r="R325" s="224">
        <f t="shared" si="4"/>
        <v>76891</v>
      </c>
      <c r="S325" s="24">
        <v>122455.0</v>
      </c>
      <c r="T325" s="291" t="s">
        <v>71</v>
      </c>
      <c r="U325" s="195" t="s">
        <v>758</v>
      </c>
      <c r="V325" s="195" t="s">
        <v>74</v>
      </c>
      <c r="W325" s="228"/>
      <c r="X325" s="37" t="s">
        <v>31</v>
      </c>
      <c r="Y325" s="42"/>
    </row>
    <row r="326" ht="18.75" customHeight="1">
      <c r="A326" s="168">
        <v>107.0</v>
      </c>
      <c r="B326" s="287" t="s">
        <v>456</v>
      </c>
      <c r="C326" s="168">
        <v>3.1923704522E10</v>
      </c>
      <c r="D326" s="288" t="s">
        <v>457</v>
      </c>
      <c r="E326" s="289">
        <v>27190.0</v>
      </c>
      <c r="F326" s="290">
        <v>49214.0</v>
      </c>
      <c r="G326" s="289">
        <v>5438.0</v>
      </c>
      <c r="H326" s="289">
        <v>0.0</v>
      </c>
      <c r="I326" s="289">
        <v>120.0</v>
      </c>
      <c r="J326" s="289">
        <v>0.0</v>
      </c>
      <c r="K326" s="289">
        <v>0.0</v>
      </c>
      <c r="L326" s="289">
        <v>500.0</v>
      </c>
      <c r="M326" s="289">
        <v>300.0</v>
      </c>
      <c r="N326" s="222">
        <f t="shared" si="3"/>
        <v>82762</v>
      </c>
      <c r="O326" s="223">
        <v>1800.0</v>
      </c>
      <c r="P326" s="62">
        <v>0.0</v>
      </c>
      <c r="Q326" s="62">
        <v>0.0</v>
      </c>
      <c r="R326" s="224">
        <f t="shared" si="4"/>
        <v>80962</v>
      </c>
      <c r="S326" s="24">
        <v>122588.0</v>
      </c>
      <c r="T326" s="291" t="s">
        <v>52</v>
      </c>
      <c r="U326" s="195" t="s">
        <v>758</v>
      </c>
      <c r="V326" s="195" t="s">
        <v>74</v>
      </c>
      <c r="W326" s="225">
        <f>R326+R327+R328</f>
        <v>244686</v>
      </c>
      <c r="X326" s="124"/>
      <c r="Y326" s="184" t="s">
        <v>61</v>
      </c>
    </row>
    <row r="327" ht="18.75" customHeight="1">
      <c r="A327" s="292"/>
      <c r="B327" s="293"/>
      <c r="C327" s="292"/>
      <c r="D327" s="288" t="s">
        <v>458</v>
      </c>
      <c r="E327" s="289">
        <v>27190.0</v>
      </c>
      <c r="F327" s="290">
        <v>49214.0</v>
      </c>
      <c r="G327" s="289">
        <v>5438.0</v>
      </c>
      <c r="H327" s="289">
        <v>0.0</v>
      </c>
      <c r="I327" s="289">
        <v>120.0</v>
      </c>
      <c r="J327" s="289">
        <v>0.0</v>
      </c>
      <c r="K327" s="289">
        <v>0.0</v>
      </c>
      <c r="L327" s="289">
        <v>500.0</v>
      </c>
      <c r="M327" s="289">
        <v>300.0</v>
      </c>
      <c r="N327" s="222">
        <f t="shared" si="3"/>
        <v>82762</v>
      </c>
      <c r="O327" s="223">
        <v>1800.0</v>
      </c>
      <c r="P327" s="62">
        <v>0.0</v>
      </c>
      <c r="Q327" s="62">
        <v>0.0</v>
      </c>
      <c r="R327" s="224">
        <f t="shared" si="4"/>
        <v>80962</v>
      </c>
      <c r="S327" s="24">
        <v>122568.0</v>
      </c>
      <c r="T327" s="291" t="s">
        <v>52</v>
      </c>
      <c r="U327" s="195" t="s">
        <v>758</v>
      </c>
      <c r="V327" s="195" t="s">
        <v>74</v>
      </c>
      <c r="W327" s="228"/>
      <c r="X327" s="37" t="s">
        <v>31</v>
      </c>
      <c r="Y327" s="42"/>
    </row>
    <row r="328" ht="18.75" customHeight="1">
      <c r="A328" s="292"/>
      <c r="B328" s="293"/>
      <c r="C328" s="292"/>
      <c r="D328" s="288" t="s">
        <v>459</v>
      </c>
      <c r="E328" s="289">
        <v>27190.0</v>
      </c>
      <c r="F328" s="290">
        <v>49214.0</v>
      </c>
      <c r="G328" s="289">
        <v>5438.0</v>
      </c>
      <c r="H328" s="289">
        <v>0.0</v>
      </c>
      <c r="I328" s="289">
        <v>120.0</v>
      </c>
      <c r="J328" s="289">
        <v>0.0</v>
      </c>
      <c r="K328" s="289">
        <v>0.0</v>
      </c>
      <c r="L328" s="289">
        <v>500.0</v>
      </c>
      <c r="M328" s="289">
        <v>300.0</v>
      </c>
      <c r="N328" s="222">
        <f t="shared" si="3"/>
        <v>82762</v>
      </c>
      <c r="O328" s="223">
        <v>0.0</v>
      </c>
      <c r="P328" s="62">
        <v>0.0</v>
      </c>
      <c r="Q328" s="62">
        <v>0.0</v>
      </c>
      <c r="R328" s="224">
        <f t="shared" si="4"/>
        <v>82762</v>
      </c>
      <c r="S328" s="24">
        <v>123538.0</v>
      </c>
      <c r="T328" s="291" t="s">
        <v>52</v>
      </c>
      <c r="U328" s="195" t="s">
        <v>758</v>
      </c>
      <c r="V328" s="195" t="s">
        <v>74</v>
      </c>
      <c r="W328" s="228"/>
      <c r="X328" s="37" t="s">
        <v>31</v>
      </c>
      <c r="Y328" s="42"/>
    </row>
    <row r="329" ht="18.75" customHeight="1">
      <c r="A329" s="168">
        <v>108.0</v>
      </c>
      <c r="B329" s="287" t="s">
        <v>460</v>
      </c>
      <c r="C329" s="168">
        <v>3.1859037433E10</v>
      </c>
      <c r="D329" s="288" t="s">
        <v>461</v>
      </c>
      <c r="E329" s="289">
        <v>27190.0</v>
      </c>
      <c r="F329" s="290">
        <v>49214.0</v>
      </c>
      <c r="G329" s="289">
        <v>2719.0</v>
      </c>
      <c r="H329" s="289">
        <v>1631.0</v>
      </c>
      <c r="I329" s="289">
        <v>0.0</v>
      </c>
      <c r="J329" s="289">
        <v>0.0</v>
      </c>
      <c r="K329" s="289">
        <v>0.0</v>
      </c>
      <c r="L329" s="289">
        <v>500.0</v>
      </c>
      <c r="M329" s="289">
        <v>300.0</v>
      </c>
      <c r="N329" s="222">
        <f t="shared" si="3"/>
        <v>81554</v>
      </c>
      <c r="O329" s="223">
        <v>1800.0</v>
      </c>
      <c r="P329" s="62">
        <v>0.0</v>
      </c>
      <c r="Q329" s="62">
        <v>0.0</v>
      </c>
      <c r="R329" s="224">
        <f t="shared" si="4"/>
        <v>79754</v>
      </c>
      <c r="S329" s="24">
        <v>6778.0</v>
      </c>
      <c r="T329" s="291" t="s">
        <v>71</v>
      </c>
      <c r="U329" s="195" t="s">
        <v>809</v>
      </c>
      <c r="V329" s="195"/>
      <c r="W329" s="225">
        <f>R329+R330</f>
        <v>161308</v>
      </c>
      <c r="X329" s="124"/>
      <c r="Y329" s="184" t="s">
        <v>434</v>
      </c>
    </row>
    <row r="330" ht="18.75" customHeight="1">
      <c r="A330" s="292"/>
      <c r="B330" s="293"/>
      <c r="C330" s="292"/>
      <c r="D330" s="288" t="s">
        <v>72</v>
      </c>
      <c r="E330" s="289">
        <v>27190.0</v>
      </c>
      <c r="F330" s="290">
        <v>49214.0</v>
      </c>
      <c r="G330" s="289">
        <v>2719.0</v>
      </c>
      <c r="H330" s="289">
        <v>1631.0</v>
      </c>
      <c r="I330" s="289">
        <v>0.0</v>
      </c>
      <c r="J330" s="289">
        <v>0.0</v>
      </c>
      <c r="K330" s="289">
        <v>0.0</v>
      </c>
      <c r="L330" s="289">
        <v>500.0</v>
      </c>
      <c r="M330" s="289">
        <v>300.0</v>
      </c>
      <c r="N330" s="222">
        <f t="shared" si="3"/>
        <v>81554</v>
      </c>
      <c r="O330" s="223">
        <v>0.0</v>
      </c>
      <c r="P330" s="62">
        <v>0.0</v>
      </c>
      <c r="Q330" s="62">
        <v>0.0</v>
      </c>
      <c r="R330" s="224">
        <f t="shared" si="4"/>
        <v>81554</v>
      </c>
      <c r="S330" s="24">
        <v>110231.0</v>
      </c>
      <c r="T330" s="291" t="s">
        <v>71</v>
      </c>
      <c r="U330" s="195" t="s">
        <v>1077</v>
      </c>
      <c r="V330" s="195"/>
      <c r="W330" s="228"/>
      <c r="X330" s="37"/>
      <c r="Y330" s="42"/>
    </row>
    <row r="331" ht="18.75" customHeight="1">
      <c r="A331" s="168">
        <v>109.0</v>
      </c>
      <c r="B331" s="287" t="s">
        <v>462</v>
      </c>
      <c r="C331" s="168">
        <v>3.1799213497E10</v>
      </c>
      <c r="D331" s="288" t="s">
        <v>463</v>
      </c>
      <c r="E331" s="289">
        <v>27190.0</v>
      </c>
      <c r="F331" s="290">
        <v>49214.0</v>
      </c>
      <c r="G331" s="289">
        <v>2719.0</v>
      </c>
      <c r="H331" s="289">
        <v>1631.0</v>
      </c>
      <c r="I331" s="289">
        <v>0.0</v>
      </c>
      <c r="J331" s="289">
        <v>1360.0</v>
      </c>
      <c r="K331" s="289">
        <v>0.0</v>
      </c>
      <c r="L331" s="289">
        <v>500.0</v>
      </c>
      <c r="M331" s="289">
        <v>300.0</v>
      </c>
      <c r="N331" s="222">
        <f t="shared" si="3"/>
        <v>82914</v>
      </c>
      <c r="O331" s="223">
        <v>0.0</v>
      </c>
      <c r="P331" s="62">
        <v>0.0</v>
      </c>
      <c r="Q331" s="62">
        <v>0.0</v>
      </c>
      <c r="R331" s="224">
        <f t="shared" si="4"/>
        <v>82914</v>
      </c>
      <c r="S331" s="24">
        <v>7184.0</v>
      </c>
      <c r="T331" s="291"/>
      <c r="U331" s="254"/>
      <c r="V331" s="195"/>
      <c r="W331" s="225">
        <f>R331+R332</f>
        <v>154816</v>
      </c>
      <c r="X331" s="26"/>
      <c r="Y331" s="28"/>
    </row>
    <row r="332" ht="18.75" customHeight="1">
      <c r="A332" s="292"/>
      <c r="B332" s="293"/>
      <c r="C332" s="292"/>
      <c r="D332" s="288" t="s">
        <v>464</v>
      </c>
      <c r="E332" s="289">
        <v>24140.0</v>
      </c>
      <c r="F332" s="290">
        <v>43693.0</v>
      </c>
      <c r="G332" s="289">
        <v>2414.0</v>
      </c>
      <c r="H332" s="289">
        <v>1448.0</v>
      </c>
      <c r="I332" s="289">
        <v>0.0</v>
      </c>
      <c r="J332" s="289">
        <v>1207.0</v>
      </c>
      <c r="K332" s="289">
        <v>0.0</v>
      </c>
      <c r="L332" s="289">
        <v>500.0</v>
      </c>
      <c r="M332" s="289">
        <v>300.0</v>
      </c>
      <c r="N332" s="222">
        <f t="shared" si="3"/>
        <v>73702</v>
      </c>
      <c r="O332" s="223">
        <v>1800.0</v>
      </c>
      <c r="P332" s="62">
        <v>0.0</v>
      </c>
      <c r="Q332" s="62">
        <v>0.0</v>
      </c>
      <c r="R332" s="224">
        <f t="shared" si="4"/>
        <v>71902</v>
      </c>
      <c r="S332" s="24">
        <v>7177.0</v>
      </c>
      <c r="T332" s="291"/>
      <c r="U332" s="254"/>
      <c r="V332" s="195"/>
      <c r="W332" s="228"/>
      <c r="X332" s="37" t="s">
        <v>31</v>
      </c>
      <c r="Y332" s="42"/>
    </row>
    <row r="333" ht="18.75" customHeight="1">
      <c r="A333" s="168">
        <v>110.0</v>
      </c>
      <c r="B333" s="287" t="s">
        <v>466</v>
      </c>
      <c r="C333" s="168">
        <v>3.196558046E10</v>
      </c>
      <c r="D333" s="288" t="s">
        <v>467</v>
      </c>
      <c r="E333" s="289">
        <v>27190.0</v>
      </c>
      <c r="F333" s="290">
        <v>49214.0</v>
      </c>
      <c r="G333" s="289">
        <v>2719.0</v>
      </c>
      <c r="H333" s="289">
        <v>1631.0</v>
      </c>
      <c r="I333" s="289">
        <v>0.0</v>
      </c>
      <c r="J333" s="289">
        <v>0.0</v>
      </c>
      <c r="K333" s="289">
        <v>0.0</v>
      </c>
      <c r="L333" s="289">
        <v>500.0</v>
      </c>
      <c r="M333" s="289">
        <v>300.0</v>
      </c>
      <c r="N333" s="222">
        <f t="shared" si="3"/>
        <v>81554</v>
      </c>
      <c r="O333" s="223">
        <v>1800.0</v>
      </c>
      <c r="P333" s="62">
        <v>0.0</v>
      </c>
      <c r="Q333" s="62">
        <v>0.0</v>
      </c>
      <c r="R333" s="224">
        <f t="shared" si="4"/>
        <v>79754</v>
      </c>
      <c r="S333" s="24">
        <v>7484.0</v>
      </c>
      <c r="T333" s="291"/>
      <c r="U333" s="254"/>
      <c r="V333" s="195"/>
      <c r="W333" s="225">
        <f>R333+R334</f>
        <v>158932</v>
      </c>
      <c r="X333" s="124"/>
      <c r="Y333" s="184"/>
    </row>
    <row r="334" ht="18.75" customHeight="1">
      <c r="A334" s="305"/>
      <c r="B334" s="306"/>
      <c r="C334" s="305"/>
      <c r="D334" s="307" t="s">
        <v>468</v>
      </c>
      <c r="E334" s="308">
        <v>26390.0</v>
      </c>
      <c r="F334" s="290">
        <v>47766.0</v>
      </c>
      <c r="G334" s="289">
        <v>2639.0</v>
      </c>
      <c r="H334" s="289">
        <v>1583.0</v>
      </c>
      <c r="I334" s="289">
        <v>0.0</v>
      </c>
      <c r="J334" s="289">
        <v>0.0</v>
      </c>
      <c r="K334" s="289">
        <v>0.0</v>
      </c>
      <c r="L334" s="289">
        <v>500.0</v>
      </c>
      <c r="M334" s="289">
        <v>300.0</v>
      </c>
      <c r="N334" s="222">
        <f t="shared" si="3"/>
        <v>79178</v>
      </c>
      <c r="O334" s="236">
        <v>0.0</v>
      </c>
      <c r="P334" s="62">
        <v>0.0</v>
      </c>
      <c r="Q334" s="62">
        <v>0.0</v>
      </c>
      <c r="R334" s="224">
        <f t="shared" si="4"/>
        <v>79178</v>
      </c>
      <c r="S334" s="24">
        <v>92731.0</v>
      </c>
      <c r="T334" s="291"/>
      <c r="U334" s="254"/>
      <c r="V334" s="195"/>
      <c r="W334" s="228"/>
      <c r="X334" s="37" t="s">
        <v>31</v>
      </c>
      <c r="Y334" s="27"/>
    </row>
    <row r="335" ht="18.75" customHeight="1">
      <c r="A335" s="168">
        <v>111.0</v>
      </c>
      <c r="B335" s="287" t="s">
        <v>469</v>
      </c>
      <c r="C335" s="168">
        <v>3.2053921137E10</v>
      </c>
      <c r="D335" s="288" t="s">
        <v>470</v>
      </c>
      <c r="E335" s="289">
        <v>27190.0</v>
      </c>
      <c r="F335" s="290">
        <v>49214.0</v>
      </c>
      <c r="G335" s="289">
        <v>2719.0</v>
      </c>
      <c r="H335" s="289">
        <v>1631.0</v>
      </c>
      <c r="I335" s="289">
        <v>0.0</v>
      </c>
      <c r="J335" s="289">
        <v>1360.0</v>
      </c>
      <c r="K335" s="289">
        <v>0.0</v>
      </c>
      <c r="L335" s="289">
        <v>500.0</v>
      </c>
      <c r="M335" s="289">
        <v>300.0</v>
      </c>
      <c r="N335" s="222">
        <f t="shared" si="3"/>
        <v>82914</v>
      </c>
      <c r="O335" s="223">
        <v>0.0</v>
      </c>
      <c r="P335" s="62">
        <v>0.0</v>
      </c>
      <c r="Q335" s="62">
        <v>0.0</v>
      </c>
      <c r="R335" s="224">
        <f t="shared" si="4"/>
        <v>82914</v>
      </c>
      <c r="S335" s="24">
        <v>7595.0</v>
      </c>
      <c r="T335" s="291" t="s">
        <v>71</v>
      </c>
      <c r="U335" s="195"/>
      <c r="V335" s="195"/>
      <c r="W335" s="225">
        <f>R335+R336+R337+R338+R339</f>
        <v>396400</v>
      </c>
      <c r="X335" s="124"/>
      <c r="Y335" s="184" t="s">
        <v>434</v>
      </c>
    </row>
    <row r="336" ht="18.75" customHeight="1">
      <c r="A336" s="292"/>
      <c r="B336" s="293"/>
      <c r="C336" s="292"/>
      <c r="D336" s="288" t="s">
        <v>443</v>
      </c>
      <c r="E336" s="289">
        <v>27190.0</v>
      </c>
      <c r="F336" s="290">
        <v>49214.0</v>
      </c>
      <c r="G336" s="289">
        <v>2719.0</v>
      </c>
      <c r="H336" s="289">
        <v>1631.0</v>
      </c>
      <c r="I336" s="289">
        <v>0.0</v>
      </c>
      <c r="J336" s="289">
        <v>1360.0</v>
      </c>
      <c r="K336" s="289">
        <v>0.0</v>
      </c>
      <c r="L336" s="289">
        <v>500.0</v>
      </c>
      <c r="M336" s="289">
        <v>300.0</v>
      </c>
      <c r="N336" s="222">
        <f t="shared" si="3"/>
        <v>82914</v>
      </c>
      <c r="O336" s="223">
        <v>0.0</v>
      </c>
      <c r="P336" s="62">
        <v>0.0</v>
      </c>
      <c r="Q336" s="62">
        <v>0.0</v>
      </c>
      <c r="R336" s="224">
        <f t="shared" si="4"/>
        <v>82914</v>
      </c>
      <c r="S336" s="24">
        <v>7602.0</v>
      </c>
      <c r="T336" s="291" t="s">
        <v>71</v>
      </c>
      <c r="U336" s="195"/>
      <c r="V336" s="195"/>
      <c r="W336" s="228"/>
      <c r="X336" s="37" t="s">
        <v>31</v>
      </c>
      <c r="Y336" s="27"/>
    </row>
    <row r="337" ht="18.75" customHeight="1">
      <c r="A337" s="292"/>
      <c r="B337" s="293"/>
      <c r="C337" s="292"/>
      <c r="D337" s="288" t="s">
        <v>471</v>
      </c>
      <c r="E337" s="289">
        <v>26390.0</v>
      </c>
      <c r="F337" s="290">
        <v>47766.0</v>
      </c>
      <c r="G337" s="289">
        <v>2639.0</v>
      </c>
      <c r="H337" s="289">
        <v>1583.0</v>
      </c>
      <c r="I337" s="289">
        <v>0.0</v>
      </c>
      <c r="J337" s="289">
        <v>1320.0</v>
      </c>
      <c r="K337" s="289">
        <v>0.0</v>
      </c>
      <c r="L337" s="289">
        <v>500.0</v>
      </c>
      <c r="M337" s="289">
        <v>300.0</v>
      </c>
      <c r="N337" s="222">
        <f t="shared" si="3"/>
        <v>80498</v>
      </c>
      <c r="O337" s="223">
        <v>0.0</v>
      </c>
      <c r="P337" s="62">
        <v>0.0</v>
      </c>
      <c r="Q337" s="62">
        <v>0.0</v>
      </c>
      <c r="R337" s="224">
        <f t="shared" si="4"/>
        <v>80498</v>
      </c>
      <c r="S337" s="24">
        <v>7600.0</v>
      </c>
      <c r="T337" s="291" t="s">
        <v>71</v>
      </c>
      <c r="U337" s="195"/>
      <c r="V337" s="195"/>
      <c r="W337" s="228"/>
      <c r="X337" s="37" t="s">
        <v>31</v>
      </c>
      <c r="Y337" s="27"/>
    </row>
    <row r="338" ht="18.75" customHeight="1">
      <c r="A338" s="292"/>
      <c r="B338" s="293"/>
      <c r="C338" s="292"/>
      <c r="D338" s="288" t="s">
        <v>472</v>
      </c>
      <c r="E338" s="289">
        <v>25620.0</v>
      </c>
      <c r="F338" s="290">
        <v>46372.0</v>
      </c>
      <c r="G338" s="289">
        <v>2562.0</v>
      </c>
      <c r="H338" s="289">
        <v>1537.0</v>
      </c>
      <c r="I338" s="289">
        <v>0.0</v>
      </c>
      <c r="J338" s="289">
        <v>1281.0</v>
      </c>
      <c r="K338" s="289">
        <v>0.0</v>
      </c>
      <c r="L338" s="289">
        <v>500.0</v>
      </c>
      <c r="M338" s="289">
        <v>300.0</v>
      </c>
      <c r="N338" s="222">
        <f t="shared" si="3"/>
        <v>78172</v>
      </c>
      <c r="O338" s="223">
        <v>0.0</v>
      </c>
      <c r="P338" s="62">
        <v>0.0</v>
      </c>
      <c r="Q338" s="62">
        <v>0.0</v>
      </c>
      <c r="R338" s="224">
        <f t="shared" si="4"/>
        <v>78172</v>
      </c>
      <c r="S338" s="24">
        <v>16184.0</v>
      </c>
      <c r="T338" s="291" t="s">
        <v>71</v>
      </c>
      <c r="U338" s="195"/>
      <c r="V338" s="195"/>
      <c r="W338" s="228"/>
      <c r="X338" s="37" t="s">
        <v>31</v>
      </c>
      <c r="Y338" s="27"/>
    </row>
    <row r="339" ht="18.75" customHeight="1">
      <c r="A339" s="292"/>
      <c r="B339" s="293"/>
      <c r="C339" s="292"/>
      <c r="D339" s="288" t="s">
        <v>473</v>
      </c>
      <c r="E339" s="289">
        <v>24140.0</v>
      </c>
      <c r="F339" s="290">
        <v>43693.0</v>
      </c>
      <c r="G339" s="289">
        <v>2414.0</v>
      </c>
      <c r="H339" s="289">
        <v>1448.0</v>
      </c>
      <c r="I339" s="289">
        <v>0.0</v>
      </c>
      <c r="J339" s="289">
        <v>1207.0</v>
      </c>
      <c r="K339" s="289">
        <v>0.0</v>
      </c>
      <c r="L339" s="289">
        <v>500.0</v>
      </c>
      <c r="M339" s="289">
        <v>300.0</v>
      </c>
      <c r="N339" s="222">
        <f t="shared" si="3"/>
        <v>73702</v>
      </c>
      <c r="O339" s="223">
        <v>1800.0</v>
      </c>
      <c r="P339" s="62">
        <v>0.0</v>
      </c>
      <c r="Q339" s="62">
        <v>0.0</v>
      </c>
      <c r="R339" s="224">
        <f t="shared" si="4"/>
        <v>71902</v>
      </c>
      <c r="S339" s="24">
        <v>7597.0</v>
      </c>
      <c r="T339" s="291" t="s">
        <v>71</v>
      </c>
      <c r="U339" s="195"/>
      <c r="V339" s="195"/>
      <c r="W339" s="228"/>
      <c r="X339" s="37" t="s">
        <v>31</v>
      </c>
      <c r="Y339" s="27"/>
    </row>
    <row r="340" ht="18.75" customHeight="1">
      <c r="A340" s="168">
        <v>112.0</v>
      </c>
      <c r="B340" s="287" t="s">
        <v>474</v>
      </c>
      <c r="C340" s="168">
        <v>3.1792550825E10</v>
      </c>
      <c r="D340" s="288" t="s">
        <v>475</v>
      </c>
      <c r="E340" s="289">
        <v>27190.0</v>
      </c>
      <c r="F340" s="290">
        <v>49214.0</v>
      </c>
      <c r="G340" s="289">
        <v>5438.0</v>
      </c>
      <c r="H340" s="289">
        <v>0.0</v>
      </c>
      <c r="I340" s="289">
        <v>120.0</v>
      </c>
      <c r="J340" s="289">
        <v>0.0</v>
      </c>
      <c r="K340" s="289">
        <v>0.0</v>
      </c>
      <c r="L340" s="289">
        <v>500.0</v>
      </c>
      <c r="M340" s="289">
        <v>300.0</v>
      </c>
      <c r="N340" s="222">
        <f t="shared" si="3"/>
        <v>82762</v>
      </c>
      <c r="O340" s="223">
        <v>1800.0</v>
      </c>
      <c r="P340" s="62">
        <v>0.0</v>
      </c>
      <c r="Q340" s="62">
        <v>0.0</v>
      </c>
      <c r="R340" s="224">
        <f t="shared" si="4"/>
        <v>80962</v>
      </c>
      <c r="S340" s="24">
        <v>8891.0</v>
      </c>
      <c r="T340" s="291" t="s">
        <v>71</v>
      </c>
      <c r="U340" s="195" t="s">
        <v>106</v>
      </c>
      <c r="V340" s="195"/>
      <c r="W340" s="225">
        <f>R340+R341</f>
        <v>163724</v>
      </c>
      <c r="X340" s="124"/>
      <c r="Y340" s="184" t="s">
        <v>188</v>
      </c>
    </row>
    <row r="341" ht="18.75" customHeight="1">
      <c r="A341" s="292"/>
      <c r="B341" s="293"/>
      <c r="C341" s="292"/>
      <c r="D341" s="288" t="s">
        <v>476</v>
      </c>
      <c r="E341" s="289">
        <v>27190.0</v>
      </c>
      <c r="F341" s="290">
        <v>49214.0</v>
      </c>
      <c r="G341" s="289">
        <v>5438.0</v>
      </c>
      <c r="H341" s="289">
        <v>0.0</v>
      </c>
      <c r="I341" s="289">
        <v>120.0</v>
      </c>
      <c r="J341" s="289">
        <v>0.0</v>
      </c>
      <c r="K341" s="289">
        <v>0.0</v>
      </c>
      <c r="L341" s="289">
        <v>500.0</v>
      </c>
      <c r="M341" s="289">
        <v>300.0</v>
      </c>
      <c r="N341" s="222">
        <f t="shared" si="3"/>
        <v>82762</v>
      </c>
      <c r="O341" s="223">
        <v>0.0</v>
      </c>
      <c r="P341" s="62">
        <v>0.0</v>
      </c>
      <c r="Q341" s="62">
        <v>0.0</v>
      </c>
      <c r="R341" s="224">
        <f t="shared" si="4"/>
        <v>82762</v>
      </c>
      <c r="S341" s="24">
        <v>8888.0</v>
      </c>
      <c r="T341" s="291" t="s">
        <v>71</v>
      </c>
      <c r="U341" s="195" t="s">
        <v>106</v>
      </c>
      <c r="V341" s="195"/>
      <c r="W341" s="228"/>
      <c r="X341" s="37" t="s">
        <v>31</v>
      </c>
      <c r="Y341" s="27"/>
    </row>
    <row r="342" ht="18.75" customHeight="1">
      <c r="A342" s="168">
        <v>113.0</v>
      </c>
      <c r="B342" s="287" t="s">
        <v>477</v>
      </c>
      <c r="C342" s="168">
        <v>3.1877774023E10</v>
      </c>
      <c r="D342" s="288" t="s">
        <v>478</v>
      </c>
      <c r="E342" s="289">
        <v>27190.0</v>
      </c>
      <c r="F342" s="290">
        <v>49214.0</v>
      </c>
      <c r="G342" s="289">
        <v>2719.0</v>
      </c>
      <c r="H342" s="289">
        <v>1631.0</v>
      </c>
      <c r="I342" s="289">
        <v>0.0</v>
      </c>
      <c r="J342" s="289">
        <v>1360.0</v>
      </c>
      <c r="K342" s="289">
        <v>0.0</v>
      </c>
      <c r="L342" s="289">
        <v>500.0</v>
      </c>
      <c r="M342" s="289">
        <v>300.0</v>
      </c>
      <c r="N342" s="222">
        <f t="shared" si="3"/>
        <v>82914</v>
      </c>
      <c r="O342" s="223">
        <v>1800.0</v>
      </c>
      <c r="P342" s="62">
        <v>0.0</v>
      </c>
      <c r="Q342" s="62">
        <v>0.0</v>
      </c>
      <c r="R342" s="224">
        <f t="shared" si="4"/>
        <v>81114</v>
      </c>
      <c r="S342" s="24">
        <v>116541.0</v>
      </c>
      <c r="T342" s="291" t="s">
        <v>28</v>
      </c>
      <c r="U342" s="195" t="s">
        <v>810</v>
      </c>
      <c r="V342" s="195" t="s">
        <v>74</v>
      </c>
      <c r="W342" s="225">
        <f>R342+R343</f>
        <v>164028</v>
      </c>
      <c r="X342" s="124"/>
      <c r="Y342" s="61" t="s">
        <v>66</v>
      </c>
    </row>
    <row r="343" ht="18.75" customHeight="1">
      <c r="A343" s="292"/>
      <c r="B343" s="293"/>
      <c r="C343" s="292"/>
      <c r="D343" s="288" t="s">
        <v>479</v>
      </c>
      <c r="E343" s="289">
        <v>27190.0</v>
      </c>
      <c r="F343" s="290">
        <v>49214.0</v>
      </c>
      <c r="G343" s="289">
        <v>2719.0</v>
      </c>
      <c r="H343" s="289">
        <v>1631.0</v>
      </c>
      <c r="I343" s="289">
        <v>0.0</v>
      </c>
      <c r="J343" s="289">
        <v>1360.0</v>
      </c>
      <c r="K343" s="289">
        <v>0.0</v>
      </c>
      <c r="L343" s="289">
        <v>500.0</v>
      </c>
      <c r="M343" s="289">
        <v>300.0</v>
      </c>
      <c r="N343" s="222">
        <f t="shared" si="3"/>
        <v>82914</v>
      </c>
      <c r="O343" s="223">
        <v>0.0</v>
      </c>
      <c r="P343" s="62">
        <v>0.0</v>
      </c>
      <c r="Q343" s="62">
        <v>0.0</v>
      </c>
      <c r="R343" s="224">
        <f t="shared" si="4"/>
        <v>82914</v>
      </c>
      <c r="S343" s="24">
        <v>89142.0</v>
      </c>
      <c r="T343" s="291" t="s">
        <v>28</v>
      </c>
      <c r="U343" s="195" t="s">
        <v>176</v>
      </c>
      <c r="V343" s="195" t="s">
        <v>74</v>
      </c>
      <c r="W343" s="228"/>
      <c r="X343" s="37" t="s">
        <v>31</v>
      </c>
      <c r="Y343" s="42"/>
    </row>
    <row r="344" ht="18.75" customHeight="1">
      <c r="A344" s="168">
        <v>114.0</v>
      </c>
      <c r="B344" s="287" t="s">
        <v>480</v>
      </c>
      <c r="C344" s="168">
        <v>3.004403975E10</v>
      </c>
      <c r="D344" s="288" t="s">
        <v>481</v>
      </c>
      <c r="E344" s="289">
        <v>27190.0</v>
      </c>
      <c r="F344" s="290">
        <v>49214.0</v>
      </c>
      <c r="G344" s="289">
        <v>2719.0</v>
      </c>
      <c r="H344" s="289">
        <v>1631.0</v>
      </c>
      <c r="I344" s="289">
        <v>0.0</v>
      </c>
      <c r="J344" s="289">
        <v>1360.0</v>
      </c>
      <c r="K344" s="289">
        <v>0.0</v>
      </c>
      <c r="L344" s="289">
        <v>500.0</v>
      </c>
      <c r="M344" s="289">
        <v>300.0</v>
      </c>
      <c r="N344" s="222">
        <f t="shared" si="3"/>
        <v>82914</v>
      </c>
      <c r="O344" s="223">
        <v>1800.0</v>
      </c>
      <c r="P344" s="62">
        <v>0.0</v>
      </c>
      <c r="Q344" s="62">
        <v>0.0</v>
      </c>
      <c r="R344" s="224">
        <f t="shared" si="4"/>
        <v>81114</v>
      </c>
      <c r="S344" s="24">
        <v>9586.0</v>
      </c>
      <c r="T344" s="291" t="s">
        <v>28</v>
      </c>
      <c r="U344" s="195"/>
      <c r="V344" s="195"/>
      <c r="W344" s="225">
        <f>R344+R345</f>
        <v>162228</v>
      </c>
      <c r="X344" s="124"/>
      <c r="Y344" s="184" t="s">
        <v>707</v>
      </c>
    </row>
    <row r="345" ht="18.75" customHeight="1">
      <c r="A345" s="292"/>
      <c r="B345" s="293"/>
      <c r="C345" s="292"/>
      <c r="D345" s="288" t="s">
        <v>483</v>
      </c>
      <c r="E345" s="289">
        <v>27190.0</v>
      </c>
      <c r="F345" s="290">
        <v>49214.0</v>
      </c>
      <c r="G345" s="289">
        <v>2719.0</v>
      </c>
      <c r="H345" s="289">
        <v>1631.0</v>
      </c>
      <c r="I345" s="314"/>
      <c r="J345" s="289">
        <v>1360.0</v>
      </c>
      <c r="K345" s="314"/>
      <c r="L345" s="289">
        <v>500.0</v>
      </c>
      <c r="M345" s="289">
        <v>300.0</v>
      </c>
      <c r="N345" s="222">
        <f t="shared" si="3"/>
        <v>82914</v>
      </c>
      <c r="O345" s="223">
        <v>1800.0</v>
      </c>
      <c r="P345" s="62">
        <v>0.0</v>
      </c>
      <c r="Q345" s="62">
        <v>0.0</v>
      </c>
      <c r="R345" s="224">
        <f t="shared" si="4"/>
        <v>81114</v>
      </c>
      <c r="S345" s="24">
        <v>86284.0</v>
      </c>
      <c r="T345" s="291" t="s">
        <v>28</v>
      </c>
      <c r="U345" s="195"/>
      <c r="V345" s="195"/>
      <c r="W345" s="228"/>
      <c r="X345" s="37" t="s">
        <v>31</v>
      </c>
      <c r="Y345" s="42"/>
    </row>
    <row r="346" ht="18.75" customHeight="1">
      <c r="A346" s="168">
        <v>115.0</v>
      </c>
      <c r="B346" s="287" t="s">
        <v>484</v>
      </c>
      <c r="C346" s="168">
        <v>3.1987607772E10</v>
      </c>
      <c r="D346" s="288" t="s">
        <v>485</v>
      </c>
      <c r="E346" s="289">
        <v>24140.0</v>
      </c>
      <c r="F346" s="290">
        <v>43693.0</v>
      </c>
      <c r="G346" s="289">
        <v>2414.0</v>
      </c>
      <c r="H346" s="289">
        <v>1448.0</v>
      </c>
      <c r="I346" s="289">
        <v>0.0</v>
      </c>
      <c r="J346" s="289">
        <v>1207.0</v>
      </c>
      <c r="K346" s="289">
        <v>0.0</v>
      </c>
      <c r="L346" s="289">
        <v>500.0</v>
      </c>
      <c r="M346" s="289">
        <v>300.0</v>
      </c>
      <c r="N346" s="222">
        <f t="shared" si="3"/>
        <v>73702</v>
      </c>
      <c r="O346" s="223">
        <v>1800.0</v>
      </c>
      <c r="P346" s="62">
        <v>0.0</v>
      </c>
      <c r="Q346" s="62">
        <v>0.0</v>
      </c>
      <c r="R346" s="224">
        <f t="shared" si="4"/>
        <v>71902</v>
      </c>
      <c r="S346" s="24">
        <v>9642.0</v>
      </c>
      <c r="T346" s="291" t="s">
        <v>28</v>
      </c>
      <c r="U346" s="195" t="s">
        <v>941</v>
      </c>
      <c r="V346" s="195"/>
      <c r="W346" s="225">
        <f>R346+R347</f>
        <v>154816</v>
      </c>
      <c r="X346" s="124"/>
      <c r="Y346" s="184"/>
    </row>
    <row r="347" ht="18.75" customHeight="1">
      <c r="A347" s="292"/>
      <c r="B347" s="293"/>
      <c r="C347" s="292"/>
      <c r="D347" s="288" t="s">
        <v>486</v>
      </c>
      <c r="E347" s="289">
        <v>27190.0</v>
      </c>
      <c r="F347" s="290">
        <v>49214.0</v>
      </c>
      <c r="G347" s="289">
        <v>2719.0</v>
      </c>
      <c r="H347" s="289">
        <v>1631.0</v>
      </c>
      <c r="I347" s="289">
        <v>0.0</v>
      </c>
      <c r="J347" s="289">
        <v>1360.0</v>
      </c>
      <c r="K347" s="289">
        <v>0.0</v>
      </c>
      <c r="L347" s="289">
        <v>500.0</v>
      </c>
      <c r="M347" s="289">
        <v>300.0</v>
      </c>
      <c r="N347" s="222">
        <f t="shared" si="3"/>
        <v>82914</v>
      </c>
      <c r="O347" s="223">
        <v>0.0</v>
      </c>
      <c r="P347" s="62">
        <v>0.0</v>
      </c>
      <c r="Q347" s="62">
        <v>0.0</v>
      </c>
      <c r="R347" s="224">
        <f t="shared" si="4"/>
        <v>82914</v>
      </c>
      <c r="S347" s="24">
        <v>9641.0</v>
      </c>
      <c r="T347" s="301" t="s">
        <v>28</v>
      </c>
      <c r="U347" s="195" t="s">
        <v>1078</v>
      </c>
      <c r="V347" s="195"/>
      <c r="W347" s="228"/>
      <c r="X347" s="37" t="s">
        <v>31</v>
      </c>
      <c r="Y347" s="42"/>
    </row>
    <row r="348" ht="18.75" customHeight="1">
      <c r="A348" s="168">
        <v>116.0</v>
      </c>
      <c r="B348" s="287" t="s">
        <v>487</v>
      </c>
      <c r="C348" s="168">
        <v>3.2058865926E10</v>
      </c>
      <c r="D348" s="288" t="s">
        <v>488</v>
      </c>
      <c r="E348" s="289">
        <v>27190.0</v>
      </c>
      <c r="F348" s="290">
        <v>49214.0</v>
      </c>
      <c r="G348" s="289">
        <v>2719.0</v>
      </c>
      <c r="H348" s="289">
        <v>1631.0</v>
      </c>
      <c r="I348" s="289">
        <v>0.0</v>
      </c>
      <c r="J348" s="289">
        <v>1360.0</v>
      </c>
      <c r="K348" s="289">
        <v>0.0</v>
      </c>
      <c r="L348" s="289">
        <v>500.0</v>
      </c>
      <c r="M348" s="289">
        <v>300.0</v>
      </c>
      <c r="N348" s="222">
        <f t="shared" si="3"/>
        <v>82914</v>
      </c>
      <c r="O348" s="223">
        <v>1800.0</v>
      </c>
      <c r="P348" s="62">
        <v>0.0</v>
      </c>
      <c r="Q348" s="62">
        <v>0.0</v>
      </c>
      <c r="R348" s="224">
        <f t="shared" si="4"/>
        <v>81114</v>
      </c>
      <c r="S348" s="24">
        <v>10336.0</v>
      </c>
      <c r="T348" s="291" t="s">
        <v>52</v>
      </c>
      <c r="U348" s="195" t="s">
        <v>106</v>
      </c>
      <c r="V348" s="195"/>
      <c r="W348" s="225">
        <f>R348+R349</f>
        <v>162228</v>
      </c>
      <c r="X348" s="195"/>
      <c r="Y348" s="184" t="s">
        <v>188</v>
      </c>
    </row>
    <row r="349" ht="18.75" customHeight="1">
      <c r="A349" s="292"/>
      <c r="B349" s="293"/>
      <c r="C349" s="292"/>
      <c r="D349" s="288" t="s">
        <v>489</v>
      </c>
      <c r="E349" s="289">
        <v>27190.0</v>
      </c>
      <c r="F349" s="290">
        <v>49214.0</v>
      </c>
      <c r="G349" s="289">
        <v>2719.0</v>
      </c>
      <c r="H349" s="289">
        <v>1631.0</v>
      </c>
      <c r="I349" s="289">
        <v>0.0</v>
      </c>
      <c r="J349" s="289">
        <v>1360.0</v>
      </c>
      <c r="K349" s="289">
        <v>0.0</v>
      </c>
      <c r="L349" s="289">
        <v>500.0</v>
      </c>
      <c r="M349" s="289">
        <v>300.0</v>
      </c>
      <c r="N349" s="222">
        <f t="shared" si="3"/>
        <v>82914</v>
      </c>
      <c r="O349" s="223">
        <v>1800.0</v>
      </c>
      <c r="P349" s="62">
        <v>0.0</v>
      </c>
      <c r="Q349" s="62">
        <v>0.0</v>
      </c>
      <c r="R349" s="224">
        <f t="shared" si="4"/>
        <v>81114</v>
      </c>
      <c r="S349" s="24">
        <v>10339.0</v>
      </c>
      <c r="T349" s="291" t="s">
        <v>52</v>
      </c>
      <c r="U349" s="195" t="s">
        <v>106</v>
      </c>
      <c r="V349" s="195"/>
      <c r="W349" s="228"/>
      <c r="X349" s="37" t="s">
        <v>31</v>
      </c>
      <c r="Y349" s="27"/>
    </row>
    <row r="350" ht="18.75" customHeight="1">
      <c r="A350" s="168">
        <v>117.0</v>
      </c>
      <c r="B350" s="287" t="s">
        <v>490</v>
      </c>
      <c r="C350" s="168">
        <v>3.1938137688E10</v>
      </c>
      <c r="D350" s="288" t="s">
        <v>491</v>
      </c>
      <c r="E350" s="289">
        <v>27190.0</v>
      </c>
      <c r="F350" s="290">
        <v>49214.0</v>
      </c>
      <c r="G350" s="289">
        <v>2719.0</v>
      </c>
      <c r="H350" s="289">
        <v>1631.0</v>
      </c>
      <c r="I350" s="289">
        <v>0.0</v>
      </c>
      <c r="J350" s="289">
        <v>0.0</v>
      </c>
      <c r="K350" s="289">
        <v>0.0</v>
      </c>
      <c r="L350" s="289">
        <v>500.0</v>
      </c>
      <c r="M350" s="289">
        <v>300.0</v>
      </c>
      <c r="N350" s="222">
        <f t="shared" si="3"/>
        <v>81554</v>
      </c>
      <c r="O350" s="223">
        <v>1800.0</v>
      </c>
      <c r="P350" s="62">
        <v>0.0</v>
      </c>
      <c r="Q350" s="62">
        <v>0.0</v>
      </c>
      <c r="R350" s="224">
        <f t="shared" si="4"/>
        <v>79754</v>
      </c>
      <c r="S350" s="24">
        <v>17100.0</v>
      </c>
      <c r="T350" s="291" t="s">
        <v>52</v>
      </c>
      <c r="U350" s="195" t="s">
        <v>106</v>
      </c>
      <c r="V350" s="195" t="s">
        <v>74</v>
      </c>
      <c r="W350" s="225">
        <f>R350</f>
        <v>79754</v>
      </c>
      <c r="X350" s="124"/>
      <c r="Y350" s="184" t="s">
        <v>61</v>
      </c>
    </row>
    <row r="351" ht="18.75" customHeight="1">
      <c r="A351" s="168">
        <v>118.0</v>
      </c>
      <c r="B351" s="287" t="s">
        <v>492</v>
      </c>
      <c r="C351" s="168">
        <v>3.2090528163E10</v>
      </c>
      <c r="D351" s="288" t="s">
        <v>493</v>
      </c>
      <c r="E351" s="289">
        <v>27190.0</v>
      </c>
      <c r="F351" s="290">
        <v>49214.0</v>
      </c>
      <c r="G351" s="289">
        <v>2719.0</v>
      </c>
      <c r="H351" s="289">
        <v>1631.0</v>
      </c>
      <c r="I351" s="289">
        <v>0.0</v>
      </c>
      <c r="J351" s="289">
        <v>0.0</v>
      </c>
      <c r="K351" s="289">
        <v>0.0</v>
      </c>
      <c r="L351" s="289">
        <v>500.0</v>
      </c>
      <c r="M351" s="289">
        <v>300.0</v>
      </c>
      <c r="N351" s="222">
        <f t="shared" si="3"/>
        <v>81554</v>
      </c>
      <c r="O351" s="223">
        <v>1800.0</v>
      </c>
      <c r="P351" s="62">
        <v>0.0</v>
      </c>
      <c r="Q351" s="62">
        <v>0.0</v>
      </c>
      <c r="R351" s="224">
        <f t="shared" si="4"/>
        <v>79754</v>
      </c>
      <c r="S351" s="24">
        <v>91782.0</v>
      </c>
      <c r="T351" s="291" t="s">
        <v>28</v>
      </c>
      <c r="U351" s="195"/>
      <c r="V351" s="195"/>
      <c r="W351" s="225">
        <f>R351+R352</f>
        <v>150449</v>
      </c>
      <c r="X351" s="124"/>
      <c r="Y351" s="184"/>
    </row>
    <row r="352" ht="18.75" customHeight="1">
      <c r="A352" s="292"/>
      <c r="B352" s="293"/>
      <c r="C352" s="292"/>
      <c r="D352" s="288" t="s">
        <v>494</v>
      </c>
      <c r="E352" s="289">
        <v>24140.0</v>
      </c>
      <c r="F352" s="290">
        <v>43693.0</v>
      </c>
      <c r="G352" s="289">
        <v>2414.0</v>
      </c>
      <c r="H352" s="289">
        <v>1448.0</v>
      </c>
      <c r="I352" s="289">
        <v>0.0</v>
      </c>
      <c r="J352" s="289">
        <v>0.0</v>
      </c>
      <c r="K352" s="289">
        <v>0.0</v>
      </c>
      <c r="L352" s="289">
        <v>500.0</v>
      </c>
      <c r="M352" s="289">
        <v>300.0</v>
      </c>
      <c r="N352" s="222">
        <f t="shared" si="3"/>
        <v>72495</v>
      </c>
      <c r="O352" s="223">
        <v>1800.0</v>
      </c>
      <c r="P352" s="62">
        <v>0.0</v>
      </c>
      <c r="Q352" s="62">
        <v>0.0</v>
      </c>
      <c r="R352" s="224">
        <f t="shared" si="4"/>
        <v>70695</v>
      </c>
      <c r="S352" s="24">
        <v>91789.0</v>
      </c>
      <c r="T352" s="291" t="s">
        <v>28</v>
      </c>
      <c r="U352" s="195"/>
      <c r="V352" s="195"/>
      <c r="W352" s="228"/>
      <c r="X352" s="37" t="s">
        <v>31</v>
      </c>
      <c r="Y352" s="27"/>
    </row>
    <row r="353" ht="18.75" customHeight="1">
      <c r="A353" s="168">
        <v>119.0</v>
      </c>
      <c r="B353" s="287" t="s">
        <v>495</v>
      </c>
      <c r="C353" s="168">
        <v>1.1329373491E10</v>
      </c>
      <c r="D353" s="288" t="s">
        <v>496</v>
      </c>
      <c r="E353" s="289">
        <v>27190.0</v>
      </c>
      <c r="F353" s="290">
        <v>49214.0</v>
      </c>
      <c r="G353" s="289">
        <v>2719.0</v>
      </c>
      <c r="H353" s="289">
        <v>1631.0</v>
      </c>
      <c r="I353" s="289">
        <v>0.0</v>
      </c>
      <c r="J353" s="289">
        <v>0.0</v>
      </c>
      <c r="K353" s="289">
        <v>0.0</v>
      </c>
      <c r="L353" s="289">
        <v>500.0</v>
      </c>
      <c r="M353" s="289">
        <v>300.0</v>
      </c>
      <c r="N353" s="222">
        <f t="shared" si="3"/>
        <v>81554</v>
      </c>
      <c r="O353" s="223">
        <v>1800.0</v>
      </c>
      <c r="P353" s="62">
        <v>0.0</v>
      </c>
      <c r="Q353" s="62">
        <v>0.0</v>
      </c>
      <c r="R353" s="224">
        <f t="shared" si="4"/>
        <v>79754</v>
      </c>
      <c r="S353" s="24">
        <v>11824.0</v>
      </c>
      <c r="T353" s="291" t="s">
        <v>52</v>
      </c>
      <c r="U353" s="195" t="s">
        <v>106</v>
      </c>
      <c r="V353" s="195"/>
      <c r="W353" s="225">
        <f>R353+R354</f>
        <v>161308</v>
      </c>
      <c r="X353" s="124"/>
      <c r="Y353" s="184" t="s">
        <v>61</v>
      </c>
    </row>
    <row r="354" ht="18.75" customHeight="1">
      <c r="A354" s="292"/>
      <c r="B354" s="293"/>
      <c r="C354" s="292"/>
      <c r="D354" s="288" t="s">
        <v>497</v>
      </c>
      <c r="E354" s="289">
        <v>27190.0</v>
      </c>
      <c r="F354" s="290">
        <v>49214.0</v>
      </c>
      <c r="G354" s="289">
        <v>2719.0</v>
      </c>
      <c r="H354" s="289">
        <v>1631.0</v>
      </c>
      <c r="I354" s="289">
        <v>0.0</v>
      </c>
      <c r="J354" s="289">
        <v>0.0</v>
      </c>
      <c r="K354" s="289">
        <v>0.0</v>
      </c>
      <c r="L354" s="289">
        <v>500.0</v>
      </c>
      <c r="M354" s="289">
        <v>300.0</v>
      </c>
      <c r="N354" s="222">
        <f t="shared" si="3"/>
        <v>81554</v>
      </c>
      <c r="O354" s="223">
        <v>0.0</v>
      </c>
      <c r="P354" s="62">
        <v>0.0</v>
      </c>
      <c r="Q354" s="62">
        <v>0.0</v>
      </c>
      <c r="R354" s="224">
        <f t="shared" si="4"/>
        <v>81554</v>
      </c>
      <c r="S354" s="24">
        <v>11822.0</v>
      </c>
      <c r="T354" s="291" t="s">
        <v>52</v>
      </c>
      <c r="U354" s="195" t="s">
        <v>106</v>
      </c>
      <c r="V354" s="195"/>
      <c r="W354" s="228"/>
      <c r="X354" s="37" t="s">
        <v>31</v>
      </c>
      <c r="Y354" s="184" t="s">
        <v>61</v>
      </c>
    </row>
    <row r="355" ht="18.75" customHeight="1">
      <c r="A355" s="168">
        <v>120.0</v>
      </c>
      <c r="B355" s="287" t="s">
        <v>498</v>
      </c>
      <c r="C355" s="168">
        <v>3.1992883789E10</v>
      </c>
      <c r="D355" s="288" t="s">
        <v>161</v>
      </c>
      <c r="E355" s="289">
        <v>17026.0</v>
      </c>
      <c r="F355" s="290">
        <v>30817.0</v>
      </c>
      <c r="G355" s="289">
        <v>1703.0</v>
      </c>
      <c r="H355" s="289">
        <v>1022.0</v>
      </c>
      <c r="I355" s="289">
        <v>0.0</v>
      </c>
      <c r="J355" s="289">
        <v>0.0</v>
      </c>
      <c r="K355" s="289">
        <v>0.0</v>
      </c>
      <c r="L355" s="289">
        <v>500.0</v>
      </c>
      <c r="M355" s="289">
        <v>300.0</v>
      </c>
      <c r="N355" s="222">
        <f t="shared" si="3"/>
        <v>51368</v>
      </c>
      <c r="O355" s="223">
        <v>0.0</v>
      </c>
      <c r="P355" s="62">
        <v>0.0</v>
      </c>
      <c r="Q355" s="62">
        <v>0.0</v>
      </c>
      <c r="R355" s="224">
        <f>N355-O355-P355+Q355+13906</f>
        <v>65274</v>
      </c>
      <c r="S355" s="24">
        <v>11315.0</v>
      </c>
      <c r="T355" s="291" t="s">
        <v>28</v>
      </c>
      <c r="U355" s="195"/>
      <c r="V355" s="195"/>
      <c r="W355" s="225">
        <f>R355+R356-39438</f>
        <v>107390</v>
      </c>
      <c r="X355" s="124"/>
      <c r="Y355" s="184" t="s">
        <v>61</v>
      </c>
      <c r="Z355" s="108"/>
    </row>
    <row r="356" ht="18.75" customHeight="1">
      <c r="A356" s="292"/>
      <c r="B356" s="293"/>
      <c r="C356" s="292"/>
      <c r="D356" s="288" t="s">
        <v>445</v>
      </c>
      <c r="E356" s="289">
        <v>27190.0</v>
      </c>
      <c r="F356" s="290">
        <v>49214.0</v>
      </c>
      <c r="G356" s="289">
        <v>2719.0</v>
      </c>
      <c r="H356" s="289">
        <v>1631.0</v>
      </c>
      <c r="I356" s="289">
        <v>0.0</v>
      </c>
      <c r="J356" s="289">
        <v>0.0</v>
      </c>
      <c r="K356" s="289">
        <v>0.0</v>
      </c>
      <c r="L356" s="289">
        <v>500.0</v>
      </c>
      <c r="M356" s="289">
        <v>300.0</v>
      </c>
      <c r="N356" s="222">
        <f t="shared" si="3"/>
        <v>81554</v>
      </c>
      <c r="O356" s="223">
        <v>0.0</v>
      </c>
      <c r="P356" s="62">
        <v>0.0</v>
      </c>
      <c r="Q356" s="62">
        <v>0.0</v>
      </c>
      <c r="R356" s="224">
        <f t="shared" ref="R356:R466" si="5">N356-O356-P356+Q356</f>
        <v>81554</v>
      </c>
      <c r="S356" s="24">
        <v>106475.0</v>
      </c>
      <c r="T356" s="291" t="s">
        <v>28</v>
      </c>
      <c r="U356" s="195"/>
      <c r="V356" s="195"/>
      <c r="W356" s="228"/>
      <c r="X356" s="37" t="s">
        <v>31</v>
      </c>
      <c r="Y356" s="42" t="s">
        <v>61</v>
      </c>
    </row>
    <row r="357" ht="18.75" customHeight="1">
      <c r="A357" s="168">
        <v>121.0</v>
      </c>
      <c r="B357" s="315" t="s">
        <v>499</v>
      </c>
      <c r="C357" s="316">
        <v>3.180549517E10</v>
      </c>
      <c r="D357" s="288" t="s">
        <v>500</v>
      </c>
      <c r="E357" s="289">
        <v>27190.0</v>
      </c>
      <c r="F357" s="290">
        <v>49214.0</v>
      </c>
      <c r="G357" s="289">
        <v>2719.0</v>
      </c>
      <c r="H357" s="289">
        <v>1631.0</v>
      </c>
      <c r="I357" s="289">
        <v>0.0</v>
      </c>
      <c r="J357" s="289">
        <v>0.0</v>
      </c>
      <c r="K357" s="289">
        <v>0.0</v>
      </c>
      <c r="L357" s="289">
        <v>500.0</v>
      </c>
      <c r="M357" s="289">
        <v>300.0</v>
      </c>
      <c r="N357" s="222">
        <f t="shared" si="3"/>
        <v>81554</v>
      </c>
      <c r="O357" s="223">
        <v>1800.0</v>
      </c>
      <c r="P357" s="62">
        <v>0.0</v>
      </c>
      <c r="Q357" s="62">
        <v>0.0</v>
      </c>
      <c r="R357" s="224">
        <f t="shared" si="5"/>
        <v>79754</v>
      </c>
      <c r="S357" s="24">
        <v>102120.0</v>
      </c>
      <c r="T357" s="291" t="s">
        <v>52</v>
      </c>
      <c r="U357" s="195" t="s">
        <v>1079</v>
      </c>
      <c r="V357" s="195"/>
      <c r="W357" s="225">
        <f>R357</f>
        <v>79754</v>
      </c>
      <c r="X357" s="124"/>
      <c r="Y357" s="174"/>
    </row>
    <row r="358" ht="18.75" customHeight="1">
      <c r="A358" s="168">
        <v>122.0</v>
      </c>
      <c r="B358" s="287" t="s">
        <v>501</v>
      </c>
      <c r="C358" s="168">
        <v>3.1051368768E10</v>
      </c>
      <c r="D358" s="288" t="s">
        <v>502</v>
      </c>
      <c r="E358" s="289">
        <v>27190.0</v>
      </c>
      <c r="F358" s="290">
        <v>49214.0</v>
      </c>
      <c r="G358" s="289">
        <v>2719.0</v>
      </c>
      <c r="H358" s="289">
        <v>1631.0</v>
      </c>
      <c r="I358" s="289">
        <v>0.0</v>
      </c>
      <c r="J358" s="289">
        <v>0.0</v>
      </c>
      <c r="K358" s="289">
        <v>0.0</v>
      </c>
      <c r="L358" s="289">
        <v>500.0</v>
      </c>
      <c r="M358" s="289">
        <v>300.0</v>
      </c>
      <c r="N358" s="222">
        <f t="shared" si="3"/>
        <v>81554</v>
      </c>
      <c r="O358" s="223">
        <v>1800.0</v>
      </c>
      <c r="P358" s="62">
        <v>0.0</v>
      </c>
      <c r="Q358" s="62">
        <v>0.0</v>
      </c>
      <c r="R358" s="224">
        <f t="shared" si="5"/>
        <v>79754</v>
      </c>
      <c r="S358" s="24">
        <v>11687.0</v>
      </c>
      <c r="T358" s="291" t="s">
        <v>126</v>
      </c>
      <c r="U358" s="195"/>
      <c r="V358" s="195"/>
      <c r="W358" s="225">
        <f>R358+R359</f>
        <v>159508</v>
      </c>
      <c r="X358" s="124"/>
      <c r="Y358" s="184" t="s">
        <v>61</v>
      </c>
    </row>
    <row r="359" ht="18.75" customHeight="1">
      <c r="A359" s="292"/>
      <c r="B359" s="293"/>
      <c r="C359" s="292"/>
      <c r="D359" s="288" t="s">
        <v>503</v>
      </c>
      <c r="E359" s="289">
        <v>27190.0</v>
      </c>
      <c r="F359" s="290">
        <v>49214.0</v>
      </c>
      <c r="G359" s="289">
        <v>2719.0</v>
      </c>
      <c r="H359" s="289">
        <v>1631.0</v>
      </c>
      <c r="I359" s="289">
        <v>0.0</v>
      </c>
      <c r="J359" s="289">
        <v>0.0</v>
      </c>
      <c r="K359" s="289">
        <v>0.0</v>
      </c>
      <c r="L359" s="289">
        <v>500.0</v>
      </c>
      <c r="M359" s="289">
        <v>300.0</v>
      </c>
      <c r="N359" s="222">
        <f t="shared" si="3"/>
        <v>81554</v>
      </c>
      <c r="O359" s="223">
        <v>1800.0</v>
      </c>
      <c r="P359" s="62">
        <v>0.0</v>
      </c>
      <c r="Q359" s="62">
        <v>0.0</v>
      </c>
      <c r="R359" s="224">
        <f t="shared" si="5"/>
        <v>79754</v>
      </c>
      <c r="S359" s="24">
        <v>11677.0</v>
      </c>
      <c r="T359" s="291" t="s">
        <v>52</v>
      </c>
      <c r="U359" s="195"/>
      <c r="V359" s="195"/>
      <c r="W359" s="228"/>
      <c r="X359" s="37" t="s">
        <v>31</v>
      </c>
      <c r="Y359" s="42"/>
    </row>
    <row r="360" ht="18.75" customHeight="1">
      <c r="A360" s="168">
        <v>123.0</v>
      </c>
      <c r="B360" s="287" t="s">
        <v>504</v>
      </c>
      <c r="C360" s="168">
        <v>3.1852340617E10</v>
      </c>
      <c r="D360" s="288" t="s">
        <v>268</v>
      </c>
      <c r="E360" s="289">
        <v>27190.0</v>
      </c>
      <c r="F360" s="290">
        <v>49214.0</v>
      </c>
      <c r="G360" s="289">
        <v>2719.0</v>
      </c>
      <c r="H360" s="289">
        <v>1631.0</v>
      </c>
      <c r="I360" s="289">
        <v>0.0</v>
      </c>
      <c r="J360" s="289">
        <v>0.0</v>
      </c>
      <c r="K360" s="289">
        <v>0.0</v>
      </c>
      <c r="L360" s="289">
        <v>500.0</v>
      </c>
      <c r="M360" s="289">
        <v>300.0</v>
      </c>
      <c r="N360" s="222">
        <f t="shared" si="3"/>
        <v>81554</v>
      </c>
      <c r="O360" s="223">
        <v>1800.0</v>
      </c>
      <c r="P360" s="62">
        <v>0.0</v>
      </c>
      <c r="Q360" s="62">
        <v>0.0</v>
      </c>
      <c r="R360" s="224">
        <f t="shared" si="5"/>
        <v>79754</v>
      </c>
      <c r="S360" s="24">
        <v>11799.0</v>
      </c>
      <c r="T360" s="291" t="s">
        <v>52</v>
      </c>
      <c r="U360" s="195"/>
      <c r="V360" s="195"/>
      <c r="W360" s="225">
        <f>R360+R361</f>
        <v>161308</v>
      </c>
      <c r="X360" s="124"/>
      <c r="Y360" s="184"/>
    </row>
    <row r="361" ht="18.75" customHeight="1">
      <c r="A361" s="292"/>
      <c r="B361" s="293"/>
      <c r="C361" s="292"/>
      <c r="D361" s="288" t="s">
        <v>443</v>
      </c>
      <c r="E361" s="289">
        <v>27190.0</v>
      </c>
      <c r="F361" s="290">
        <v>49214.0</v>
      </c>
      <c r="G361" s="289">
        <v>2719.0</v>
      </c>
      <c r="H361" s="289">
        <v>1631.0</v>
      </c>
      <c r="I361" s="289">
        <v>0.0</v>
      </c>
      <c r="J361" s="289">
        <v>0.0</v>
      </c>
      <c r="K361" s="289">
        <v>0.0</v>
      </c>
      <c r="L361" s="289">
        <v>500.0</v>
      </c>
      <c r="M361" s="289">
        <v>300.0</v>
      </c>
      <c r="N361" s="222">
        <f t="shared" si="3"/>
        <v>81554</v>
      </c>
      <c r="O361" s="223">
        <v>0.0</v>
      </c>
      <c r="P361" s="62">
        <v>0.0</v>
      </c>
      <c r="Q361" s="62">
        <v>0.0</v>
      </c>
      <c r="R361" s="224">
        <f t="shared" si="5"/>
        <v>81554</v>
      </c>
      <c r="S361" s="24">
        <v>11800.0</v>
      </c>
      <c r="T361" s="291" t="s">
        <v>52</v>
      </c>
      <c r="U361" s="195"/>
      <c r="V361" s="195"/>
      <c r="W361" s="228"/>
      <c r="X361" s="37"/>
      <c r="Y361" s="42"/>
    </row>
    <row r="362" ht="18.75" customHeight="1">
      <c r="A362" s="168">
        <v>124.0</v>
      </c>
      <c r="B362" s="287" t="s">
        <v>505</v>
      </c>
      <c r="C362" s="168">
        <v>3.1798695005E10</v>
      </c>
      <c r="D362" s="288" t="s">
        <v>506</v>
      </c>
      <c r="E362" s="289">
        <v>27190.0</v>
      </c>
      <c r="F362" s="290">
        <v>49214.0</v>
      </c>
      <c r="G362" s="289">
        <v>2719.0</v>
      </c>
      <c r="H362" s="289">
        <v>1631.0</v>
      </c>
      <c r="I362" s="289">
        <v>0.0</v>
      </c>
      <c r="J362" s="289">
        <v>1360.0</v>
      </c>
      <c r="K362" s="289">
        <v>0.0</v>
      </c>
      <c r="L362" s="289">
        <v>500.0</v>
      </c>
      <c r="M362" s="289">
        <v>300.0</v>
      </c>
      <c r="N362" s="222">
        <f t="shared" si="3"/>
        <v>82914</v>
      </c>
      <c r="O362" s="223">
        <v>1800.0</v>
      </c>
      <c r="P362" s="62">
        <v>0.0</v>
      </c>
      <c r="Q362" s="62">
        <v>0.0</v>
      </c>
      <c r="R362" s="224">
        <f t="shared" si="5"/>
        <v>81114</v>
      </c>
      <c r="S362" s="24">
        <v>11981.0</v>
      </c>
      <c r="T362" s="291" t="s">
        <v>71</v>
      </c>
      <c r="U362" s="195" t="s">
        <v>96</v>
      </c>
      <c r="V362" s="195"/>
      <c r="W362" s="225">
        <f>R362+R363</f>
        <v>164028</v>
      </c>
      <c r="X362" s="124"/>
      <c r="Y362" s="184"/>
    </row>
    <row r="363" ht="18.75" customHeight="1">
      <c r="A363" s="292"/>
      <c r="B363" s="293"/>
      <c r="C363" s="292"/>
      <c r="D363" s="288" t="s">
        <v>507</v>
      </c>
      <c r="E363" s="289">
        <v>27190.0</v>
      </c>
      <c r="F363" s="290">
        <v>49214.0</v>
      </c>
      <c r="G363" s="289">
        <v>2719.0</v>
      </c>
      <c r="H363" s="289">
        <v>1631.0</v>
      </c>
      <c r="I363" s="289">
        <v>0.0</v>
      </c>
      <c r="J363" s="289">
        <v>1360.0</v>
      </c>
      <c r="K363" s="289">
        <v>0.0</v>
      </c>
      <c r="L363" s="289">
        <v>500.0</v>
      </c>
      <c r="M363" s="289">
        <v>300.0</v>
      </c>
      <c r="N363" s="222">
        <f t="shared" si="3"/>
        <v>82914</v>
      </c>
      <c r="O363" s="223">
        <v>0.0</v>
      </c>
      <c r="P363" s="62">
        <v>0.0</v>
      </c>
      <c r="Q363" s="62">
        <v>0.0</v>
      </c>
      <c r="R363" s="224">
        <f t="shared" si="5"/>
        <v>82914</v>
      </c>
      <c r="S363" s="24">
        <v>11980.0</v>
      </c>
      <c r="T363" s="291" t="s">
        <v>71</v>
      </c>
      <c r="U363" s="195" t="s">
        <v>1080</v>
      </c>
      <c r="V363" s="195"/>
      <c r="W363" s="228"/>
      <c r="X363" s="37" t="s">
        <v>31</v>
      </c>
      <c r="Y363" s="42"/>
    </row>
    <row r="364" ht="18.75" customHeight="1">
      <c r="A364" s="168">
        <v>125.0</v>
      </c>
      <c r="B364" s="287" t="s">
        <v>508</v>
      </c>
      <c r="C364" s="168">
        <v>3.2019803148E10</v>
      </c>
      <c r="D364" s="288" t="s">
        <v>488</v>
      </c>
      <c r="E364" s="289">
        <v>27190.0</v>
      </c>
      <c r="F364" s="290">
        <v>49214.0</v>
      </c>
      <c r="G364" s="289">
        <v>2719.0</v>
      </c>
      <c r="H364" s="289">
        <v>1631.0</v>
      </c>
      <c r="I364" s="289">
        <v>0.0</v>
      </c>
      <c r="J364" s="289">
        <v>1360.0</v>
      </c>
      <c r="K364" s="289">
        <v>0.0</v>
      </c>
      <c r="L364" s="289">
        <v>500.0</v>
      </c>
      <c r="M364" s="289">
        <v>300.0</v>
      </c>
      <c r="N364" s="222">
        <f t="shared" si="3"/>
        <v>82914</v>
      </c>
      <c r="O364" s="223">
        <v>1800.0</v>
      </c>
      <c r="P364" s="62">
        <v>0.0</v>
      </c>
      <c r="Q364" s="62">
        <v>0.0</v>
      </c>
      <c r="R364" s="224">
        <f t="shared" si="5"/>
        <v>81114</v>
      </c>
      <c r="S364" s="24">
        <v>11633.0</v>
      </c>
      <c r="T364" s="291" t="s">
        <v>52</v>
      </c>
      <c r="U364" s="195" t="s">
        <v>807</v>
      </c>
      <c r="V364" s="195"/>
      <c r="W364" s="225">
        <f>R364+R365</f>
        <v>161612</v>
      </c>
      <c r="X364" s="26"/>
      <c r="Y364" s="42"/>
    </row>
    <row r="365" ht="18.75" customHeight="1">
      <c r="A365" s="292"/>
      <c r="B365" s="293"/>
      <c r="C365" s="292"/>
      <c r="D365" s="307" t="s">
        <v>509</v>
      </c>
      <c r="E365" s="308">
        <v>26390.0</v>
      </c>
      <c r="F365" s="290">
        <v>47766.0</v>
      </c>
      <c r="G365" s="289">
        <v>2639.0</v>
      </c>
      <c r="H365" s="289">
        <v>1583.0</v>
      </c>
      <c r="I365" s="289">
        <v>0.0</v>
      </c>
      <c r="J365" s="289">
        <v>1320.0</v>
      </c>
      <c r="K365" s="289">
        <v>0.0</v>
      </c>
      <c r="L365" s="289">
        <v>500.0</v>
      </c>
      <c r="M365" s="289">
        <v>300.0</v>
      </c>
      <c r="N365" s="222">
        <f t="shared" si="3"/>
        <v>80498</v>
      </c>
      <c r="O365" s="223">
        <v>0.0</v>
      </c>
      <c r="P365" s="62">
        <v>0.0</v>
      </c>
      <c r="Q365" s="62">
        <v>0.0</v>
      </c>
      <c r="R365" s="224">
        <f t="shared" si="5"/>
        <v>80498</v>
      </c>
      <c r="S365" s="241">
        <v>108481.0</v>
      </c>
      <c r="T365" s="291" t="s">
        <v>52</v>
      </c>
      <c r="U365" s="195" t="s">
        <v>74</v>
      </c>
      <c r="V365" s="195" t="s">
        <v>74</v>
      </c>
      <c r="W365" s="228"/>
      <c r="X365" s="37" t="s">
        <v>31</v>
      </c>
      <c r="Y365" s="42"/>
    </row>
    <row r="366" ht="18.75" customHeight="1">
      <c r="A366" s="168">
        <v>126.0</v>
      </c>
      <c r="B366" s="287" t="s">
        <v>510</v>
      </c>
      <c r="C366" s="168">
        <v>3.1851537808E10</v>
      </c>
      <c r="D366" s="288" t="s">
        <v>246</v>
      </c>
      <c r="E366" s="289">
        <v>27190.0</v>
      </c>
      <c r="F366" s="290">
        <v>49214.0</v>
      </c>
      <c r="G366" s="289">
        <v>2719.0</v>
      </c>
      <c r="H366" s="289">
        <v>1631.0</v>
      </c>
      <c r="I366" s="289">
        <v>0.0</v>
      </c>
      <c r="J366" s="289">
        <v>1360.0</v>
      </c>
      <c r="K366" s="289">
        <v>0.0</v>
      </c>
      <c r="L366" s="289">
        <v>500.0</v>
      </c>
      <c r="M366" s="289">
        <v>300.0</v>
      </c>
      <c r="N366" s="222">
        <f t="shared" si="3"/>
        <v>82914</v>
      </c>
      <c r="O366" s="223">
        <v>0.0</v>
      </c>
      <c r="P366" s="62">
        <v>0.0</v>
      </c>
      <c r="Q366" s="62">
        <v>0.0</v>
      </c>
      <c r="R366" s="224">
        <f t="shared" si="5"/>
        <v>82914</v>
      </c>
      <c r="S366" s="24">
        <v>11989.0</v>
      </c>
      <c r="T366" s="291" t="s">
        <v>28</v>
      </c>
      <c r="U366" s="195" t="s">
        <v>1081</v>
      </c>
      <c r="V366" s="195"/>
      <c r="W366" s="225">
        <f>R366+R367</f>
        <v>164028</v>
      </c>
      <c r="X366" s="124"/>
      <c r="Y366" s="184"/>
    </row>
    <row r="367" ht="18.75" customHeight="1">
      <c r="A367" s="292"/>
      <c r="B367" s="293"/>
      <c r="C367" s="292"/>
      <c r="D367" s="288" t="s">
        <v>511</v>
      </c>
      <c r="E367" s="289">
        <v>27190.0</v>
      </c>
      <c r="F367" s="290">
        <v>49214.0</v>
      </c>
      <c r="G367" s="289">
        <v>2719.0</v>
      </c>
      <c r="H367" s="289">
        <v>1631.0</v>
      </c>
      <c r="I367" s="289">
        <v>0.0</v>
      </c>
      <c r="J367" s="289">
        <v>1360.0</v>
      </c>
      <c r="K367" s="289">
        <v>0.0</v>
      </c>
      <c r="L367" s="289">
        <v>500.0</v>
      </c>
      <c r="M367" s="289">
        <v>300.0</v>
      </c>
      <c r="N367" s="222">
        <f t="shared" si="3"/>
        <v>82914</v>
      </c>
      <c r="O367" s="223">
        <v>1800.0</v>
      </c>
      <c r="P367" s="62">
        <v>0.0</v>
      </c>
      <c r="Q367" s="62">
        <v>0.0</v>
      </c>
      <c r="R367" s="224">
        <f t="shared" si="5"/>
        <v>81114</v>
      </c>
      <c r="S367" s="24">
        <v>11995.0</v>
      </c>
      <c r="T367" s="291" t="s">
        <v>28</v>
      </c>
      <c r="U367" s="195" t="s">
        <v>1081</v>
      </c>
      <c r="V367" s="195"/>
      <c r="W367" s="228"/>
      <c r="X367" s="37" t="s">
        <v>31</v>
      </c>
      <c r="Y367" s="42"/>
    </row>
    <row r="368" ht="18.75" customHeight="1">
      <c r="A368" s="168">
        <v>127.0</v>
      </c>
      <c r="B368" s="287" t="s">
        <v>512</v>
      </c>
      <c r="C368" s="168">
        <v>3.1914946722E10</v>
      </c>
      <c r="D368" s="288" t="s">
        <v>100</v>
      </c>
      <c r="E368" s="289">
        <v>27190.0</v>
      </c>
      <c r="F368" s="290">
        <v>49214.0</v>
      </c>
      <c r="G368" s="289">
        <v>2719.0</v>
      </c>
      <c r="H368" s="289">
        <v>1631.0</v>
      </c>
      <c r="I368" s="289">
        <v>0.0</v>
      </c>
      <c r="J368" s="289">
        <v>0.0</v>
      </c>
      <c r="K368" s="289">
        <v>0.0</v>
      </c>
      <c r="L368" s="289">
        <v>500.0</v>
      </c>
      <c r="M368" s="289">
        <v>300.0</v>
      </c>
      <c r="N368" s="222">
        <f t="shared" si="3"/>
        <v>81554</v>
      </c>
      <c r="O368" s="223">
        <v>0.0</v>
      </c>
      <c r="P368" s="62">
        <v>0.0</v>
      </c>
      <c r="Q368" s="62">
        <v>0.0</v>
      </c>
      <c r="R368" s="224">
        <f t="shared" si="5"/>
        <v>81554</v>
      </c>
      <c r="S368" s="24">
        <v>12008.0</v>
      </c>
      <c r="T368" s="291" t="s">
        <v>52</v>
      </c>
      <c r="U368" s="195" t="s">
        <v>756</v>
      </c>
      <c r="V368" s="195" t="s">
        <v>1082</v>
      </c>
      <c r="W368" s="225">
        <f>R368+R369</f>
        <v>163108</v>
      </c>
      <c r="X368" s="124"/>
      <c r="Y368" s="184" t="s">
        <v>61</v>
      </c>
    </row>
    <row r="369" ht="18.75" customHeight="1">
      <c r="A369" s="292"/>
      <c r="B369" s="293"/>
      <c r="C369" s="292"/>
      <c r="D369" s="288" t="s">
        <v>489</v>
      </c>
      <c r="E369" s="289">
        <v>27190.0</v>
      </c>
      <c r="F369" s="290">
        <v>49214.0</v>
      </c>
      <c r="G369" s="289">
        <v>2719.0</v>
      </c>
      <c r="H369" s="289">
        <v>1631.0</v>
      </c>
      <c r="I369" s="289">
        <v>0.0</v>
      </c>
      <c r="J369" s="289">
        <v>0.0</v>
      </c>
      <c r="K369" s="289">
        <v>0.0</v>
      </c>
      <c r="L369" s="289">
        <v>500.0</v>
      </c>
      <c r="M369" s="289">
        <v>300.0</v>
      </c>
      <c r="N369" s="222">
        <f t="shared" si="3"/>
        <v>81554</v>
      </c>
      <c r="O369" s="223">
        <v>0.0</v>
      </c>
      <c r="P369" s="62">
        <v>0.0</v>
      </c>
      <c r="Q369" s="62">
        <v>0.0</v>
      </c>
      <c r="R369" s="224">
        <f t="shared" si="5"/>
        <v>81554</v>
      </c>
      <c r="S369" s="24">
        <v>12011.0</v>
      </c>
      <c r="T369" s="291" t="s">
        <v>52</v>
      </c>
      <c r="U369" s="195" t="s">
        <v>1083</v>
      </c>
      <c r="V369" s="195" t="s">
        <v>1084</v>
      </c>
      <c r="W369" s="228"/>
      <c r="X369" s="37" t="s">
        <v>31</v>
      </c>
      <c r="Y369" s="42"/>
    </row>
    <row r="370" ht="18.75" customHeight="1">
      <c r="A370" s="168">
        <v>128.0</v>
      </c>
      <c r="B370" s="287" t="s">
        <v>513</v>
      </c>
      <c r="C370" s="168">
        <v>3.1797037476E10</v>
      </c>
      <c r="D370" s="288" t="s">
        <v>514</v>
      </c>
      <c r="E370" s="289">
        <v>27190.0</v>
      </c>
      <c r="F370" s="290">
        <v>49214.0</v>
      </c>
      <c r="G370" s="289">
        <v>5438.0</v>
      </c>
      <c r="H370" s="289">
        <v>0.0</v>
      </c>
      <c r="I370" s="289">
        <v>120.0</v>
      </c>
      <c r="J370" s="289">
        <v>0.0</v>
      </c>
      <c r="K370" s="289">
        <v>0.0</v>
      </c>
      <c r="L370" s="289">
        <v>500.0</v>
      </c>
      <c r="M370" s="289">
        <v>300.0</v>
      </c>
      <c r="N370" s="222">
        <f t="shared" si="3"/>
        <v>82762</v>
      </c>
      <c r="O370" s="223">
        <v>1800.0</v>
      </c>
      <c r="P370" s="62">
        <v>0.0</v>
      </c>
      <c r="Q370" s="62">
        <v>0.0</v>
      </c>
      <c r="R370" s="224">
        <f t="shared" si="5"/>
        <v>80962</v>
      </c>
      <c r="S370" s="24">
        <v>21223.0</v>
      </c>
      <c r="T370" s="291" t="s">
        <v>71</v>
      </c>
      <c r="U370" s="195" t="s">
        <v>758</v>
      </c>
      <c r="V370" s="195" t="s">
        <v>756</v>
      </c>
      <c r="W370" s="225">
        <f>R370+R371</f>
        <v>161924</v>
      </c>
      <c r="X370" s="26"/>
      <c r="Y370" s="27"/>
    </row>
    <row r="371" ht="18.75" customHeight="1">
      <c r="A371" s="292"/>
      <c r="B371" s="293"/>
      <c r="C371" s="292"/>
      <c r="D371" s="288" t="s">
        <v>515</v>
      </c>
      <c r="E371" s="289">
        <v>27190.0</v>
      </c>
      <c r="F371" s="290">
        <v>49214.0</v>
      </c>
      <c r="G371" s="289">
        <v>5438.0</v>
      </c>
      <c r="H371" s="289">
        <v>0.0</v>
      </c>
      <c r="I371" s="289">
        <v>120.0</v>
      </c>
      <c r="J371" s="289">
        <v>0.0</v>
      </c>
      <c r="K371" s="289">
        <v>0.0</v>
      </c>
      <c r="L371" s="289">
        <v>500.0</v>
      </c>
      <c r="M371" s="289">
        <v>300.0</v>
      </c>
      <c r="N371" s="222">
        <f t="shared" si="3"/>
        <v>82762</v>
      </c>
      <c r="O371" s="223">
        <v>1800.0</v>
      </c>
      <c r="P371" s="62">
        <v>0.0</v>
      </c>
      <c r="Q371" s="62">
        <v>0.0</v>
      </c>
      <c r="R371" s="224">
        <f t="shared" si="5"/>
        <v>80962</v>
      </c>
      <c r="S371" s="24">
        <v>21220.0</v>
      </c>
      <c r="T371" s="291" t="s">
        <v>71</v>
      </c>
      <c r="U371" s="195" t="s">
        <v>758</v>
      </c>
      <c r="V371" s="195" t="s">
        <v>758</v>
      </c>
      <c r="W371" s="228"/>
      <c r="X371" s="37" t="s">
        <v>31</v>
      </c>
      <c r="Y371" s="42"/>
    </row>
    <row r="372" ht="18.75" customHeight="1">
      <c r="A372" s="168">
        <v>129.0</v>
      </c>
      <c r="B372" s="287" t="s">
        <v>516</v>
      </c>
      <c r="C372" s="168">
        <v>3.1999186601E10</v>
      </c>
      <c r="D372" s="288" t="s">
        <v>517</v>
      </c>
      <c r="E372" s="289">
        <v>27190.0</v>
      </c>
      <c r="F372" s="290">
        <v>49214.0</v>
      </c>
      <c r="G372" s="289">
        <v>5438.0</v>
      </c>
      <c r="H372" s="289">
        <v>0.0</v>
      </c>
      <c r="I372" s="289">
        <v>120.0</v>
      </c>
      <c r="J372" s="289">
        <v>0.0</v>
      </c>
      <c r="K372" s="289">
        <v>0.0</v>
      </c>
      <c r="L372" s="289">
        <v>500.0</v>
      </c>
      <c r="M372" s="289">
        <v>300.0</v>
      </c>
      <c r="N372" s="222">
        <f t="shared" si="3"/>
        <v>82762</v>
      </c>
      <c r="O372" s="223">
        <v>1800.0</v>
      </c>
      <c r="P372" s="62">
        <v>0.0</v>
      </c>
      <c r="Q372" s="62">
        <v>0.0</v>
      </c>
      <c r="R372" s="224">
        <f t="shared" si="5"/>
        <v>80962</v>
      </c>
      <c r="S372" s="24">
        <v>13975.0</v>
      </c>
      <c r="T372" s="291" t="s">
        <v>28</v>
      </c>
      <c r="U372" s="195" t="s">
        <v>1085</v>
      </c>
      <c r="V372" s="195"/>
      <c r="W372" s="225">
        <f>R372+R373</f>
        <v>161924</v>
      </c>
      <c r="X372" s="26"/>
      <c r="Y372" s="42"/>
    </row>
    <row r="373" ht="18.75" customHeight="1">
      <c r="A373" s="292"/>
      <c r="B373" s="293"/>
      <c r="C373" s="292"/>
      <c r="D373" s="288" t="s">
        <v>518</v>
      </c>
      <c r="E373" s="289">
        <v>27190.0</v>
      </c>
      <c r="F373" s="290">
        <v>49214.0</v>
      </c>
      <c r="G373" s="289">
        <v>5438.0</v>
      </c>
      <c r="H373" s="289">
        <v>0.0</v>
      </c>
      <c r="I373" s="289">
        <v>120.0</v>
      </c>
      <c r="J373" s="289">
        <v>0.0</v>
      </c>
      <c r="K373" s="289">
        <v>0.0</v>
      </c>
      <c r="L373" s="289">
        <v>500.0</v>
      </c>
      <c r="M373" s="289">
        <v>300.0</v>
      </c>
      <c r="N373" s="222">
        <f t="shared" si="3"/>
        <v>82762</v>
      </c>
      <c r="O373" s="223">
        <v>1800.0</v>
      </c>
      <c r="P373" s="62">
        <v>0.0</v>
      </c>
      <c r="Q373" s="62">
        <v>0.0</v>
      </c>
      <c r="R373" s="224">
        <f t="shared" si="5"/>
        <v>80962</v>
      </c>
      <c r="S373" s="24">
        <v>13971.0</v>
      </c>
      <c r="T373" s="291" t="s">
        <v>28</v>
      </c>
      <c r="U373" s="195" t="s">
        <v>1086</v>
      </c>
      <c r="V373" s="195"/>
      <c r="W373" s="228"/>
      <c r="X373" s="37" t="s">
        <v>31</v>
      </c>
      <c r="Y373" s="42"/>
    </row>
    <row r="374" ht="18.75" customHeight="1">
      <c r="A374" s="168">
        <v>130.0</v>
      </c>
      <c r="B374" s="287" t="s">
        <v>519</v>
      </c>
      <c r="C374" s="168">
        <v>3.2028553117E10</v>
      </c>
      <c r="D374" s="288" t="s">
        <v>520</v>
      </c>
      <c r="E374" s="289">
        <v>27190.0</v>
      </c>
      <c r="F374" s="290">
        <v>49214.0</v>
      </c>
      <c r="G374" s="289">
        <v>2719.0</v>
      </c>
      <c r="H374" s="289">
        <v>1631.0</v>
      </c>
      <c r="I374" s="289">
        <v>0.0</v>
      </c>
      <c r="J374" s="289">
        <v>0.0</v>
      </c>
      <c r="K374" s="289">
        <v>0.0</v>
      </c>
      <c r="L374" s="289">
        <v>500.0</v>
      </c>
      <c r="M374" s="289">
        <v>300.0</v>
      </c>
      <c r="N374" s="222">
        <f t="shared" si="3"/>
        <v>81554</v>
      </c>
      <c r="O374" s="223">
        <v>1800.0</v>
      </c>
      <c r="P374" s="62">
        <v>0.0</v>
      </c>
      <c r="Q374" s="62">
        <v>0.0</v>
      </c>
      <c r="R374" s="224">
        <f t="shared" si="5"/>
        <v>79754</v>
      </c>
      <c r="S374" s="24">
        <v>94275.0</v>
      </c>
      <c r="T374" s="291" t="s">
        <v>28</v>
      </c>
      <c r="U374" s="195"/>
      <c r="V374" s="195"/>
      <c r="W374" s="225">
        <f>R374+R375</f>
        <v>158932</v>
      </c>
      <c r="X374" s="124"/>
      <c r="Y374" s="184" t="s">
        <v>159</v>
      </c>
    </row>
    <row r="375" ht="18.75" customHeight="1">
      <c r="A375" s="292"/>
      <c r="B375" s="293"/>
      <c r="C375" s="292"/>
      <c r="D375" s="288" t="s">
        <v>522</v>
      </c>
      <c r="E375" s="289">
        <v>26390.0</v>
      </c>
      <c r="F375" s="290">
        <v>47766.0</v>
      </c>
      <c r="G375" s="289">
        <v>2639.0</v>
      </c>
      <c r="H375" s="289">
        <v>1583.0</v>
      </c>
      <c r="I375" s="289">
        <v>0.0</v>
      </c>
      <c r="J375" s="289">
        <v>0.0</v>
      </c>
      <c r="K375" s="289">
        <v>0.0</v>
      </c>
      <c r="L375" s="289">
        <v>500.0</v>
      </c>
      <c r="M375" s="289">
        <v>300.0</v>
      </c>
      <c r="N375" s="222">
        <f t="shared" si="3"/>
        <v>79178</v>
      </c>
      <c r="O375" s="223">
        <v>0.0</v>
      </c>
      <c r="P375" s="62">
        <v>0.0</v>
      </c>
      <c r="Q375" s="62">
        <v>0.0</v>
      </c>
      <c r="R375" s="224">
        <f t="shared" si="5"/>
        <v>79178</v>
      </c>
      <c r="S375" s="24">
        <v>104213.0</v>
      </c>
      <c r="T375" s="291" t="s">
        <v>28</v>
      </c>
      <c r="U375" s="195"/>
      <c r="V375" s="195"/>
      <c r="W375" s="228"/>
      <c r="X375" s="37" t="s">
        <v>31</v>
      </c>
      <c r="Y375" s="27"/>
    </row>
    <row r="376" ht="18.75" customHeight="1">
      <c r="A376" s="168">
        <v>131.0</v>
      </c>
      <c r="B376" s="287" t="s">
        <v>523</v>
      </c>
      <c r="C376" s="168">
        <v>3.1822783134E10</v>
      </c>
      <c r="D376" s="288" t="s">
        <v>524</v>
      </c>
      <c r="E376" s="289">
        <v>27190.0</v>
      </c>
      <c r="F376" s="290">
        <v>49214.0</v>
      </c>
      <c r="G376" s="289">
        <v>2719.0</v>
      </c>
      <c r="H376" s="289">
        <v>1631.0</v>
      </c>
      <c r="I376" s="289">
        <v>0.0</v>
      </c>
      <c r="J376" s="289">
        <v>1360.0</v>
      </c>
      <c r="K376" s="289">
        <v>0.0</v>
      </c>
      <c r="L376" s="289">
        <v>500.0</v>
      </c>
      <c r="M376" s="289">
        <v>300.0</v>
      </c>
      <c r="N376" s="222">
        <f t="shared" si="3"/>
        <v>82914</v>
      </c>
      <c r="O376" s="223">
        <v>1800.0</v>
      </c>
      <c r="P376" s="62">
        <v>0.0</v>
      </c>
      <c r="Q376" s="62">
        <v>0.0</v>
      </c>
      <c r="R376" s="224">
        <f t="shared" si="5"/>
        <v>81114</v>
      </c>
      <c r="S376" s="24">
        <v>13424.0</v>
      </c>
      <c r="T376" s="291" t="s">
        <v>28</v>
      </c>
      <c r="U376" s="195"/>
      <c r="V376" s="195"/>
      <c r="W376" s="225">
        <f>R376</f>
        <v>81114</v>
      </c>
      <c r="X376" s="124"/>
      <c r="Y376" s="174"/>
    </row>
    <row r="377" ht="18.75" customHeight="1">
      <c r="A377" s="299">
        <v>132.0</v>
      </c>
      <c r="B377" s="300" t="s">
        <v>525</v>
      </c>
      <c r="C377" s="299">
        <v>3.1866128244E10</v>
      </c>
      <c r="D377" s="296" t="s">
        <v>526</v>
      </c>
      <c r="E377" s="297">
        <v>24140.0</v>
      </c>
      <c r="F377" s="298">
        <v>43693.0</v>
      </c>
      <c r="G377" s="297">
        <v>2414.0</v>
      </c>
      <c r="H377" s="297">
        <v>1448.0</v>
      </c>
      <c r="I377" s="297">
        <v>0.0</v>
      </c>
      <c r="J377" s="297">
        <v>1207.0</v>
      </c>
      <c r="K377" s="297">
        <v>0.0</v>
      </c>
      <c r="L377" s="297">
        <v>500.0</v>
      </c>
      <c r="M377" s="297">
        <v>300.0</v>
      </c>
      <c r="N377" s="222">
        <f t="shared" si="3"/>
        <v>73702</v>
      </c>
      <c r="O377" s="223">
        <v>1800.0</v>
      </c>
      <c r="P377" s="62">
        <v>0.0</v>
      </c>
      <c r="Q377" s="62">
        <v>0.0</v>
      </c>
      <c r="R377" s="224">
        <f t="shared" si="5"/>
        <v>71902</v>
      </c>
      <c r="S377" s="24">
        <v>18594.0</v>
      </c>
      <c r="T377" s="291" t="s">
        <v>28</v>
      </c>
      <c r="U377" s="195"/>
      <c r="V377" s="195"/>
      <c r="W377" s="225">
        <f>R377+R378</f>
        <v>143804</v>
      </c>
      <c r="X377" s="26" t="s">
        <v>31</v>
      </c>
      <c r="Y377" s="75" t="s">
        <v>66</v>
      </c>
    </row>
    <row r="378" ht="18.75" customHeight="1">
      <c r="A378" s="292"/>
      <c r="B378" s="293"/>
      <c r="C378" s="292"/>
      <c r="D378" s="288" t="s">
        <v>178</v>
      </c>
      <c r="E378" s="289">
        <v>24140.0</v>
      </c>
      <c r="F378" s="290">
        <v>43693.0</v>
      </c>
      <c r="G378" s="289">
        <v>2414.0</v>
      </c>
      <c r="H378" s="289">
        <v>1448.0</v>
      </c>
      <c r="I378" s="289">
        <v>0.0</v>
      </c>
      <c r="J378" s="289">
        <v>1207.0</v>
      </c>
      <c r="K378" s="289">
        <v>0.0</v>
      </c>
      <c r="L378" s="289">
        <v>500.0</v>
      </c>
      <c r="M378" s="289">
        <v>300.0</v>
      </c>
      <c r="N378" s="222">
        <f t="shared" si="3"/>
        <v>73702</v>
      </c>
      <c r="O378" s="223">
        <v>1800.0</v>
      </c>
      <c r="P378" s="62">
        <v>0.0</v>
      </c>
      <c r="Q378" s="62">
        <v>0.0</v>
      </c>
      <c r="R378" s="224">
        <f t="shared" si="5"/>
        <v>71902</v>
      </c>
      <c r="S378" s="24">
        <v>23264.0</v>
      </c>
      <c r="T378" s="291"/>
      <c r="U378" s="254"/>
      <c r="V378" s="195"/>
      <c r="W378" s="228"/>
      <c r="X378" s="37" t="s">
        <v>31</v>
      </c>
      <c r="Y378" s="75"/>
    </row>
    <row r="379" ht="18.75" customHeight="1">
      <c r="A379" s="168">
        <v>133.0</v>
      </c>
      <c r="B379" s="287" t="s">
        <v>527</v>
      </c>
      <c r="C379" s="168">
        <v>3.1849348351E10</v>
      </c>
      <c r="D379" s="288" t="s">
        <v>433</v>
      </c>
      <c r="E379" s="289">
        <v>27190.0</v>
      </c>
      <c r="F379" s="290">
        <v>49214.0</v>
      </c>
      <c r="G379" s="289">
        <v>5438.0</v>
      </c>
      <c r="H379" s="289">
        <v>0.0</v>
      </c>
      <c r="I379" s="289">
        <v>120.0</v>
      </c>
      <c r="J379" s="289">
        <v>0.0</v>
      </c>
      <c r="K379" s="289">
        <v>0.0</v>
      </c>
      <c r="L379" s="289">
        <v>500.0</v>
      </c>
      <c r="M379" s="289">
        <v>300.0</v>
      </c>
      <c r="N379" s="222">
        <f t="shared" si="3"/>
        <v>82762</v>
      </c>
      <c r="O379" s="223">
        <v>1800.0</v>
      </c>
      <c r="P379" s="62">
        <v>0.0</v>
      </c>
      <c r="Q379" s="62">
        <v>0.0</v>
      </c>
      <c r="R379" s="224">
        <f t="shared" si="5"/>
        <v>80962</v>
      </c>
      <c r="S379" s="24">
        <v>98727.0</v>
      </c>
      <c r="T379" s="291" t="s">
        <v>71</v>
      </c>
      <c r="U379" s="195" t="s">
        <v>1087</v>
      </c>
      <c r="V379" s="195"/>
      <c r="W379" s="225">
        <f>R379+R380</f>
        <v>161924</v>
      </c>
      <c r="X379" s="124"/>
      <c r="Y379" s="184" t="s">
        <v>434</v>
      </c>
    </row>
    <row r="380" ht="18.75" customHeight="1">
      <c r="A380" s="292"/>
      <c r="B380" s="293"/>
      <c r="C380" s="292"/>
      <c r="D380" s="288" t="s">
        <v>529</v>
      </c>
      <c r="E380" s="289">
        <v>27190.0</v>
      </c>
      <c r="F380" s="290">
        <v>49214.0</v>
      </c>
      <c r="G380" s="289">
        <v>5438.0</v>
      </c>
      <c r="H380" s="289">
        <v>0.0</v>
      </c>
      <c r="I380" s="289">
        <v>120.0</v>
      </c>
      <c r="J380" s="289">
        <v>0.0</v>
      </c>
      <c r="K380" s="289">
        <v>0.0</v>
      </c>
      <c r="L380" s="289">
        <v>500.0</v>
      </c>
      <c r="M380" s="289">
        <v>300.0</v>
      </c>
      <c r="N380" s="222">
        <f t="shared" si="3"/>
        <v>82762</v>
      </c>
      <c r="O380" s="223">
        <v>1800.0</v>
      </c>
      <c r="P380" s="62">
        <v>0.0</v>
      </c>
      <c r="Q380" s="62">
        <v>0.0</v>
      </c>
      <c r="R380" s="224">
        <f t="shared" si="5"/>
        <v>80962</v>
      </c>
      <c r="S380" s="24">
        <v>98729.0</v>
      </c>
      <c r="T380" s="291" t="s">
        <v>71</v>
      </c>
      <c r="U380" s="195" t="s">
        <v>1088</v>
      </c>
      <c r="V380" s="195"/>
      <c r="W380" s="228"/>
      <c r="X380" s="37" t="s">
        <v>31</v>
      </c>
      <c r="Y380" s="42"/>
    </row>
    <row r="381" ht="18.75" customHeight="1">
      <c r="A381" s="168">
        <v>134.0</v>
      </c>
      <c r="B381" s="287" t="s">
        <v>530</v>
      </c>
      <c r="C381" s="168">
        <v>3.1891312855E10</v>
      </c>
      <c r="D381" s="288" t="s">
        <v>254</v>
      </c>
      <c r="E381" s="289">
        <v>27190.0</v>
      </c>
      <c r="F381" s="290">
        <v>49214.0</v>
      </c>
      <c r="G381" s="289">
        <v>2719.0</v>
      </c>
      <c r="H381" s="289">
        <v>1631.0</v>
      </c>
      <c r="I381" s="289">
        <v>0.0</v>
      </c>
      <c r="J381" s="289">
        <v>0.0</v>
      </c>
      <c r="K381" s="289">
        <v>0.0</v>
      </c>
      <c r="L381" s="289">
        <v>500.0</v>
      </c>
      <c r="M381" s="289">
        <v>300.0</v>
      </c>
      <c r="N381" s="222">
        <f t="shared" si="3"/>
        <v>81554</v>
      </c>
      <c r="O381" s="223">
        <v>0.0</v>
      </c>
      <c r="P381" s="62">
        <v>0.0</v>
      </c>
      <c r="Q381" s="62">
        <v>0.0</v>
      </c>
      <c r="R381" s="224">
        <f t="shared" si="5"/>
        <v>81554</v>
      </c>
      <c r="S381" s="24">
        <v>15813.0</v>
      </c>
      <c r="T381" s="291" t="s">
        <v>28</v>
      </c>
      <c r="U381" s="254" t="s">
        <v>755</v>
      </c>
      <c r="V381" s="195"/>
      <c r="W381" s="225">
        <f>R381</f>
        <v>81554</v>
      </c>
      <c r="X381" s="124"/>
      <c r="Y381" s="184"/>
    </row>
    <row r="382" ht="18.75" customHeight="1">
      <c r="A382" s="168">
        <v>135.0</v>
      </c>
      <c r="B382" s="287" t="s">
        <v>531</v>
      </c>
      <c r="C382" s="168">
        <v>3.2133069099E10</v>
      </c>
      <c r="D382" s="288" t="s">
        <v>184</v>
      </c>
      <c r="E382" s="289">
        <v>27190.0</v>
      </c>
      <c r="F382" s="290">
        <v>49214.0</v>
      </c>
      <c r="G382" s="289">
        <v>2719.0</v>
      </c>
      <c r="H382" s="289">
        <v>1631.0</v>
      </c>
      <c r="I382" s="289">
        <v>0.0</v>
      </c>
      <c r="J382" s="289">
        <v>0.0</v>
      </c>
      <c r="K382" s="289">
        <v>0.0</v>
      </c>
      <c r="L382" s="289">
        <v>500.0</v>
      </c>
      <c r="M382" s="289">
        <v>300.0</v>
      </c>
      <c r="N382" s="222">
        <f t="shared" si="3"/>
        <v>81554</v>
      </c>
      <c r="O382" s="223">
        <v>1800.0</v>
      </c>
      <c r="P382" s="62">
        <v>0.0</v>
      </c>
      <c r="Q382" s="62">
        <v>0.0</v>
      </c>
      <c r="R382" s="224">
        <f t="shared" si="5"/>
        <v>79754</v>
      </c>
      <c r="S382" s="24">
        <v>16018.0</v>
      </c>
      <c r="T382" s="291" t="s">
        <v>71</v>
      </c>
      <c r="U382" s="195" t="s">
        <v>1089</v>
      </c>
      <c r="V382" s="195"/>
      <c r="W382" s="225">
        <f>R382+R383</f>
        <v>159508</v>
      </c>
      <c r="X382" s="124"/>
      <c r="Y382" s="184"/>
    </row>
    <row r="383" ht="18.75" customHeight="1">
      <c r="A383" s="292"/>
      <c r="B383" s="293"/>
      <c r="C383" s="292"/>
      <c r="D383" s="288" t="s">
        <v>292</v>
      </c>
      <c r="E383" s="289">
        <v>27190.0</v>
      </c>
      <c r="F383" s="290">
        <v>49214.0</v>
      </c>
      <c r="G383" s="289">
        <v>2719.0</v>
      </c>
      <c r="H383" s="289">
        <v>1631.0</v>
      </c>
      <c r="I383" s="289">
        <v>0.0</v>
      </c>
      <c r="J383" s="289">
        <v>0.0</v>
      </c>
      <c r="K383" s="289">
        <v>0.0</v>
      </c>
      <c r="L383" s="289">
        <v>500.0</v>
      </c>
      <c r="M383" s="289">
        <v>300.0</v>
      </c>
      <c r="N383" s="222">
        <f t="shared" si="3"/>
        <v>81554</v>
      </c>
      <c r="O383" s="223">
        <v>1800.0</v>
      </c>
      <c r="P383" s="62">
        <v>0.0</v>
      </c>
      <c r="Q383" s="62">
        <v>0.0</v>
      </c>
      <c r="R383" s="224">
        <f t="shared" si="5"/>
        <v>79754</v>
      </c>
      <c r="S383" s="24">
        <v>121183.0</v>
      </c>
      <c r="T383" s="291" t="s">
        <v>71</v>
      </c>
      <c r="U383" s="195" t="s">
        <v>1090</v>
      </c>
      <c r="V383" s="195"/>
      <c r="W383" s="228"/>
      <c r="X383" s="37" t="s">
        <v>31</v>
      </c>
      <c r="Y383" s="27"/>
    </row>
    <row r="384" ht="18.75" customHeight="1">
      <c r="A384" s="168">
        <v>136.0</v>
      </c>
      <c r="B384" s="287" t="s">
        <v>532</v>
      </c>
      <c r="C384" s="168">
        <v>3.1796851159E10</v>
      </c>
      <c r="D384" s="288" t="s">
        <v>533</v>
      </c>
      <c r="E384" s="289">
        <v>27190.0</v>
      </c>
      <c r="F384" s="290">
        <v>49214.0</v>
      </c>
      <c r="G384" s="289">
        <v>5438.0</v>
      </c>
      <c r="H384" s="289">
        <v>0.0</v>
      </c>
      <c r="I384" s="289">
        <v>120.0</v>
      </c>
      <c r="J384" s="289">
        <v>0.0</v>
      </c>
      <c r="K384" s="289">
        <v>0.0</v>
      </c>
      <c r="L384" s="289">
        <v>500.0</v>
      </c>
      <c r="M384" s="289">
        <v>300.0</v>
      </c>
      <c r="N384" s="222">
        <f t="shared" si="3"/>
        <v>82762</v>
      </c>
      <c r="O384" s="223">
        <v>1800.0</v>
      </c>
      <c r="P384" s="62">
        <v>0.0</v>
      </c>
      <c r="Q384" s="62">
        <v>0.0</v>
      </c>
      <c r="R384" s="224">
        <f t="shared" si="5"/>
        <v>80962</v>
      </c>
      <c r="S384" s="24">
        <v>16816.0</v>
      </c>
      <c r="T384" s="291" t="s">
        <v>52</v>
      </c>
      <c r="U384" s="303" t="s">
        <v>1091</v>
      </c>
      <c r="V384" s="195"/>
      <c r="W384" s="225">
        <f>R384+R385</f>
        <v>161924</v>
      </c>
      <c r="X384" s="26"/>
      <c r="Y384" s="42"/>
    </row>
    <row r="385" ht="18.75" customHeight="1">
      <c r="A385" s="292"/>
      <c r="B385" s="293"/>
      <c r="C385" s="292"/>
      <c r="D385" s="288" t="s">
        <v>535</v>
      </c>
      <c r="E385" s="289">
        <v>27190.0</v>
      </c>
      <c r="F385" s="290">
        <v>49214.0</v>
      </c>
      <c r="G385" s="289">
        <v>5438.0</v>
      </c>
      <c r="H385" s="289">
        <v>0.0</v>
      </c>
      <c r="I385" s="289">
        <v>120.0</v>
      </c>
      <c r="J385" s="289">
        <v>0.0</v>
      </c>
      <c r="K385" s="289">
        <v>0.0</v>
      </c>
      <c r="L385" s="289">
        <v>500.0</v>
      </c>
      <c r="M385" s="289">
        <v>300.0</v>
      </c>
      <c r="N385" s="222">
        <f t="shared" si="3"/>
        <v>82762</v>
      </c>
      <c r="O385" s="223">
        <v>1800.0</v>
      </c>
      <c r="P385" s="62">
        <v>0.0</v>
      </c>
      <c r="Q385" s="62">
        <v>0.0</v>
      </c>
      <c r="R385" s="224">
        <f t="shared" si="5"/>
        <v>80962</v>
      </c>
      <c r="S385" s="24">
        <v>16834.0</v>
      </c>
      <c r="T385" s="291" t="s">
        <v>52</v>
      </c>
      <c r="U385" s="195" t="s">
        <v>758</v>
      </c>
      <c r="V385" s="195" t="s">
        <v>758</v>
      </c>
      <c r="W385" s="228"/>
      <c r="X385" s="37" t="s">
        <v>31</v>
      </c>
      <c r="Y385" s="42"/>
    </row>
    <row r="386" ht="18.75" customHeight="1">
      <c r="A386" s="168">
        <v>137.0</v>
      </c>
      <c r="B386" s="287" t="s">
        <v>537</v>
      </c>
      <c r="C386" s="168">
        <v>3.186535596E10</v>
      </c>
      <c r="D386" s="288" t="s">
        <v>538</v>
      </c>
      <c r="E386" s="289">
        <v>27190.0</v>
      </c>
      <c r="F386" s="290">
        <v>49214.0</v>
      </c>
      <c r="G386" s="289">
        <v>2719.0</v>
      </c>
      <c r="H386" s="289">
        <v>1631.0</v>
      </c>
      <c r="I386" s="289">
        <v>0.0</v>
      </c>
      <c r="J386" s="289">
        <v>0.0</v>
      </c>
      <c r="K386" s="289">
        <v>0.0</v>
      </c>
      <c r="L386" s="289">
        <v>500.0</v>
      </c>
      <c r="M386" s="289">
        <v>300.0</v>
      </c>
      <c r="N386" s="222">
        <f t="shared" si="3"/>
        <v>81554</v>
      </c>
      <c r="O386" s="223">
        <v>0.0</v>
      </c>
      <c r="P386" s="62">
        <v>0.0</v>
      </c>
      <c r="Q386" s="62">
        <v>0.0</v>
      </c>
      <c r="R386" s="224">
        <f t="shared" si="5"/>
        <v>81554</v>
      </c>
      <c r="S386" s="24">
        <v>10498.0</v>
      </c>
      <c r="T386" s="291" t="s">
        <v>28</v>
      </c>
      <c r="U386" s="195" t="s">
        <v>758</v>
      </c>
      <c r="V386" s="195" t="s">
        <v>756</v>
      </c>
      <c r="W386" s="225">
        <f>R386</f>
        <v>81554</v>
      </c>
      <c r="X386" s="124"/>
      <c r="Y386" s="184"/>
    </row>
    <row r="387" ht="18.75" customHeight="1">
      <c r="A387" s="168">
        <v>138.0</v>
      </c>
      <c r="B387" s="287" t="s">
        <v>539</v>
      </c>
      <c r="C387" s="168">
        <v>3.2090531062E10</v>
      </c>
      <c r="D387" s="288" t="s">
        <v>196</v>
      </c>
      <c r="E387" s="289">
        <v>27190.0</v>
      </c>
      <c r="F387" s="290">
        <v>49214.0</v>
      </c>
      <c r="G387" s="289">
        <v>2719.0</v>
      </c>
      <c r="H387" s="289">
        <v>1631.0</v>
      </c>
      <c r="I387" s="289">
        <v>0.0</v>
      </c>
      <c r="J387" s="289">
        <v>0.0</v>
      </c>
      <c r="K387" s="289">
        <v>0.0</v>
      </c>
      <c r="L387" s="289">
        <v>500.0</v>
      </c>
      <c r="M387" s="289">
        <v>300.0</v>
      </c>
      <c r="N387" s="222">
        <f t="shared" si="3"/>
        <v>81554</v>
      </c>
      <c r="O387" s="223">
        <v>0.0</v>
      </c>
      <c r="P387" s="62">
        <v>0.0</v>
      </c>
      <c r="Q387" s="62">
        <v>0.0</v>
      </c>
      <c r="R387" s="224">
        <f t="shared" si="5"/>
        <v>81554</v>
      </c>
      <c r="S387" s="24">
        <v>101060.0</v>
      </c>
      <c r="T387" s="291" t="s">
        <v>28</v>
      </c>
      <c r="U387" s="195" t="s">
        <v>758</v>
      </c>
      <c r="V387" s="195" t="s">
        <v>756</v>
      </c>
      <c r="W387" s="225">
        <f>R387+R388</f>
        <v>163108</v>
      </c>
      <c r="X387" s="26"/>
      <c r="Y387" s="42"/>
    </row>
    <row r="388" ht="18.75" customHeight="1">
      <c r="A388" s="292"/>
      <c r="B388" s="293"/>
      <c r="C388" s="292"/>
      <c r="D388" s="288" t="s">
        <v>540</v>
      </c>
      <c r="E388" s="289">
        <v>27190.0</v>
      </c>
      <c r="F388" s="290">
        <v>49214.0</v>
      </c>
      <c r="G388" s="289">
        <v>2719.0</v>
      </c>
      <c r="H388" s="289">
        <v>1631.0</v>
      </c>
      <c r="I388" s="289">
        <v>0.0</v>
      </c>
      <c r="J388" s="289">
        <v>0.0</v>
      </c>
      <c r="K388" s="289">
        <v>0.0</v>
      </c>
      <c r="L388" s="289">
        <v>500.0</v>
      </c>
      <c r="M388" s="289">
        <v>300.0</v>
      </c>
      <c r="N388" s="222">
        <f t="shared" si="3"/>
        <v>81554</v>
      </c>
      <c r="O388" s="223">
        <v>0.0</v>
      </c>
      <c r="P388" s="62">
        <v>0.0</v>
      </c>
      <c r="Q388" s="62">
        <v>0.0</v>
      </c>
      <c r="R388" s="224">
        <f t="shared" si="5"/>
        <v>81554</v>
      </c>
      <c r="S388" s="24">
        <v>89183.0</v>
      </c>
      <c r="T388" s="291" t="s">
        <v>28</v>
      </c>
      <c r="U388" s="195" t="s">
        <v>758</v>
      </c>
      <c r="V388" s="195" t="s">
        <v>758</v>
      </c>
      <c r="W388" s="228"/>
      <c r="X388" s="37" t="s">
        <v>31</v>
      </c>
      <c r="Y388" s="27"/>
    </row>
    <row r="389" ht="18.75" customHeight="1">
      <c r="A389" s="168">
        <v>139.0</v>
      </c>
      <c r="B389" s="287" t="s">
        <v>541</v>
      </c>
      <c r="C389" s="168">
        <v>3.2037333009E10</v>
      </c>
      <c r="D389" s="288" t="s">
        <v>542</v>
      </c>
      <c r="E389" s="289">
        <v>27190.0</v>
      </c>
      <c r="F389" s="290">
        <v>49214.0</v>
      </c>
      <c r="G389" s="289">
        <v>2719.0</v>
      </c>
      <c r="H389" s="289">
        <v>1631.0</v>
      </c>
      <c r="I389" s="289">
        <v>0.0</v>
      </c>
      <c r="J389" s="289">
        <v>1360.0</v>
      </c>
      <c r="K389" s="289">
        <v>0.0</v>
      </c>
      <c r="L389" s="289">
        <v>500.0</v>
      </c>
      <c r="M389" s="289">
        <v>300.0</v>
      </c>
      <c r="N389" s="222">
        <f t="shared" si="3"/>
        <v>82914</v>
      </c>
      <c r="O389" s="223">
        <v>1800.0</v>
      </c>
      <c r="P389" s="62">
        <v>0.0</v>
      </c>
      <c r="Q389" s="62">
        <v>0.0</v>
      </c>
      <c r="R389" s="224">
        <f t="shared" si="5"/>
        <v>81114</v>
      </c>
      <c r="S389" s="24">
        <v>17528.0</v>
      </c>
      <c r="T389" s="291" t="s">
        <v>28</v>
      </c>
      <c r="U389" s="195" t="s">
        <v>755</v>
      </c>
      <c r="V389" s="195" t="s">
        <v>755</v>
      </c>
      <c r="W389" s="225">
        <f>R389</f>
        <v>81114</v>
      </c>
      <c r="X389" s="124"/>
      <c r="Y389" s="184"/>
    </row>
    <row r="390" ht="18.75" customHeight="1">
      <c r="A390" s="168">
        <v>140.0</v>
      </c>
      <c r="B390" s="287" t="s">
        <v>543</v>
      </c>
      <c r="C390" s="168">
        <v>3.1975531851E10</v>
      </c>
      <c r="D390" s="288" t="s">
        <v>544</v>
      </c>
      <c r="E390" s="289">
        <v>27190.0</v>
      </c>
      <c r="F390" s="290">
        <v>49214.0</v>
      </c>
      <c r="G390" s="289">
        <v>2719.0</v>
      </c>
      <c r="H390" s="289">
        <v>1631.0</v>
      </c>
      <c r="I390" s="289">
        <v>0.0</v>
      </c>
      <c r="J390" s="289">
        <v>0.0</v>
      </c>
      <c r="K390" s="289">
        <v>0.0</v>
      </c>
      <c r="L390" s="289">
        <v>500.0</v>
      </c>
      <c r="M390" s="289">
        <v>300.0</v>
      </c>
      <c r="N390" s="222">
        <f t="shared" si="3"/>
        <v>81554</v>
      </c>
      <c r="O390" s="223">
        <v>0.0</v>
      </c>
      <c r="P390" s="62">
        <v>0.0</v>
      </c>
      <c r="Q390" s="62">
        <v>0.0</v>
      </c>
      <c r="R390" s="224">
        <f t="shared" si="5"/>
        <v>81554</v>
      </c>
      <c r="S390" s="24">
        <v>17821.0</v>
      </c>
      <c r="T390" s="291" t="s">
        <v>71</v>
      </c>
      <c r="U390" s="195" t="s">
        <v>931</v>
      </c>
      <c r="V390" s="195" t="s">
        <v>758</v>
      </c>
      <c r="W390" s="225">
        <f>R390+R391</f>
        <v>160732</v>
      </c>
      <c r="X390" s="124"/>
      <c r="Y390" s="184" t="s">
        <v>52</v>
      </c>
    </row>
    <row r="391" ht="18.75" customHeight="1">
      <c r="A391" s="292"/>
      <c r="B391" s="293"/>
      <c r="C391" s="292"/>
      <c r="D391" s="288" t="s">
        <v>57</v>
      </c>
      <c r="E391" s="289">
        <v>26390.0</v>
      </c>
      <c r="F391" s="290">
        <v>47766.0</v>
      </c>
      <c r="G391" s="289">
        <v>2639.0</v>
      </c>
      <c r="H391" s="289">
        <v>1583.0</v>
      </c>
      <c r="I391" s="289">
        <v>0.0</v>
      </c>
      <c r="J391" s="289">
        <v>0.0</v>
      </c>
      <c r="K391" s="289">
        <v>0.0</v>
      </c>
      <c r="L391" s="289">
        <v>500.0</v>
      </c>
      <c r="M391" s="289">
        <v>300.0</v>
      </c>
      <c r="N391" s="222">
        <f t="shared" si="3"/>
        <v>79178</v>
      </c>
      <c r="O391" s="223">
        <v>0.0</v>
      </c>
      <c r="P391" s="62">
        <v>0.0</v>
      </c>
      <c r="Q391" s="62">
        <v>0.0</v>
      </c>
      <c r="R391" s="224">
        <f t="shared" si="5"/>
        <v>79178</v>
      </c>
      <c r="S391" s="24">
        <v>17820.0</v>
      </c>
      <c r="T391" s="291" t="s">
        <v>71</v>
      </c>
      <c r="U391" s="195" t="s">
        <v>1092</v>
      </c>
      <c r="V391" s="195" t="s">
        <v>758</v>
      </c>
      <c r="W391" s="228"/>
      <c r="X391" s="124"/>
      <c r="Y391" s="174"/>
    </row>
    <row r="392" ht="18.75" customHeight="1">
      <c r="A392" s="168">
        <v>141.0</v>
      </c>
      <c r="B392" s="287" t="s">
        <v>545</v>
      </c>
      <c r="C392" s="168">
        <v>3.1849376864E10</v>
      </c>
      <c r="D392" s="288" t="s">
        <v>546</v>
      </c>
      <c r="E392" s="289">
        <v>27190.0</v>
      </c>
      <c r="F392" s="290">
        <v>49214.0</v>
      </c>
      <c r="G392" s="289">
        <v>2719.0</v>
      </c>
      <c r="H392" s="289">
        <v>1631.0</v>
      </c>
      <c r="I392" s="289">
        <v>0.0</v>
      </c>
      <c r="J392" s="289">
        <v>0.0</v>
      </c>
      <c r="K392" s="289">
        <v>0.0</v>
      </c>
      <c r="L392" s="289">
        <v>500.0</v>
      </c>
      <c r="M392" s="289">
        <v>300.0</v>
      </c>
      <c r="N392" s="222">
        <f t="shared" si="3"/>
        <v>81554</v>
      </c>
      <c r="O392" s="223">
        <v>0.0</v>
      </c>
      <c r="P392" s="62">
        <v>0.0</v>
      </c>
      <c r="Q392" s="62">
        <v>0.0</v>
      </c>
      <c r="R392" s="224">
        <f t="shared" si="5"/>
        <v>81554</v>
      </c>
      <c r="S392" s="24">
        <v>102139.0</v>
      </c>
      <c r="T392" s="291" t="s">
        <v>28</v>
      </c>
      <c r="U392" s="195"/>
      <c r="V392" s="195"/>
      <c r="W392" s="225">
        <f>R392+R393+R394</f>
        <v>240486</v>
      </c>
      <c r="X392" s="124"/>
      <c r="Y392" s="184" t="s">
        <v>28</v>
      </c>
    </row>
    <row r="393" ht="18.75" customHeight="1">
      <c r="A393" s="292"/>
      <c r="B393" s="293"/>
      <c r="C393" s="292"/>
      <c r="D393" s="288" t="s">
        <v>547</v>
      </c>
      <c r="E393" s="289">
        <v>27190.0</v>
      </c>
      <c r="F393" s="290">
        <v>49214.0</v>
      </c>
      <c r="G393" s="289">
        <v>2719.0</v>
      </c>
      <c r="H393" s="289">
        <v>1631.0</v>
      </c>
      <c r="I393" s="289">
        <v>0.0</v>
      </c>
      <c r="J393" s="289">
        <v>0.0</v>
      </c>
      <c r="K393" s="289">
        <v>0.0</v>
      </c>
      <c r="L393" s="289">
        <v>500.0</v>
      </c>
      <c r="M393" s="289">
        <v>300.0</v>
      </c>
      <c r="N393" s="222">
        <f t="shared" si="3"/>
        <v>81554</v>
      </c>
      <c r="O393" s="223">
        <v>1800.0</v>
      </c>
      <c r="P393" s="62">
        <v>0.0</v>
      </c>
      <c r="Q393" s="62">
        <v>0.0</v>
      </c>
      <c r="R393" s="224">
        <f t="shared" si="5"/>
        <v>79754</v>
      </c>
      <c r="S393" s="24">
        <v>96532.0</v>
      </c>
      <c r="T393" s="291" t="s">
        <v>28</v>
      </c>
      <c r="U393" s="195"/>
      <c r="V393" s="195"/>
      <c r="W393" s="228"/>
      <c r="X393" s="37" t="s">
        <v>31</v>
      </c>
      <c r="Y393" s="184" t="s">
        <v>28</v>
      </c>
    </row>
    <row r="394" ht="18.75" customHeight="1">
      <c r="A394" s="292"/>
      <c r="B394" s="293"/>
      <c r="C394" s="292"/>
      <c r="D394" s="288" t="s">
        <v>548</v>
      </c>
      <c r="E394" s="289">
        <v>26390.0</v>
      </c>
      <c r="F394" s="290">
        <v>47766.0</v>
      </c>
      <c r="G394" s="289">
        <v>2639.0</v>
      </c>
      <c r="H394" s="289">
        <v>1583.0</v>
      </c>
      <c r="I394" s="289">
        <v>0.0</v>
      </c>
      <c r="J394" s="289">
        <v>0.0</v>
      </c>
      <c r="K394" s="289">
        <v>0.0</v>
      </c>
      <c r="L394" s="289">
        <v>500.0</v>
      </c>
      <c r="M394" s="289">
        <v>300.0</v>
      </c>
      <c r="N394" s="222">
        <f t="shared" si="3"/>
        <v>79178</v>
      </c>
      <c r="O394" s="223">
        <v>0.0</v>
      </c>
      <c r="P394" s="62">
        <v>0.0</v>
      </c>
      <c r="Q394" s="62">
        <v>0.0</v>
      </c>
      <c r="R394" s="224">
        <f t="shared" si="5"/>
        <v>79178</v>
      </c>
      <c r="S394" s="24">
        <v>13550.0</v>
      </c>
      <c r="T394" s="291" t="s">
        <v>28</v>
      </c>
      <c r="U394" s="195"/>
      <c r="V394" s="195"/>
      <c r="W394" s="228"/>
      <c r="X394" s="37" t="s">
        <v>31</v>
      </c>
      <c r="Y394" s="184" t="s">
        <v>28</v>
      </c>
    </row>
    <row r="395" ht="18.75" customHeight="1">
      <c r="A395" s="168">
        <v>142.0</v>
      </c>
      <c r="B395" s="287" t="s">
        <v>549</v>
      </c>
      <c r="C395" s="168">
        <v>3.1931412155E10</v>
      </c>
      <c r="D395" s="288" t="s">
        <v>550</v>
      </c>
      <c r="E395" s="289">
        <v>27190.0</v>
      </c>
      <c r="F395" s="290">
        <v>49214.0</v>
      </c>
      <c r="G395" s="289">
        <v>2719.0</v>
      </c>
      <c r="H395" s="289">
        <v>1631.0</v>
      </c>
      <c r="I395" s="289">
        <v>0.0</v>
      </c>
      <c r="J395" s="289">
        <v>0.0</v>
      </c>
      <c r="K395" s="289">
        <v>0.0</v>
      </c>
      <c r="L395" s="289">
        <v>500.0</v>
      </c>
      <c r="M395" s="289">
        <v>300.0</v>
      </c>
      <c r="N395" s="222">
        <f t="shared" si="3"/>
        <v>81554</v>
      </c>
      <c r="O395" s="223">
        <v>1800.0</v>
      </c>
      <c r="P395" s="62">
        <v>0.0</v>
      </c>
      <c r="Q395" s="62">
        <v>0.0</v>
      </c>
      <c r="R395" s="224">
        <f t="shared" si="5"/>
        <v>79754</v>
      </c>
      <c r="S395" s="24">
        <v>18062.0</v>
      </c>
      <c r="T395" s="291" t="s">
        <v>28</v>
      </c>
      <c r="U395" s="195" t="s">
        <v>176</v>
      </c>
      <c r="V395" s="195"/>
      <c r="W395" s="225">
        <f>R395</f>
        <v>79754</v>
      </c>
      <c r="X395" s="124"/>
      <c r="Y395" s="184" t="s">
        <v>28</v>
      </c>
    </row>
    <row r="396" ht="18.75" customHeight="1">
      <c r="A396" s="168">
        <v>143.0</v>
      </c>
      <c r="B396" s="287" t="s">
        <v>551</v>
      </c>
      <c r="C396" s="168">
        <v>3.1848254837E10</v>
      </c>
      <c r="D396" s="288" t="s">
        <v>372</v>
      </c>
      <c r="E396" s="289">
        <v>27190.0</v>
      </c>
      <c r="F396" s="290">
        <v>49214.0</v>
      </c>
      <c r="G396" s="289">
        <v>5438.0</v>
      </c>
      <c r="H396" s="289">
        <v>0.0</v>
      </c>
      <c r="I396" s="289">
        <v>120.0</v>
      </c>
      <c r="J396" s="289">
        <v>0.0</v>
      </c>
      <c r="K396" s="289">
        <v>0.0</v>
      </c>
      <c r="L396" s="289">
        <v>500.0</v>
      </c>
      <c r="M396" s="289">
        <v>300.0</v>
      </c>
      <c r="N396" s="222">
        <f t="shared" si="3"/>
        <v>82762</v>
      </c>
      <c r="O396" s="223">
        <v>1800.0</v>
      </c>
      <c r="P396" s="62">
        <v>0.0</v>
      </c>
      <c r="Q396" s="62">
        <v>0.0</v>
      </c>
      <c r="R396" s="224">
        <f t="shared" si="5"/>
        <v>80962</v>
      </c>
      <c r="S396" s="24">
        <v>18329.0</v>
      </c>
      <c r="T396" s="291"/>
      <c r="U396" s="254"/>
      <c r="V396" s="195"/>
      <c r="W396" s="225">
        <f>R396+R397+R398</f>
        <v>242886</v>
      </c>
      <c r="X396" s="124"/>
      <c r="Y396" s="184"/>
    </row>
    <row r="397" ht="18.75" customHeight="1">
      <c r="A397" s="292"/>
      <c r="B397" s="293"/>
      <c r="C397" s="292"/>
      <c r="D397" s="288" t="s">
        <v>552</v>
      </c>
      <c r="E397" s="289">
        <v>27190.0</v>
      </c>
      <c r="F397" s="290">
        <v>49214.0</v>
      </c>
      <c r="G397" s="289">
        <v>5438.0</v>
      </c>
      <c r="H397" s="289">
        <v>0.0</v>
      </c>
      <c r="I397" s="289">
        <v>120.0</v>
      </c>
      <c r="J397" s="289">
        <v>0.0</v>
      </c>
      <c r="K397" s="289">
        <v>0.0</v>
      </c>
      <c r="L397" s="289">
        <v>500.0</v>
      </c>
      <c r="M397" s="289">
        <v>300.0</v>
      </c>
      <c r="N397" s="222">
        <f t="shared" si="3"/>
        <v>82762</v>
      </c>
      <c r="O397" s="223">
        <v>1800.0</v>
      </c>
      <c r="P397" s="62">
        <v>0.0</v>
      </c>
      <c r="Q397" s="62">
        <v>0.0</v>
      </c>
      <c r="R397" s="224">
        <f t="shared" si="5"/>
        <v>80962</v>
      </c>
      <c r="S397" s="24">
        <v>18328.0</v>
      </c>
      <c r="T397" s="291"/>
      <c r="U397" s="254"/>
      <c r="V397" s="195"/>
      <c r="W397" s="228"/>
      <c r="X397" s="37" t="s">
        <v>31</v>
      </c>
      <c r="Y397" s="42"/>
    </row>
    <row r="398" ht="18.75" customHeight="1">
      <c r="A398" s="292"/>
      <c r="B398" s="293"/>
      <c r="C398" s="292"/>
      <c r="D398" s="288" t="s">
        <v>119</v>
      </c>
      <c r="E398" s="289">
        <v>27190.0</v>
      </c>
      <c r="F398" s="290">
        <v>49214.0</v>
      </c>
      <c r="G398" s="289">
        <v>5438.0</v>
      </c>
      <c r="H398" s="289">
        <v>0.0</v>
      </c>
      <c r="I398" s="289">
        <v>120.0</v>
      </c>
      <c r="J398" s="289">
        <v>0.0</v>
      </c>
      <c r="K398" s="289">
        <v>0.0</v>
      </c>
      <c r="L398" s="289">
        <v>500.0</v>
      </c>
      <c r="M398" s="289">
        <v>300.0</v>
      </c>
      <c r="N398" s="222">
        <f t="shared" si="3"/>
        <v>82762</v>
      </c>
      <c r="O398" s="223">
        <v>1800.0</v>
      </c>
      <c r="P398" s="62">
        <v>0.0</v>
      </c>
      <c r="Q398" s="62">
        <v>0.0</v>
      </c>
      <c r="R398" s="224">
        <f t="shared" si="5"/>
        <v>80962</v>
      </c>
      <c r="S398" s="24">
        <v>18338.0</v>
      </c>
      <c r="T398" s="291"/>
      <c r="U398" s="254"/>
      <c r="V398" s="195"/>
      <c r="W398" s="228"/>
      <c r="X398" s="37" t="s">
        <v>31</v>
      </c>
      <c r="Y398" s="42"/>
    </row>
    <row r="399" ht="18.75" customHeight="1">
      <c r="A399" s="168">
        <v>144.0</v>
      </c>
      <c r="B399" s="287" t="s">
        <v>553</v>
      </c>
      <c r="C399" s="168">
        <v>3.1867834134E10</v>
      </c>
      <c r="D399" s="288" t="s">
        <v>554</v>
      </c>
      <c r="E399" s="289">
        <v>27190.0</v>
      </c>
      <c r="F399" s="290">
        <v>49214.0</v>
      </c>
      <c r="G399" s="289">
        <v>2719.0</v>
      </c>
      <c r="H399" s="289">
        <v>1631.0</v>
      </c>
      <c r="I399" s="289">
        <v>0.0</v>
      </c>
      <c r="J399" s="289">
        <v>1360.0</v>
      </c>
      <c r="K399" s="289">
        <v>0.0</v>
      </c>
      <c r="L399" s="289">
        <v>500.0</v>
      </c>
      <c r="M399" s="289">
        <v>300.0</v>
      </c>
      <c r="N399" s="222">
        <f t="shared" si="3"/>
        <v>82914</v>
      </c>
      <c r="O399" s="223">
        <v>0.0</v>
      </c>
      <c r="P399" s="62">
        <v>0.0</v>
      </c>
      <c r="Q399" s="62">
        <v>0.0</v>
      </c>
      <c r="R399" s="224">
        <f t="shared" si="5"/>
        <v>82914</v>
      </c>
      <c r="S399" s="24">
        <v>18268.0</v>
      </c>
      <c r="T399" s="291" t="s">
        <v>28</v>
      </c>
      <c r="U399" s="195" t="s">
        <v>176</v>
      </c>
      <c r="V399" s="195"/>
      <c r="W399" s="225">
        <f t="shared" ref="W399:W400" si="6">R399</f>
        <v>82914</v>
      </c>
      <c r="X399" s="124"/>
      <c r="Y399" s="184" t="s">
        <v>28</v>
      </c>
    </row>
    <row r="400" ht="18.75" customHeight="1">
      <c r="A400" s="168">
        <v>145.0</v>
      </c>
      <c r="B400" s="287" t="s">
        <v>555</v>
      </c>
      <c r="C400" s="168">
        <v>3.1851154178E10</v>
      </c>
      <c r="D400" s="288" t="s">
        <v>556</v>
      </c>
      <c r="E400" s="289">
        <v>27190.0</v>
      </c>
      <c r="F400" s="290">
        <v>49214.0</v>
      </c>
      <c r="G400" s="289">
        <v>2719.0</v>
      </c>
      <c r="H400" s="289">
        <v>1631.0</v>
      </c>
      <c r="I400" s="289">
        <v>0.0</v>
      </c>
      <c r="J400" s="289">
        <v>1360.0</v>
      </c>
      <c r="K400" s="289">
        <v>0.0</v>
      </c>
      <c r="L400" s="289">
        <v>500.0</v>
      </c>
      <c r="M400" s="289">
        <v>300.0</v>
      </c>
      <c r="N400" s="222">
        <f t="shared" si="3"/>
        <v>82914</v>
      </c>
      <c r="O400" s="223">
        <v>0.0</v>
      </c>
      <c r="P400" s="62">
        <v>0.0</v>
      </c>
      <c r="Q400" s="62">
        <v>0.0</v>
      </c>
      <c r="R400" s="224">
        <f t="shared" si="5"/>
        <v>82914</v>
      </c>
      <c r="S400" s="24">
        <v>18655.0</v>
      </c>
      <c r="T400" s="291" t="s">
        <v>52</v>
      </c>
      <c r="U400" s="195" t="s">
        <v>106</v>
      </c>
      <c r="V400" s="195"/>
      <c r="W400" s="225">
        <f t="shared" si="6"/>
        <v>82914</v>
      </c>
      <c r="X400" s="124"/>
      <c r="Y400" s="184"/>
    </row>
    <row r="401" ht="18.75" customHeight="1">
      <c r="A401" s="168">
        <v>146.0</v>
      </c>
      <c r="B401" s="287" t="s">
        <v>557</v>
      </c>
      <c r="C401" s="168">
        <v>3.1974107945E10</v>
      </c>
      <c r="D401" s="288" t="s">
        <v>558</v>
      </c>
      <c r="E401" s="289">
        <v>27190.0</v>
      </c>
      <c r="F401" s="290">
        <v>49214.0</v>
      </c>
      <c r="G401" s="289">
        <v>5438.0</v>
      </c>
      <c r="H401" s="289">
        <v>0.0</v>
      </c>
      <c r="I401" s="289">
        <v>120.0</v>
      </c>
      <c r="J401" s="289">
        <v>0.0</v>
      </c>
      <c r="K401" s="289">
        <v>0.0</v>
      </c>
      <c r="L401" s="289">
        <v>500.0</v>
      </c>
      <c r="M401" s="289">
        <v>300.0</v>
      </c>
      <c r="N401" s="222">
        <f t="shared" si="3"/>
        <v>82762</v>
      </c>
      <c r="O401" s="223">
        <v>1800.0</v>
      </c>
      <c r="P401" s="62">
        <v>0.0</v>
      </c>
      <c r="Q401" s="62">
        <v>0.0</v>
      </c>
      <c r="R401" s="224">
        <f t="shared" si="5"/>
        <v>80962</v>
      </c>
      <c r="S401" s="24">
        <v>14878.0</v>
      </c>
      <c r="T401" s="291"/>
      <c r="U401" s="254"/>
      <c r="V401" s="195"/>
      <c r="W401" s="225">
        <f>R401+R402</f>
        <v>161924</v>
      </c>
      <c r="X401" s="124"/>
      <c r="Y401" s="184"/>
    </row>
    <row r="402" ht="18.75" customHeight="1">
      <c r="A402" s="292"/>
      <c r="B402" s="293"/>
      <c r="C402" s="292"/>
      <c r="D402" s="288" t="s">
        <v>559</v>
      </c>
      <c r="E402" s="289">
        <v>27190.0</v>
      </c>
      <c r="F402" s="290">
        <v>49214.0</v>
      </c>
      <c r="G402" s="289">
        <v>5438.0</v>
      </c>
      <c r="H402" s="289">
        <v>0.0</v>
      </c>
      <c r="I402" s="289">
        <v>120.0</v>
      </c>
      <c r="J402" s="289">
        <v>0.0</v>
      </c>
      <c r="K402" s="289">
        <v>0.0</v>
      </c>
      <c r="L402" s="289">
        <v>500.0</v>
      </c>
      <c r="M402" s="289">
        <v>300.0</v>
      </c>
      <c r="N402" s="222">
        <f t="shared" si="3"/>
        <v>82762</v>
      </c>
      <c r="O402" s="223">
        <v>1800.0</v>
      </c>
      <c r="P402" s="62">
        <v>0.0</v>
      </c>
      <c r="Q402" s="62">
        <v>0.0</v>
      </c>
      <c r="R402" s="224">
        <f t="shared" si="5"/>
        <v>80962</v>
      </c>
      <c r="S402" s="24">
        <v>14875.0</v>
      </c>
      <c r="T402" s="291"/>
      <c r="U402" s="254"/>
      <c r="V402" s="195"/>
      <c r="W402" s="228"/>
      <c r="X402" s="37" t="s">
        <v>31</v>
      </c>
      <c r="Y402" s="42"/>
    </row>
    <row r="403" ht="18.75" customHeight="1">
      <c r="A403" s="168">
        <v>147.0</v>
      </c>
      <c r="B403" s="287" t="s">
        <v>560</v>
      </c>
      <c r="C403" s="168">
        <v>3.1867783063E10</v>
      </c>
      <c r="D403" s="288" t="s">
        <v>324</v>
      </c>
      <c r="E403" s="289">
        <v>27190.0</v>
      </c>
      <c r="F403" s="290">
        <v>49214.0</v>
      </c>
      <c r="G403" s="289">
        <v>5438.0</v>
      </c>
      <c r="H403" s="289">
        <v>0.0</v>
      </c>
      <c r="I403" s="289">
        <v>120.0</v>
      </c>
      <c r="J403" s="289">
        <v>0.0</v>
      </c>
      <c r="K403" s="289">
        <v>0.0</v>
      </c>
      <c r="L403" s="289">
        <v>500.0</v>
      </c>
      <c r="M403" s="289">
        <v>300.0</v>
      </c>
      <c r="N403" s="222">
        <f t="shared" si="3"/>
        <v>82762</v>
      </c>
      <c r="O403" s="223">
        <v>1800.0</v>
      </c>
      <c r="P403" s="62">
        <v>0.0</v>
      </c>
      <c r="Q403" s="62">
        <v>0.0</v>
      </c>
      <c r="R403" s="224">
        <f t="shared" si="5"/>
        <v>80962</v>
      </c>
      <c r="S403" s="24">
        <v>103989.0</v>
      </c>
      <c r="T403" s="317" t="s">
        <v>28</v>
      </c>
      <c r="U403" s="195" t="s">
        <v>897</v>
      </c>
      <c r="V403" s="195"/>
      <c r="W403" s="225">
        <f>R403+R404</f>
        <v>161924</v>
      </c>
      <c r="X403" s="124"/>
      <c r="Y403" s="184"/>
    </row>
    <row r="404" ht="18.75" customHeight="1">
      <c r="A404" s="292"/>
      <c r="B404" s="293"/>
      <c r="C404" s="292"/>
      <c r="D404" s="288" t="s">
        <v>561</v>
      </c>
      <c r="E404" s="289">
        <v>27190.0</v>
      </c>
      <c r="F404" s="290">
        <v>49214.0</v>
      </c>
      <c r="G404" s="289">
        <v>5438.0</v>
      </c>
      <c r="H404" s="289">
        <v>0.0</v>
      </c>
      <c r="I404" s="289">
        <v>120.0</v>
      </c>
      <c r="J404" s="289">
        <v>0.0</v>
      </c>
      <c r="K404" s="289">
        <v>0.0</v>
      </c>
      <c r="L404" s="289">
        <v>500.0</v>
      </c>
      <c r="M404" s="289">
        <v>300.0</v>
      </c>
      <c r="N404" s="222">
        <f t="shared" si="3"/>
        <v>82762</v>
      </c>
      <c r="O404" s="223">
        <v>1800.0</v>
      </c>
      <c r="P404" s="62">
        <v>0.0</v>
      </c>
      <c r="Q404" s="62">
        <v>0.0</v>
      </c>
      <c r="R404" s="224">
        <f t="shared" si="5"/>
        <v>80962</v>
      </c>
      <c r="S404" s="24">
        <v>103991.0</v>
      </c>
      <c r="T404" s="291" t="s">
        <v>28</v>
      </c>
      <c r="U404" s="195" t="s">
        <v>1093</v>
      </c>
      <c r="V404" s="195"/>
      <c r="W404" s="228"/>
      <c r="X404" s="124"/>
      <c r="Y404" s="184"/>
    </row>
    <row r="405" ht="18.75" customHeight="1">
      <c r="A405" s="168">
        <v>148.0</v>
      </c>
      <c r="B405" s="287" t="s">
        <v>562</v>
      </c>
      <c r="C405" s="168">
        <v>3.1064519454E10</v>
      </c>
      <c r="D405" s="288" t="s">
        <v>563</v>
      </c>
      <c r="E405" s="289">
        <v>27190.0</v>
      </c>
      <c r="F405" s="290">
        <v>49214.0</v>
      </c>
      <c r="G405" s="289">
        <v>2719.0</v>
      </c>
      <c r="H405" s="289">
        <v>1631.0</v>
      </c>
      <c r="I405" s="289">
        <v>0.0</v>
      </c>
      <c r="J405" s="289">
        <v>0.0</v>
      </c>
      <c r="K405" s="289">
        <v>0.0</v>
      </c>
      <c r="L405" s="289">
        <v>500.0</v>
      </c>
      <c r="M405" s="289">
        <v>300.0</v>
      </c>
      <c r="N405" s="222">
        <f t="shared" si="3"/>
        <v>81554</v>
      </c>
      <c r="O405" s="223">
        <v>0.0</v>
      </c>
      <c r="P405" s="62">
        <v>0.0</v>
      </c>
      <c r="Q405" s="62">
        <v>0.0</v>
      </c>
      <c r="R405" s="224">
        <f t="shared" si="5"/>
        <v>81554</v>
      </c>
      <c r="S405" s="24">
        <v>11750.0</v>
      </c>
      <c r="T405" s="291" t="s">
        <v>52</v>
      </c>
      <c r="U405" s="195" t="s">
        <v>1094</v>
      </c>
      <c r="V405" s="195"/>
      <c r="W405" s="225">
        <f>R405+R406</f>
        <v>163108</v>
      </c>
      <c r="X405" s="195"/>
      <c r="Y405" s="184"/>
      <c r="Z405" s="61"/>
    </row>
    <row r="406" ht="18.75" customHeight="1">
      <c r="A406" s="292"/>
      <c r="B406" s="293"/>
      <c r="C406" s="292"/>
      <c r="D406" s="288" t="s">
        <v>429</v>
      </c>
      <c r="E406" s="289">
        <v>27190.0</v>
      </c>
      <c r="F406" s="290">
        <v>49214.0</v>
      </c>
      <c r="G406" s="289">
        <v>2719.0</v>
      </c>
      <c r="H406" s="289">
        <v>1631.0</v>
      </c>
      <c r="I406" s="289">
        <v>0.0</v>
      </c>
      <c r="J406" s="289">
        <v>0.0</v>
      </c>
      <c r="K406" s="289">
        <v>0.0</v>
      </c>
      <c r="L406" s="289">
        <v>500.0</v>
      </c>
      <c r="M406" s="289">
        <v>300.0</v>
      </c>
      <c r="N406" s="222">
        <f t="shared" si="3"/>
        <v>81554</v>
      </c>
      <c r="O406" s="223">
        <v>0.0</v>
      </c>
      <c r="P406" s="62">
        <v>0.0</v>
      </c>
      <c r="Q406" s="62">
        <v>0.0</v>
      </c>
      <c r="R406" s="224">
        <f t="shared" si="5"/>
        <v>81554</v>
      </c>
      <c r="S406" s="24">
        <v>19635.0</v>
      </c>
      <c r="T406" s="291" t="s">
        <v>52</v>
      </c>
      <c r="U406" s="195" t="s">
        <v>1094</v>
      </c>
      <c r="V406" s="195"/>
      <c r="W406" s="228"/>
      <c r="X406" s="37" t="s">
        <v>31</v>
      </c>
      <c r="Y406" s="184" t="s">
        <v>364</v>
      </c>
      <c r="Z406" s="61"/>
    </row>
    <row r="407" ht="18.75" customHeight="1">
      <c r="A407" s="168">
        <v>149.0</v>
      </c>
      <c r="B407" s="287" t="s">
        <v>564</v>
      </c>
      <c r="C407" s="168">
        <v>3.1975611727E10</v>
      </c>
      <c r="D407" s="288" t="s">
        <v>478</v>
      </c>
      <c r="E407" s="289">
        <v>27190.0</v>
      </c>
      <c r="F407" s="290">
        <v>49214.0</v>
      </c>
      <c r="G407" s="289">
        <v>2719.0</v>
      </c>
      <c r="H407" s="289">
        <v>1631.0</v>
      </c>
      <c r="I407" s="289">
        <v>0.0</v>
      </c>
      <c r="J407" s="289">
        <v>1360.0</v>
      </c>
      <c r="K407" s="289">
        <v>0.0</v>
      </c>
      <c r="L407" s="289">
        <v>500.0</v>
      </c>
      <c r="M407" s="289">
        <v>300.0</v>
      </c>
      <c r="N407" s="222">
        <f t="shared" si="3"/>
        <v>82914</v>
      </c>
      <c r="O407" s="223">
        <v>0.0</v>
      </c>
      <c r="P407" s="62">
        <v>0.0</v>
      </c>
      <c r="Q407" s="62">
        <v>0.0</v>
      </c>
      <c r="R407" s="224">
        <f t="shared" si="5"/>
        <v>82914</v>
      </c>
      <c r="S407" s="24">
        <v>19740.0</v>
      </c>
      <c r="T407" s="291" t="s">
        <v>364</v>
      </c>
      <c r="U407" s="184" t="s">
        <v>1095</v>
      </c>
      <c r="V407" s="195" t="s">
        <v>755</v>
      </c>
      <c r="W407" s="225">
        <f>R407</f>
        <v>82914</v>
      </c>
      <c r="X407" s="124"/>
      <c r="Y407" s="184" t="s">
        <v>364</v>
      </c>
    </row>
    <row r="408" ht="18.75" customHeight="1">
      <c r="A408" s="168">
        <v>150.0</v>
      </c>
      <c r="B408" s="287" t="s">
        <v>565</v>
      </c>
      <c r="C408" s="168">
        <v>3.2063043411E10</v>
      </c>
      <c r="D408" s="288" t="s">
        <v>566</v>
      </c>
      <c r="E408" s="289">
        <v>27190.0</v>
      </c>
      <c r="F408" s="290">
        <v>49214.0</v>
      </c>
      <c r="G408" s="289">
        <v>2719.0</v>
      </c>
      <c r="H408" s="289">
        <v>1631.0</v>
      </c>
      <c r="I408" s="289">
        <v>0.0</v>
      </c>
      <c r="J408" s="289">
        <v>1360.0</v>
      </c>
      <c r="K408" s="289">
        <v>0.0</v>
      </c>
      <c r="L408" s="289">
        <v>500.0</v>
      </c>
      <c r="M408" s="289">
        <v>300.0</v>
      </c>
      <c r="N408" s="222">
        <f t="shared" si="3"/>
        <v>82914</v>
      </c>
      <c r="O408" s="223">
        <v>1800.0</v>
      </c>
      <c r="P408" s="62">
        <v>0.0</v>
      </c>
      <c r="Q408" s="62">
        <v>0.0</v>
      </c>
      <c r="R408" s="224">
        <f t="shared" si="5"/>
        <v>81114</v>
      </c>
      <c r="S408" s="24">
        <v>19965.0</v>
      </c>
      <c r="T408" s="291" t="s">
        <v>28</v>
      </c>
      <c r="U408" s="195"/>
      <c r="V408" s="195"/>
      <c r="W408" s="225">
        <f>R408+R409+R410</f>
        <v>244342</v>
      </c>
      <c r="X408" s="124"/>
      <c r="Y408" s="184"/>
    </row>
    <row r="409" ht="18.75" customHeight="1">
      <c r="A409" s="292"/>
      <c r="B409" s="293"/>
      <c r="C409" s="292"/>
      <c r="D409" s="288" t="s">
        <v>131</v>
      </c>
      <c r="E409" s="289">
        <v>27190.0</v>
      </c>
      <c r="F409" s="290">
        <v>49214.0</v>
      </c>
      <c r="G409" s="289">
        <v>2719.0</v>
      </c>
      <c r="H409" s="289">
        <v>1631.0</v>
      </c>
      <c r="I409" s="289">
        <v>0.0</v>
      </c>
      <c r="J409" s="289">
        <v>1360.0</v>
      </c>
      <c r="K409" s="289">
        <v>0.0</v>
      </c>
      <c r="L409" s="289">
        <v>500.0</v>
      </c>
      <c r="M409" s="289">
        <v>300.0</v>
      </c>
      <c r="N409" s="222">
        <f t="shared" si="3"/>
        <v>82914</v>
      </c>
      <c r="O409" s="223">
        <v>1800.0</v>
      </c>
      <c r="P409" s="62">
        <v>0.0</v>
      </c>
      <c r="Q409" s="62">
        <v>0.0</v>
      </c>
      <c r="R409" s="224">
        <f t="shared" si="5"/>
        <v>81114</v>
      </c>
      <c r="S409" s="24">
        <v>19963.0</v>
      </c>
      <c r="T409" s="291" t="s">
        <v>28</v>
      </c>
      <c r="U409" s="195"/>
      <c r="V409" s="195"/>
      <c r="W409" s="228"/>
      <c r="X409" s="124"/>
      <c r="Y409" s="184"/>
    </row>
    <row r="410" ht="18.75" customHeight="1">
      <c r="A410" s="292"/>
      <c r="B410" s="293"/>
      <c r="C410" s="292"/>
      <c r="D410" s="288" t="s">
        <v>567</v>
      </c>
      <c r="E410" s="289">
        <v>27190.0</v>
      </c>
      <c r="F410" s="290">
        <v>49214.0</v>
      </c>
      <c r="G410" s="289">
        <v>2719.0</v>
      </c>
      <c r="H410" s="289">
        <v>1631.0</v>
      </c>
      <c r="I410" s="289">
        <v>0.0</v>
      </c>
      <c r="J410" s="289">
        <v>1360.0</v>
      </c>
      <c r="K410" s="289">
        <v>1000.0</v>
      </c>
      <c r="L410" s="289">
        <v>500.0</v>
      </c>
      <c r="M410" s="289">
        <v>300.0</v>
      </c>
      <c r="N410" s="222">
        <f t="shared" si="3"/>
        <v>83914</v>
      </c>
      <c r="O410" s="223">
        <v>1800.0</v>
      </c>
      <c r="P410" s="62">
        <v>0.0</v>
      </c>
      <c r="Q410" s="62">
        <v>0.0</v>
      </c>
      <c r="R410" s="224">
        <f t="shared" si="5"/>
        <v>82114</v>
      </c>
      <c r="S410" s="24">
        <v>19962.0</v>
      </c>
      <c r="T410" s="291" t="s">
        <v>28</v>
      </c>
      <c r="U410" s="195"/>
      <c r="V410" s="195"/>
      <c r="W410" s="228"/>
      <c r="X410" s="124"/>
      <c r="Y410" s="184"/>
    </row>
    <row r="411" ht="18.75" customHeight="1">
      <c r="A411" s="168">
        <v>151.0</v>
      </c>
      <c r="B411" s="287" t="s">
        <v>568</v>
      </c>
      <c r="C411" s="168">
        <v>3.1938906655E10</v>
      </c>
      <c r="D411" s="288" t="s">
        <v>569</v>
      </c>
      <c r="E411" s="289">
        <v>27190.0</v>
      </c>
      <c r="F411" s="290">
        <v>49214.0</v>
      </c>
      <c r="G411" s="289">
        <v>2719.0</v>
      </c>
      <c r="H411" s="289">
        <v>1631.0</v>
      </c>
      <c r="I411" s="289">
        <v>0.0</v>
      </c>
      <c r="J411" s="289">
        <v>0.0</v>
      </c>
      <c r="K411" s="289">
        <v>0.0</v>
      </c>
      <c r="L411" s="289">
        <v>500.0</v>
      </c>
      <c r="M411" s="289">
        <v>300.0</v>
      </c>
      <c r="N411" s="222">
        <f t="shared" si="3"/>
        <v>81554</v>
      </c>
      <c r="O411" s="223">
        <v>0.0</v>
      </c>
      <c r="P411" s="62">
        <v>0.0</v>
      </c>
      <c r="Q411" s="62">
        <v>0.0</v>
      </c>
      <c r="R411" s="224">
        <f t="shared" si="5"/>
        <v>81554</v>
      </c>
      <c r="S411" s="24">
        <v>20657.0</v>
      </c>
      <c r="T411" s="291" t="s">
        <v>28</v>
      </c>
      <c r="U411" s="195"/>
      <c r="V411" s="195"/>
      <c r="W411" s="225">
        <f>R411+R412</f>
        <v>163108</v>
      </c>
      <c r="X411" s="124"/>
      <c r="Y411" s="184" t="s">
        <v>28</v>
      </c>
    </row>
    <row r="412" ht="18.75" customHeight="1">
      <c r="A412" s="292"/>
      <c r="B412" s="293"/>
      <c r="C412" s="292"/>
      <c r="D412" s="288" t="s">
        <v>570</v>
      </c>
      <c r="E412" s="289">
        <v>27190.0</v>
      </c>
      <c r="F412" s="290">
        <v>49214.0</v>
      </c>
      <c r="G412" s="289">
        <v>2719.0</v>
      </c>
      <c r="H412" s="289">
        <v>1631.0</v>
      </c>
      <c r="I412" s="289">
        <v>0.0</v>
      </c>
      <c r="J412" s="289">
        <v>0.0</v>
      </c>
      <c r="K412" s="289">
        <v>0.0</v>
      </c>
      <c r="L412" s="289">
        <v>500.0</v>
      </c>
      <c r="M412" s="289">
        <v>300.0</v>
      </c>
      <c r="N412" s="222">
        <f t="shared" si="3"/>
        <v>81554</v>
      </c>
      <c r="O412" s="223">
        <v>0.0</v>
      </c>
      <c r="P412" s="62">
        <v>0.0</v>
      </c>
      <c r="Q412" s="62">
        <v>0.0</v>
      </c>
      <c r="R412" s="224">
        <f t="shared" si="5"/>
        <v>81554</v>
      </c>
      <c r="S412" s="24">
        <v>20652.0</v>
      </c>
      <c r="T412" s="291" t="s">
        <v>28</v>
      </c>
      <c r="U412" s="195"/>
      <c r="V412" s="195"/>
      <c r="W412" s="228"/>
      <c r="X412" s="37" t="s">
        <v>31</v>
      </c>
      <c r="Y412" s="42"/>
    </row>
    <row r="413" ht="18.75" customHeight="1">
      <c r="A413" s="168">
        <v>152.0</v>
      </c>
      <c r="B413" s="287" t="s">
        <v>571</v>
      </c>
      <c r="C413" s="168">
        <v>3.2025482126E10</v>
      </c>
      <c r="D413" s="288" t="s">
        <v>572</v>
      </c>
      <c r="E413" s="289">
        <v>27190.0</v>
      </c>
      <c r="F413" s="290">
        <v>49214.0</v>
      </c>
      <c r="G413" s="289">
        <v>2719.0</v>
      </c>
      <c r="H413" s="289">
        <v>1631.0</v>
      </c>
      <c r="I413" s="289">
        <v>0.0</v>
      </c>
      <c r="J413" s="289">
        <v>0.0</v>
      </c>
      <c r="K413" s="289">
        <v>0.0</v>
      </c>
      <c r="L413" s="289">
        <v>500.0</v>
      </c>
      <c r="M413" s="289">
        <v>300.0</v>
      </c>
      <c r="N413" s="222">
        <f t="shared" si="3"/>
        <v>81554</v>
      </c>
      <c r="O413" s="223">
        <v>1800.0</v>
      </c>
      <c r="P413" s="62">
        <v>0.0</v>
      </c>
      <c r="Q413" s="62">
        <v>0.0</v>
      </c>
      <c r="R413" s="224">
        <f t="shared" si="5"/>
        <v>79754</v>
      </c>
      <c r="S413" s="24">
        <v>20910.0</v>
      </c>
      <c r="T413" s="291"/>
      <c r="U413" s="254"/>
      <c r="V413" s="195"/>
      <c r="W413" s="225">
        <f>R413+R414</f>
        <v>158932</v>
      </c>
      <c r="X413" s="124"/>
      <c r="Y413" s="184"/>
    </row>
    <row r="414" ht="18.75" customHeight="1">
      <c r="A414" s="292"/>
      <c r="B414" s="293"/>
      <c r="C414" s="292"/>
      <c r="D414" s="288" t="s">
        <v>574</v>
      </c>
      <c r="E414" s="289">
        <v>26390.0</v>
      </c>
      <c r="F414" s="290">
        <v>47766.0</v>
      </c>
      <c r="G414" s="289">
        <v>2639.0</v>
      </c>
      <c r="H414" s="289">
        <v>1583.0</v>
      </c>
      <c r="I414" s="289">
        <v>0.0</v>
      </c>
      <c r="J414" s="289">
        <v>0.0</v>
      </c>
      <c r="K414" s="289">
        <v>0.0</v>
      </c>
      <c r="L414" s="289">
        <v>500.0</v>
      </c>
      <c r="M414" s="289">
        <v>300.0</v>
      </c>
      <c r="N414" s="222">
        <f t="shared" si="3"/>
        <v>79178</v>
      </c>
      <c r="O414" s="223">
        <v>0.0</v>
      </c>
      <c r="P414" s="62">
        <v>0.0</v>
      </c>
      <c r="Q414" s="62">
        <v>0.0</v>
      </c>
      <c r="R414" s="224">
        <f t="shared" si="5"/>
        <v>79178</v>
      </c>
      <c r="S414" s="24">
        <v>29760.0</v>
      </c>
      <c r="T414" s="291" t="s">
        <v>28</v>
      </c>
      <c r="U414" s="195"/>
      <c r="V414" s="195"/>
      <c r="W414" s="228"/>
      <c r="X414" s="37" t="s">
        <v>31</v>
      </c>
      <c r="Y414" s="42" t="s">
        <v>28</v>
      </c>
    </row>
    <row r="415" ht="18.75" customHeight="1">
      <c r="A415" s="168">
        <v>153.0</v>
      </c>
      <c r="B415" s="287" t="s">
        <v>575</v>
      </c>
      <c r="C415" s="168">
        <v>3.1965833548E10</v>
      </c>
      <c r="D415" s="288" t="s">
        <v>576</v>
      </c>
      <c r="E415" s="289">
        <v>27190.0</v>
      </c>
      <c r="F415" s="290">
        <v>49214.0</v>
      </c>
      <c r="G415" s="289">
        <v>2719.0</v>
      </c>
      <c r="H415" s="289">
        <v>1631.0</v>
      </c>
      <c r="I415" s="289">
        <v>0.0</v>
      </c>
      <c r="J415" s="289">
        <v>1360.0</v>
      </c>
      <c r="K415" s="289">
        <v>0.0</v>
      </c>
      <c r="L415" s="289">
        <v>500.0</v>
      </c>
      <c r="M415" s="289">
        <v>300.0</v>
      </c>
      <c r="N415" s="222">
        <f t="shared" si="3"/>
        <v>82914</v>
      </c>
      <c r="O415" s="223">
        <v>1800.0</v>
      </c>
      <c r="P415" s="62">
        <v>0.0</v>
      </c>
      <c r="Q415" s="62">
        <v>0.0</v>
      </c>
      <c r="R415" s="224">
        <f t="shared" si="5"/>
        <v>81114</v>
      </c>
      <c r="S415" s="24">
        <v>22101.0</v>
      </c>
      <c r="T415" s="291" t="s">
        <v>52</v>
      </c>
      <c r="U415" s="195" t="s">
        <v>1069</v>
      </c>
      <c r="V415" s="195"/>
      <c r="W415" s="225">
        <f t="shared" ref="W415:W416" si="7">R415</f>
        <v>81114</v>
      </c>
      <c r="X415" s="124"/>
      <c r="Y415" s="184" t="s">
        <v>52</v>
      </c>
    </row>
    <row r="416" ht="18.75" customHeight="1">
      <c r="A416" s="168">
        <v>154.0</v>
      </c>
      <c r="B416" s="287" t="s">
        <v>577</v>
      </c>
      <c r="C416" s="168">
        <v>3.203613464E10</v>
      </c>
      <c r="D416" s="288" t="s">
        <v>578</v>
      </c>
      <c r="E416" s="289">
        <v>27190.0</v>
      </c>
      <c r="F416" s="290">
        <v>49214.0</v>
      </c>
      <c r="G416" s="289">
        <v>2719.0</v>
      </c>
      <c r="H416" s="289">
        <v>1631.0</v>
      </c>
      <c r="I416" s="289">
        <v>0.0</v>
      </c>
      <c r="J416" s="289">
        <v>0.0</v>
      </c>
      <c r="K416" s="289">
        <v>0.0</v>
      </c>
      <c r="L416" s="289">
        <v>500.0</v>
      </c>
      <c r="M416" s="289">
        <v>300.0</v>
      </c>
      <c r="N416" s="222">
        <f t="shared" si="3"/>
        <v>81554</v>
      </c>
      <c r="O416" s="223">
        <v>1800.0</v>
      </c>
      <c r="P416" s="62">
        <v>0.0</v>
      </c>
      <c r="Q416" s="62">
        <v>0.0</v>
      </c>
      <c r="R416" s="224">
        <f t="shared" si="5"/>
        <v>79754</v>
      </c>
      <c r="S416" s="24">
        <v>109959.0</v>
      </c>
      <c r="T416" s="291" t="s">
        <v>28</v>
      </c>
      <c r="U416" s="195" t="s">
        <v>1096</v>
      </c>
      <c r="V416" s="195" t="s">
        <v>1097</v>
      </c>
      <c r="W416" s="225">
        <f t="shared" si="7"/>
        <v>79754</v>
      </c>
      <c r="X416" s="124"/>
      <c r="Y416" s="184" t="s">
        <v>28</v>
      </c>
    </row>
    <row r="417" ht="18.75" customHeight="1">
      <c r="A417" s="168">
        <v>155.0</v>
      </c>
      <c r="B417" s="287" t="s">
        <v>579</v>
      </c>
      <c r="C417" s="168">
        <v>3.1811481422E10</v>
      </c>
      <c r="D417" s="288" t="s">
        <v>580</v>
      </c>
      <c r="E417" s="289">
        <v>27190.0</v>
      </c>
      <c r="F417" s="290">
        <v>49214.0</v>
      </c>
      <c r="G417" s="289">
        <v>2719.0</v>
      </c>
      <c r="H417" s="289">
        <v>1631.0</v>
      </c>
      <c r="I417" s="289">
        <v>0.0</v>
      </c>
      <c r="J417" s="289">
        <v>0.0</v>
      </c>
      <c r="K417" s="289">
        <v>1000.0</v>
      </c>
      <c r="L417" s="289">
        <v>500.0</v>
      </c>
      <c r="M417" s="289">
        <v>300.0</v>
      </c>
      <c r="N417" s="222">
        <f t="shared" si="3"/>
        <v>82554</v>
      </c>
      <c r="O417" s="223">
        <v>1800.0</v>
      </c>
      <c r="P417" s="62">
        <v>0.0</v>
      </c>
      <c r="Q417" s="62">
        <v>0.0</v>
      </c>
      <c r="R417" s="224">
        <f t="shared" si="5"/>
        <v>80754</v>
      </c>
      <c r="S417" s="24">
        <v>23613.0</v>
      </c>
      <c r="T417" s="291" t="s">
        <v>52</v>
      </c>
      <c r="U417" s="195" t="s">
        <v>810</v>
      </c>
      <c r="V417" s="195"/>
      <c r="W417" s="225">
        <f>R417+R418</f>
        <v>162308</v>
      </c>
      <c r="X417" s="195"/>
      <c r="Y417" s="207"/>
    </row>
    <row r="418" ht="18.75" customHeight="1">
      <c r="A418" s="292"/>
      <c r="B418" s="293"/>
      <c r="C418" s="292"/>
      <c r="D418" s="288" t="s">
        <v>581</v>
      </c>
      <c r="E418" s="289">
        <v>27190.0</v>
      </c>
      <c r="F418" s="290">
        <v>49214.0</v>
      </c>
      <c r="G418" s="289">
        <v>2719.0</v>
      </c>
      <c r="H418" s="289">
        <v>1631.0</v>
      </c>
      <c r="I418" s="289">
        <v>0.0</v>
      </c>
      <c r="J418" s="289">
        <v>0.0</v>
      </c>
      <c r="K418" s="289">
        <v>0.0</v>
      </c>
      <c r="L418" s="289">
        <v>500.0</v>
      </c>
      <c r="M418" s="289">
        <v>300.0</v>
      </c>
      <c r="N418" s="222">
        <f t="shared" si="3"/>
        <v>81554</v>
      </c>
      <c r="O418" s="223">
        <v>0.0</v>
      </c>
      <c r="P418" s="62">
        <v>0.0</v>
      </c>
      <c r="Q418" s="62">
        <v>0.0</v>
      </c>
      <c r="R418" s="224">
        <f t="shared" si="5"/>
        <v>81554</v>
      </c>
      <c r="S418" s="24">
        <v>23614.0</v>
      </c>
      <c r="T418" s="291" t="s">
        <v>52</v>
      </c>
      <c r="U418" s="195" t="s">
        <v>1098</v>
      </c>
      <c r="V418" s="195"/>
      <c r="W418" s="228"/>
      <c r="X418" s="37" t="s">
        <v>31</v>
      </c>
      <c r="Y418" s="42" t="s">
        <v>52</v>
      </c>
    </row>
    <row r="419" ht="18.75" customHeight="1">
      <c r="A419" s="168">
        <v>156.0</v>
      </c>
      <c r="B419" s="287" t="s">
        <v>582</v>
      </c>
      <c r="C419" s="168">
        <v>3.1788896576E10</v>
      </c>
      <c r="D419" s="288" t="s">
        <v>583</v>
      </c>
      <c r="E419" s="289">
        <v>27190.0</v>
      </c>
      <c r="F419" s="290">
        <v>49214.0</v>
      </c>
      <c r="G419" s="289">
        <v>2719.0</v>
      </c>
      <c r="H419" s="289">
        <v>1631.0</v>
      </c>
      <c r="I419" s="289">
        <v>0.0</v>
      </c>
      <c r="J419" s="289">
        <v>0.0</v>
      </c>
      <c r="K419" s="289">
        <v>0.0</v>
      </c>
      <c r="L419" s="289">
        <v>500.0</v>
      </c>
      <c r="M419" s="289">
        <v>300.0</v>
      </c>
      <c r="N419" s="222">
        <f t="shared" si="3"/>
        <v>81554</v>
      </c>
      <c r="O419" s="223">
        <v>1800.0</v>
      </c>
      <c r="P419" s="62">
        <v>0.0</v>
      </c>
      <c r="Q419" s="62">
        <v>0.0</v>
      </c>
      <c r="R419" s="224">
        <f t="shared" si="5"/>
        <v>79754</v>
      </c>
      <c r="S419" s="24">
        <v>22304.0</v>
      </c>
      <c r="T419" s="291" t="s">
        <v>52</v>
      </c>
      <c r="U419" s="195"/>
      <c r="V419" s="195"/>
      <c r="W419" s="225">
        <f>R419+R420</f>
        <v>161308</v>
      </c>
      <c r="X419" s="124"/>
      <c r="Y419" s="184" t="s">
        <v>52</v>
      </c>
    </row>
    <row r="420" ht="18.75" customHeight="1">
      <c r="A420" s="292"/>
      <c r="B420" s="293"/>
      <c r="C420" s="292"/>
      <c r="D420" s="288" t="s">
        <v>584</v>
      </c>
      <c r="E420" s="289">
        <v>27190.0</v>
      </c>
      <c r="F420" s="290">
        <v>49214.0</v>
      </c>
      <c r="G420" s="289">
        <v>2719.0</v>
      </c>
      <c r="H420" s="289">
        <v>1631.0</v>
      </c>
      <c r="I420" s="289">
        <v>0.0</v>
      </c>
      <c r="J420" s="289">
        <v>0.0</v>
      </c>
      <c r="K420" s="289">
        <v>0.0</v>
      </c>
      <c r="L420" s="289">
        <v>500.0</v>
      </c>
      <c r="M420" s="289">
        <v>300.0</v>
      </c>
      <c r="N420" s="222">
        <f t="shared" si="3"/>
        <v>81554</v>
      </c>
      <c r="O420" s="223">
        <v>0.0</v>
      </c>
      <c r="P420" s="62">
        <v>0.0</v>
      </c>
      <c r="Q420" s="62">
        <v>0.0</v>
      </c>
      <c r="R420" s="224">
        <f t="shared" si="5"/>
        <v>81554</v>
      </c>
      <c r="S420" s="24">
        <v>22311.0</v>
      </c>
      <c r="T420" s="291" t="s">
        <v>52</v>
      </c>
      <c r="U420" s="195"/>
      <c r="V420" s="195"/>
      <c r="W420" s="228"/>
      <c r="X420" s="37" t="s">
        <v>454</v>
      </c>
      <c r="Y420" s="27"/>
    </row>
    <row r="421" ht="18.75" customHeight="1">
      <c r="A421" s="168">
        <v>157.0</v>
      </c>
      <c r="B421" s="287" t="s">
        <v>585</v>
      </c>
      <c r="C421" s="168">
        <v>3.2057470257E10</v>
      </c>
      <c r="D421" s="288" t="s">
        <v>586</v>
      </c>
      <c r="E421" s="289">
        <v>27190.0</v>
      </c>
      <c r="F421" s="290">
        <v>49214.0</v>
      </c>
      <c r="G421" s="289">
        <v>2719.0</v>
      </c>
      <c r="H421" s="289">
        <v>1631.0</v>
      </c>
      <c r="I421" s="289">
        <v>0.0</v>
      </c>
      <c r="J421" s="289">
        <v>0.0</v>
      </c>
      <c r="K421" s="289">
        <v>0.0</v>
      </c>
      <c r="L421" s="289">
        <v>500.0</v>
      </c>
      <c r="M421" s="289">
        <v>300.0</v>
      </c>
      <c r="N421" s="222">
        <f t="shared" si="3"/>
        <v>81554</v>
      </c>
      <c r="O421" s="223">
        <v>1800.0</v>
      </c>
      <c r="P421" s="62">
        <v>0.0</v>
      </c>
      <c r="Q421" s="62">
        <v>0.0</v>
      </c>
      <c r="R421" s="224">
        <f t="shared" si="5"/>
        <v>79754</v>
      </c>
      <c r="S421" s="24">
        <v>22581.0</v>
      </c>
      <c r="T421" s="291"/>
      <c r="U421" s="254"/>
      <c r="V421" s="195"/>
      <c r="W421" s="225">
        <f t="shared" ref="W421:W422" si="8">R421</f>
        <v>79754</v>
      </c>
      <c r="X421" s="124"/>
      <c r="Y421" s="184"/>
    </row>
    <row r="422" ht="18.75" customHeight="1">
      <c r="A422" s="168">
        <v>158.0</v>
      </c>
      <c r="B422" s="287" t="s">
        <v>587</v>
      </c>
      <c r="C422" s="168">
        <v>3.2037021114E10</v>
      </c>
      <c r="D422" s="288" t="s">
        <v>588</v>
      </c>
      <c r="E422" s="289">
        <v>27190.0</v>
      </c>
      <c r="F422" s="290">
        <v>49214.0</v>
      </c>
      <c r="G422" s="289">
        <v>2719.0</v>
      </c>
      <c r="H422" s="289">
        <v>1631.0</v>
      </c>
      <c r="I422" s="289">
        <v>0.0</v>
      </c>
      <c r="J422" s="289">
        <v>0.0</v>
      </c>
      <c r="K422" s="289">
        <v>0.0</v>
      </c>
      <c r="L422" s="289">
        <v>500.0</v>
      </c>
      <c r="M422" s="289">
        <v>300.0</v>
      </c>
      <c r="N422" s="222">
        <f t="shared" si="3"/>
        <v>81554</v>
      </c>
      <c r="O422" s="223">
        <v>0.0</v>
      </c>
      <c r="P422" s="62">
        <v>0.0</v>
      </c>
      <c r="Q422" s="62">
        <v>0.0</v>
      </c>
      <c r="R422" s="224">
        <f t="shared" si="5"/>
        <v>81554</v>
      </c>
      <c r="S422" s="24">
        <v>108770.0</v>
      </c>
      <c r="T422" s="291" t="s">
        <v>28</v>
      </c>
      <c r="U422" s="271">
        <v>45691.0</v>
      </c>
      <c r="V422" s="195" t="s">
        <v>1099</v>
      </c>
      <c r="W422" s="225">
        <f t="shared" si="8"/>
        <v>81554</v>
      </c>
      <c r="X422" s="124"/>
      <c r="Y422" s="184" t="s">
        <v>28</v>
      </c>
    </row>
    <row r="423" ht="18.75" customHeight="1">
      <c r="A423" s="168">
        <v>159.0</v>
      </c>
      <c r="B423" s="287" t="s">
        <v>589</v>
      </c>
      <c r="C423" s="168">
        <v>3.1960902063E10</v>
      </c>
      <c r="D423" s="288" t="s">
        <v>590</v>
      </c>
      <c r="E423" s="289">
        <v>27190.0</v>
      </c>
      <c r="F423" s="290">
        <v>49214.0</v>
      </c>
      <c r="G423" s="289">
        <v>2719.0</v>
      </c>
      <c r="H423" s="289">
        <v>1631.0</v>
      </c>
      <c r="I423" s="289">
        <v>0.0</v>
      </c>
      <c r="J423" s="289">
        <v>1360.0</v>
      </c>
      <c r="K423" s="289">
        <v>0.0</v>
      </c>
      <c r="L423" s="289">
        <v>500.0</v>
      </c>
      <c r="M423" s="289">
        <v>300.0</v>
      </c>
      <c r="N423" s="222">
        <f t="shared" si="3"/>
        <v>82914</v>
      </c>
      <c r="O423" s="223">
        <v>1800.0</v>
      </c>
      <c r="P423" s="62">
        <v>0.0</v>
      </c>
      <c r="Q423" s="62">
        <v>0.0</v>
      </c>
      <c r="R423" s="224">
        <f t="shared" si="5"/>
        <v>81114</v>
      </c>
      <c r="S423" s="24">
        <v>367853.0</v>
      </c>
      <c r="T423" s="291" t="s">
        <v>28</v>
      </c>
      <c r="U423" s="195"/>
      <c r="V423" s="277"/>
      <c r="W423" s="225">
        <f>R423+R424</f>
        <v>162228</v>
      </c>
      <c r="X423" s="124"/>
      <c r="Y423" s="184" t="s">
        <v>28</v>
      </c>
    </row>
    <row r="424" ht="18.75" customHeight="1">
      <c r="A424" s="292"/>
      <c r="B424" s="293"/>
      <c r="C424" s="292"/>
      <c r="D424" s="288" t="s">
        <v>591</v>
      </c>
      <c r="E424" s="289">
        <v>27190.0</v>
      </c>
      <c r="F424" s="290">
        <v>49214.0</v>
      </c>
      <c r="G424" s="289">
        <v>2719.0</v>
      </c>
      <c r="H424" s="289">
        <v>1631.0</v>
      </c>
      <c r="I424" s="289">
        <v>0.0</v>
      </c>
      <c r="J424" s="289">
        <v>1360.0</v>
      </c>
      <c r="K424" s="289">
        <v>0.0</v>
      </c>
      <c r="L424" s="289">
        <v>500.0</v>
      </c>
      <c r="M424" s="289">
        <v>300.0</v>
      </c>
      <c r="N424" s="222">
        <f t="shared" si="3"/>
        <v>82914</v>
      </c>
      <c r="O424" s="223">
        <v>1800.0</v>
      </c>
      <c r="P424" s="62">
        <v>0.0</v>
      </c>
      <c r="Q424" s="62">
        <v>0.0</v>
      </c>
      <c r="R424" s="224">
        <f t="shared" si="5"/>
        <v>81114</v>
      </c>
      <c r="S424" s="24">
        <v>22618.0</v>
      </c>
      <c r="T424" s="291" t="s">
        <v>28</v>
      </c>
      <c r="U424" s="195"/>
      <c r="V424" s="195"/>
      <c r="W424" s="228"/>
      <c r="X424" s="37" t="s">
        <v>31</v>
      </c>
      <c r="Y424" s="42"/>
    </row>
    <row r="425" ht="18.75" customHeight="1">
      <c r="A425" s="168">
        <v>160.0</v>
      </c>
      <c r="B425" s="287" t="s">
        <v>592</v>
      </c>
      <c r="C425" s="168">
        <v>3.1794063103E10</v>
      </c>
      <c r="D425" s="288" t="s">
        <v>593</v>
      </c>
      <c r="E425" s="289">
        <v>27190.0</v>
      </c>
      <c r="F425" s="290">
        <v>49214.0</v>
      </c>
      <c r="G425" s="289">
        <v>5438.0</v>
      </c>
      <c r="H425" s="289">
        <v>0.0</v>
      </c>
      <c r="I425" s="289">
        <v>120.0</v>
      </c>
      <c r="J425" s="289">
        <v>0.0</v>
      </c>
      <c r="K425" s="289">
        <v>0.0</v>
      </c>
      <c r="L425" s="289">
        <v>500.0</v>
      </c>
      <c r="M425" s="289">
        <v>300.0</v>
      </c>
      <c r="N425" s="222">
        <f t="shared" si="3"/>
        <v>82762</v>
      </c>
      <c r="O425" s="223">
        <v>1800.0</v>
      </c>
      <c r="P425" s="62">
        <v>0.0</v>
      </c>
      <c r="Q425" s="62">
        <v>0.0</v>
      </c>
      <c r="R425" s="224">
        <f t="shared" si="5"/>
        <v>80962</v>
      </c>
      <c r="S425" s="24">
        <v>31277.0</v>
      </c>
      <c r="T425" s="291" t="s">
        <v>28</v>
      </c>
      <c r="U425" s="195"/>
      <c r="V425" s="195"/>
      <c r="W425" s="225">
        <f>R425+R426</f>
        <v>161924</v>
      </c>
      <c r="X425" s="26"/>
      <c r="Y425" s="42"/>
    </row>
    <row r="426" ht="18.75" customHeight="1">
      <c r="A426" s="292"/>
      <c r="B426" s="293"/>
      <c r="C426" s="292"/>
      <c r="D426" s="288" t="s">
        <v>594</v>
      </c>
      <c r="E426" s="289">
        <v>27190.0</v>
      </c>
      <c r="F426" s="290">
        <v>49214.0</v>
      </c>
      <c r="G426" s="289">
        <v>5438.0</v>
      </c>
      <c r="H426" s="289">
        <v>0.0</v>
      </c>
      <c r="I426" s="289">
        <v>120.0</v>
      </c>
      <c r="J426" s="289">
        <v>0.0</v>
      </c>
      <c r="K426" s="289">
        <v>0.0</v>
      </c>
      <c r="L426" s="289">
        <v>500.0</v>
      </c>
      <c r="M426" s="289">
        <v>300.0</v>
      </c>
      <c r="N426" s="222">
        <f t="shared" si="3"/>
        <v>82762</v>
      </c>
      <c r="O426" s="223">
        <v>1800.0</v>
      </c>
      <c r="P426" s="62">
        <v>0.0</v>
      </c>
      <c r="Q426" s="62">
        <v>0.0</v>
      </c>
      <c r="R426" s="224">
        <f t="shared" si="5"/>
        <v>80962</v>
      </c>
      <c r="S426" s="24">
        <v>23125.0</v>
      </c>
      <c r="T426" s="291"/>
      <c r="U426" s="254"/>
      <c r="V426" s="195"/>
      <c r="W426" s="228"/>
      <c r="X426" s="37" t="s">
        <v>31</v>
      </c>
      <c r="Y426" s="27"/>
    </row>
    <row r="427" ht="18.75" customHeight="1">
      <c r="A427" s="168">
        <v>161.0</v>
      </c>
      <c r="B427" s="287" t="s">
        <v>595</v>
      </c>
      <c r="C427" s="168">
        <v>3.184811114E10</v>
      </c>
      <c r="D427" s="288" t="s">
        <v>596</v>
      </c>
      <c r="E427" s="289">
        <v>27190.0</v>
      </c>
      <c r="F427" s="290">
        <v>49214.0</v>
      </c>
      <c r="G427" s="289">
        <v>2719.0</v>
      </c>
      <c r="H427" s="289">
        <v>1631.0</v>
      </c>
      <c r="I427" s="289">
        <v>0.0</v>
      </c>
      <c r="J427" s="289">
        <v>0.0</v>
      </c>
      <c r="K427" s="289">
        <v>0.0</v>
      </c>
      <c r="L427" s="289">
        <v>500.0</v>
      </c>
      <c r="M427" s="289">
        <v>300.0</v>
      </c>
      <c r="N427" s="222">
        <f t="shared" si="3"/>
        <v>81554</v>
      </c>
      <c r="O427" s="223">
        <v>0.0</v>
      </c>
      <c r="P427" s="62">
        <v>0.0</v>
      </c>
      <c r="Q427" s="62">
        <v>0.0</v>
      </c>
      <c r="R427" s="224">
        <f t="shared" si="5"/>
        <v>81554</v>
      </c>
      <c r="S427" s="24">
        <v>109769.0</v>
      </c>
      <c r="T427" s="291" t="s">
        <v>52</v>
      </c>
      <c r="U427" s="195" t="s">
        <v>758</v>
      </c>
      <c r="V427" s="195" t="s">
        <v>74</v>
      </c>
      <c r="W427" s="225">
        <f>R427+R428</f>
        <v>163108</v>
      </c>
      <c r="X427" s="26"/>
      <c r="Y427" s="42"/>
    </row>
    <row r="428" ht="18.75" customHeight="1">
      <c r="A428" s="292"/>
      <c r="B428" s="293"/>
      <c r="C428" s="292"/>
      <c r="D428" s="288" t="s">
        <v>597</v>
      </c>
      <c r="E428" s="289">
        <v>27190.0</v>
      </c>
      <c r="F428" s="290">
        <v>49214.0</v>
      </c>
      <c r="G428" s="289">
        <v>2719.0</v>
      </c>
      <c r="H428" s="289">
        <v>1631.0</v>
      </c>
      <c r="I428" s="289">
        <v>0.0</v>
      </c>
      <c r="J428" s="289">
        <v>0.0</v>
      </c>
      <c r="K428" s="289">
        <v>0.0</v>
      </c>
      <c r="L428" s="289">
        <v>500.0</v>
      </c>
      <c r="M428" s="289">
        <v>300.0</v>
      </c>
      <c r="N428" s="222">
        <f t="shared" si="3"/>
        <v>81554</v>
      </c>
      <c r="O428" s="223">
        <v>0.0</v>
      </c>
      <c r="P428" s="62">
        <v>0.0</v>
      </c>
      <c r="Q428" s="62">
        <v>0.0</v>
      </c>
      <c r="R428" s="224">
        <f t="shared" si="5"/>
        <v>81554</v>
      </c>
      <c r="S428" s="24">
        <v>109767.0</v>
      </c>
      <c r="T428" s="291" t="s">
        <v>52</v>
      </c>
      <c r="U428" s="254" t="s">
        <v>1100</v>
      </c>
      <c r="V428" s="195" t="s">
        <v>1101</v>
      </c>
      <c r="W428" s="228"/>
      <c r="X428" s="37" t="s">
        <v>31</v>
      </c>
      <c r="Y428" s="42"/>
    </row>
    <row r="429" ht="18.75" customHeight="1">
      <c r="A429" s="168">
        <v>162.0</v>
      </c>
      <c r="B429" s="287" t="s">
        <v>598</v>
      </c>
      <c r="C429" s="168">
        <v>3.1959032657E10</v>
      </c>
      <c r="D429" s="288" t="s">
        <v>599</v>
      </c>
      <c r="E429" s="289">
        <v>27190.0</v>
      </c>
      <c r="F429" s="290">
        <v>49214.0</v>
      </c>
      <c r="G429" s="289">
        <v>2719.0</v>
      </c>
      <c r="H429" s="289">
        <v>1631.0</v>
      </c>
      <c r="I429" s="289">
        <v>0.0</v>
      </c>
      <c r="J429" s="289">
        <v>0.0</v>
      </c>
      <c r="K429" s="289">
        <v>0.0</v>
      </c>
      <c r="L429" s="289">
        <v>500.0</v>
      </c>
      <c r="M429" s="289">
        <v>300.0</v>
      </c>
      <c r="N429" s="222">
        <f t="shared" si="3"/>
        <v>81554</v>
      </c>
      <c r="O429" s="223">
        <v>1800.0</v>
      </c>
      <c r="P429" s="62">
        <v>0.0</v>
      </c>
      <c r="Q429" s="62">
        <v>0.0</v>
      </c>
      <c r="R429" s="224">
        <f t="shared" si="5"/>
        <v>79754</v>
      </c>
      <c r="S429" s="24">
        <v>23549.0</v>
      </c>
      <c r="T429" s="291" t="s">
        <v>28</v>
      </c>
      <c r="U429" s="195" t="s">
        <v>822</v>
      </c>
      <c r="V429" s="195" t="s">
        <v>1102</v>
      </c>
      <c r="W429" s="225">
        <f>R429+R430</f>
        <v>161308</v>
      </c>
      <c r="X429" s="124"/>
      <c r="Y429" s="184" t="s">
        <v>28</v>
      </c>
    </row>
    <row r="430" ht="18.75" customHeight="1">
      <c r="A430" s="292"/>
      <c r="B430" s="293"/>
      <c r="C430" s="292"/>
      <c r="D430" s="288" t="s">
        <v>600</v>
      </c>
      <c r="E430" s="289">
        <v>27190.0</v>
      </c>
      <c r="F430" s="290">
        <v>49214.0</v>
      </c>
      <c r="G430" s="289">
        <v>2719.0</v>
      </c>
      <c r="H430" s="289">
        <v>1631.0</v>
      </c>
      <c r="I430" s="289">
        <v>0.0</v>
      </c>
      <c r="J430" s="289">
        <v>0.0</v>
      </c>
      <c r="K430" s="289">
        <v>0.0</v>
      </c>
      <c r="L430" s="289">
        <v>500.0</v>
      </c>
      <c r="M430" s="289">
        <v>300.0</v>
      </c>
      <c r="N430" s="222">
        <f t="shared" si="3"/>
        <v>81554</v>
      </c>
      <c r="O430" s="223">
        <v>0.0</v>
      </c>
      <c r="P430" s="62">
        <v>0.0</v>
      </c>
      <c r="Q430" s="62">
        <v>0.0</v>
      </c>
      <c r="R430" s="224">
        <f t="shared" si="5"/>
        <v>81554</v>
      </c>
      <c r="S430" s="24">
        <v>31575.0</v>
      </c>
      <c r="T430" s="291" t="s">
        <v>28</v>
      </c>
      <c r="U430" s="195" t="s">
        <v>1103</v>
      </c>
      <c r="V430" s="195" t="s">
        <v>1104</v>
      </c>
      <c r="W430" s="228"/>
      <c r="X430" s="124"/>
      <c r="Y430" s="184" t="s">
        <v>28</v>
      </c>
    </row>
    <row r="431" ht="18.75" customHeight="1">
      <c r="A431" s="168">
        <v>163.0</v>
      </c>
      <c r="B431" s="287" t="s">
        <v>601</v>
      </c>
      <c r="C431" s="168">
        <v>3.182703187E10</v>
      </c>
      <c r="D431" s="288" t="s">
        <v>602</v>
      </c>
      <c r="E431" s="289">
        <v>27190.0</v>
      </c>
      <c r="F431" s="290">
        <v>49214.0</v>
      </c>
      <c r="G431" s="289">
        <v>2719.0</v>
      </c>
      <c r="H431" s="289">
        <v>1631.0</v>
      </c>
      <c r="I431" s="289">
        <v>0.0</v>
      </c>
      <c r="J431" s="289">
        <v>1360.0</v>
      </c>
      <c r="K431" s="289">
        <v>0.0</v>
      </c>
      <c r="L431" s="289">
        <v>500.0</v>
      </c>
      <c r="M431" s="289">
        <v>300.0</v>
      </c>
      <c r="N431" s="222">
        <f t="shared" si="3"/>
        <v>82914</v>
      </c>
      <c r="O431" s="223">
        <v>1800.0</v>
      </c>
      <c r="P431" s="62">
        <v>0.0</v>
      </c>
      <c r="Q431" s="62">
        <v>0.0</v>
      </c>
      <c r="R431" s="224">
        <f t="shared" si="5"/>
        <v>81114</v>
      </c>
      <c r="S431" s="24">
        <v>96870.0</v>
      </c>
      <c r="T431" s="291" t="s">
        <v>52</v>
      </c>
      <c r="U431" s="195" t="s">
        <v>756</v>
      </c>
      <c r="V431" s="195" t="s">
        <v>74</v>
      </c>
      <c r="W431" s="225">
        <f>R431</f>
        <v>81114</v>
      </c>
      <c r="X431" s="124"/>
      <c r="Y431" s="184"/>
    </row>
    <row r="432" ht="18.75" customHeight="1">
      <c r="A432" s="168">
        <v>164.0</v>
      </c>
      <c r="B432" s="287" t="s">
        <v>603</v>
      </c>
      <c r="C432" s="168">
        <v>3.1869942896E10</v>
      </c>
      <c r="D432" s="288" t="s">
        <v>604</v>
      </c>
      <c r="E432" s="289">
        <v>27190.0</v>
      </c>
      <c r="F432" s="290">
        <v>49214.0</v>
      </c>
      <c r="G432" s="289">
        <v>2719.0</v>
      </c>
      <c r="H432" s="289">
        <v>1631.0</v>
      </c>
      <c r="I432" s="289">
        <v>0.0</v>
      </c>
      <c r="J432" s="289">
        <v>1360.0</v>
      </c>
      <c r="K432" s="289">
        <v>0.0</v>
      </c>
      <c r="L432" s="289">
        <v>500.0</v>
      </c>
      <c r="M432" s="289">
        <v>300.0</v>
      </c>
      <c r="N432" s="222">
        <f t="shared" si="3"/>
        <v>82914</v>
      </c>
      <c r="O432" s="223">
        <v>1800.0</v>
      </c>
      <c r="P432" s="62">
        <v>0.0</v>
      </c>
      <c r="Q432" s="62">
        <v>0.0</v>
      </c>
      <c r="R432" s="224">
        <f t="shared" si="5"/>
        <v>81114</v>
      </c>
      <c r="S432" s="24">
        <v>23858.0</v>
      </c>
      <c r="T432" s="291" t="s">
        <v>52</v>
      </c>
      <c r="U432" s="195" t="s">
        <v>756</v>
      </c>
      <c r="V432" s="195" t="s">
        <v>74</v>
      </c>
      <c r="W432" s="225">
        <f>R432+R433</f>
        <v>162228</v>
      </c>
      <c r="X432" s="124"/>
      <c r="Y432" s="184" t="s">
        <v>52</v>
      </c>
    </row>
    <row r="433" ht="18.75" customHeight="1">
      <c r="A433" s="292"/>
      <c r="B433" s="293"/>
      <c r="C433" s="292"/>
      <c r="D433" s="288" t="s">
        <v>606</v>
      </c>
      <c r="E433" s="289">
        <v>27190.0</v>
      </c>
      <c r="F433" s="290">
        <v>49214.0</v>
      </c>
      <c r="G433" s="289">
        <v>2719.0</v>
      </c>
      <c r="H433" s="289">
        <v>1631.0</v>
      </c>
      <c r="I433" s="289">
        <v>0.0</v>
      </c>
      <c r="J433" s="289">
        <v>1360.0</v>
      </c>
      <c r="K433" s="289">
        <v>0.0</v>
      </c>
      <c r="L433" s="289">
        <v>500.0</v>
      </c>
      <c r="M433" s="289">
        <v>300.0</v>
      </c>
      <c r="N433" s="222">
        <f t="shared" si="3"/>
        <v>82914</v>
      </c>
      <c r="O433" s="223">
        <v>1800.0</v>
      </c>
      <c r="P433" s="62">
        <v>0.0</v>
      </c>
      <c r="Q433" s="62">
        <v>0.0</v>
      </c>
      <c r="R433" s="224">
        <f t="shared" si="5"/>
        <v>81114</v>
      </c>
      <c r="S433" s="24">
        <v>23855.0</v>
      </c>
      <c r="T433" s="291" t="s">
        <v>52</v>
      </c>
      <c r="U433" s="195" t="s">
        <v>756</v>
      </c>
      <c r="V433" s="195" t="s">
        <v>74</v>
      </c>
      <c r="W433" s="228"/>
      <c r="X433" s="37" t="s">
        <v>31</v>
      </c>
      <c r="Y433" s="37"/>
    </row>
    <row r="434" ht="18.75" customHeight="1">
      <c r="A434" s="168">
        <v>165.0</v>
      </c>
      <c r="B434" s="287" t="s">
        <v>608</v>
      </c>
      <c r="C434" s="168">
        <v>3.1846104699E10</v>
      </c>
      <c r="D434" s="288" t="s">
        <v>429</v>
      </c>
      <c r="E434" s="289">
        <v>27190.0</v>
      </c>
      <c r="F434" s="290">
        <v>49214.0</v>
      </c>
      <c r="G434" s="289">
        <v>2719.0</v>
      </c>
      <c r="H434" s="289">
        <v>1631.0</v>
      </c>
      <c r="I434" s="289">
        <v>0.0</v>
      </c>
      <c r="J434" s="289">
        <v>1360.0</v>
      </c>
      <c r="K434" s="289">
        <v>0.0</v>
      </c>
      <c r="L434" s="289">
        <v>500.0</v>
      </c>
      <c r="M434" s="289">
        <v>300.0</v>
      </c>
      <c r="N434" s="222">
        <f t="shared" si="3"/>
        <v>82914</v>
      </c>
      <c r="O434" s="223">
        <v>0.0</v>
      </c>
      <c r="P434" s="62">
        <v>0.0</v>
      </c>
      <c r="Q434" s="62">
        <v>0.0</v>
      </c>
      <c r="R434" s="224">
        <f t="shared" si="5"/>
        <v>82914</v>
      </c>
      <c r="S434" s="24">
        <v>23898.0</v>
      </c>
      <c r="T434" s="291" t="s">
        <v>52</v>
      </c>
      <c r="U434" s="195" t="s">
        <v>756</v>
      </c>
      <c r="V434" s="195" t="s">
        <v>74</v>
      </c>
      <c r="W434" s="225">
        <f>R434</f>
        <v>82914</v>
      </c>
      <c r="X434" s="124"/>
      <c r="Y434" s="184" t="s">
        <v>52</v>
      </c>
    </row>
    <row r="435" ht="18.75" customHeight="1">
      <c r="A435" s="168">
        <v>166.0</v>
      </c>
      <c r="B435" s="287" t="s">
        <v>609</v>
      </c>
      <c r="C435" s="168">
        <v>3.184983776E10</v>
      </c>
      <c r="D435" s="288" t="s">
        <v>610</v>
      </c>
      <c r="E435" s="289">
        <v>27190.0</v>
      </c>
      <c r="F435" s="290">
        <v>49214.0</v>
      </c>
      <c r="G435" s="289">
        <v>2719.0</v>
      </c>
      <c r="H435" s="289">
        <v>1631.0</v>
      </c>
      <c r="I435" s="289">
        <v>0.0</v>
      </c>
      <c r="J435" s="289">
        <v>0.0</v>
      </c>
      <c r="K435" s="289">
        <v>0.0</v>
      </c>
      <c r="L435" s="289">
        <v>500.0</v>
      </c>
      <c r="M435" s="289">
        <v>300.0</v>
      </c>
      <c r="N435" s="222">
        <f t="shared" si="3"/>
        <v>81554</v>
      </c>
      <c r="O435" s="223">
        <v>1800.0</v>
      </c>
      <c r="P435" s="62">
        <v>0.0</v>
      </c>
      <c r="Q435" s="62">
        <v>0.0</v>
      </c>
      <c r="R435" s="224">
        <f t="shared" si="5"/>
        <v>79754</v>
      </c>
      <c r="S435" s="24">
        <v>24081.0</v>
      </c>
      <c r="T435" s="291" t="s">
        <v>28</v>
      </c>
      <c r="U435" s="195" t="s">
        <v>755</v>
      </c>
      <c r="V435" s="195" t="s">
        <v>764</v>
      </c>
      <c r="W435" s="225">
        <f>R435+R436</f>
        <v>161308</v>
      </c>
      <c r="X435" s="124"/>
      <c r="Y435" s="184"/>
    </row>
    <row r="436" ht="18.75" customHeight="1">
      <c r="A436" s="292"/>
      <c r="B436" s="293"/>
      <c r="C436" s="292"/>
      <c r="D436" s="288" t="s">
        <v>611</v>
      </c>
      <c r="E436" s="289">
        <v>27190.0</v>
      </c>
      <c r="F436" s="290">
        <v>49214.0</v>
      </c>
      <c r="G436" s="289">
        <v>2719.0</v>
      </c>
      <c r="H436" s="289">
        <v>1631.0</v>
      </c>
      <c r="I436" s="289">
        <v>0.0</v>
      </c>
      <c r="J436" s="289">
        <v>0.0</v>
      </c>
      <c r="K436" s="289">
        <v>0.0</v>
      </c>
      <c r="L436" s="289">
        <v>500.0</v>
      </c>
      <c r="M436" s="289">
        <v>300.0</v>
      </c>
      <c r="N436" s="222">
        <f t="shared" si="3"/>
        <v>81554</v>
      </c>
      <c r="O436" s="223">
        <v>0.0</v>
      </c>
      <c r="P436" s="62">
        <v>0.0</v>
      </c>
      <c r="Q436" s="62">
        <v>0.0</v>
      </c>
      <c r="R436" s="224">
        <f t="shared" si="5"/>
        <v>81554</v>
      </c>
      <c r="S436" s="24">
        <v>24079.0</v>
      </c>
      <c r="T436" s="291" t="s">
        <v>52</v>
      </c>
      <c r="U436" s="195" t="s">
        <v>756</v>
      </c>
      <c r="V436" s="195" t="s">
        <v>764</v>
      </c>
      <c r="W436" s="228"/>
      <c r="X436" s="37" t="s">
        <v>31</v>
      </c>
      <c r="Y436" s="42" t="s">
        <v>52</v>
      </c>
    </row>
    <row r="437" ht="18.75" customHeight="1">
      <c r="A437" s="168">
        <v>167.0</v>
      </c>
      <c r="B437" s="287" t="s">
        <v>612</v>
      </c>
      <c r="C437" s="168">
        <v>3.1789132008E10</v>
      </c>
      <c r="D437" s="288" t="s">
        <v>613</v>
      </c>
      <c r="E437" s="289">
        <v>27190.0</v>
      </c>
      <c r="F437" s="290">
        <v>49214.0</v>
      </c>
      <c r="G437" s="289">
        <v>2719.0</v>
      </c>
      <c r="H437" s="289">
        <v>1631.0</v>
      </c>
      <c r="I437" s="289">
        <v>0.0</v>
      </c>
      <c r="J437" s="289">
        <v>0.0</v>
      </c>
      <c r="K437" s="289">
        <v>0.0</v>
      </c>
      <c r="L437" s="289">
        <v>500.0</v>
      </c>
      <c r="M437" s="289">
        <v>300.0</v>
      </c>
      <c r="N437" s="222">
        <f t="shared" si="3"/>
        <v>81554</v>
      </c>
      <c r="O437" s="223">
        <v>1800.0</v>
      </c>
      <c r="P437" s="62">
        <v>0.0</v>
      </c>
      <c r="Q437" s="62">
        <v>0.0</v>
      </c>
      <c r="R437" s="224">
        <f t="shared" si="5"/>
        <v>79754</v>
      </c>
      <c r="S437" s="24">
        <v>119147.0</v>
      </c>
      <c r="T437" s="291" t="s">
        <v>52</v>
      </c>
      <c r="U437" s="195" t="s">
        <v>756</v>
      </c>
      <c r="V437" s="195" t="s">
        <v>74</v>
      </c>
      <c r="W437" s="225">
        <f>R437+R438</f>
        <v>158932</v>
      </c>
      <c r="X437" s="124"/>
      <c r="Y437" s="184" t="s">
        <v>52</v>
      </c>
    </row>
    <row r="438" ht="18.75" customHeight="1">
      <c r="A438" s="292"/>
      <c r="B438" s="293"/>
      <c r="C438" s="292"/>
      <c r="D438" s="288" t="s">
        <v>614</v>
      </c>
      <c r="E438" s="289">
        <v>26390.0</v>
      </c>
      <c r="F438" s="290">
        <v>47766.0</v>
      </c>
      <c r="G438" s="289">
        <v>2639.0</v>
      </c>
      <c r="H438" s="289">
        <v>1583.0</v>
      </c>
      <c r="I438" s="289">
        <v>0.0</v>
      </c>
      <c r="J438" s="289">
        <v>0.0</v>
      </c>
      <c r="K438" s="289">
        <v>0.0</v>
      </c>
      <c r="L438" s="289">
        <v>500.0</v>
      </c>
      <c r="M438" s="289">
        <v>300.0</v>
      </c>
      <c r="N438" s="222">
        <f t="shared" si="3"/>
        <v>79178</v>
      </c>
      <c r="O438" s="223">
        <v>0.0</v>
      </c>
      <c r="P438" s="62">
        <v>0.0</v>
      </c>
      <c r="Q438" s="62">
        <v>0.0</v>
      </c>
      <c r="R438" s="224">
        <f t="shared" si="5"/>
        <v>79178</v>
      </c>
      <c r="S438" s="24">
        <v>13930.0</v>
      </c>
      <c r="T438" s="291" t="s">
        <v>52</v>
      </c>
      <c r="U438" s="195" t="s">
        <v>756</v>
      </c>
      <c r="V438" s="195" t="s">
        <v>74</v>
      </c>
      <c r="W438" s="228"/>
      <c r="X438" s="37" t="s">
        <v>31</v>
      </c>
      <c r="Y438" s="27"/>
    </row>
    <row r="439" ht="18.75" customHeight="1">
      <c r="A439" s="168">
        <v>168.0</v>
      </c>
      <c r="B439" s="287" t="s">
        <v>615</v>
      </c>
      <c r="C439" s="168">
        <v>3.1986686575E10</v>
      </c>
      <c r="D439" s="288" t="s">
        <v>616</v>
      </c>
      <c r="E439" s="289">
        <v>27190.0</v>
      </c>
      <c r="F439" s="290">
        <v>49214.0</v>
      </c>
      <c r="G439" s="289">
        <v>5438.0</v>
      </c>
      <c r="H439" s="289">
        <v>0.0</v>
      </c>
      <c r="I439" s="289">
        <v>120.0</v>
      </c>
      <c r="J439" s="289">
        <v>0.0</v>
      </c>
      <c r="K439" s="289">
        <v>0.0</v>
      </c>
      <c r="L439" s="289">
        <v>500.0</v>
      </c>
      <c r="M439" s="289">
        <v>300.0</v>
      </c>
      <c r="N439" s="222">
        <f t="shared" si="3"/>
        <v>82762</v>
      </c>
      <c r="O439" s="223">
        <v>1800.0</v>
      </c>
      <c r="P439" s="62">
        <v>0.0</v>
      </c>
      <c r="Q439" s="62">
        <v>0.0</v>
      </c>
      <c r="R439" s="224">
        <f t="shared" si="5"/>
        <v>80962</v>
      </c>
      <c r="S439" s="24">
        <v>24407.0</v>
      </c>
      <c r="T439" s="291" t="s">
        <v>28</v>
      </c>
      <c r="U439" s="195" t="s">
        <v>756</v>
      </c>
      <c r="V439" s="195" t="s">
        <v>74</v>
      </c>
      <c r="W439" s="225">
        <f>R439+R440</f>
        <v>163724</v>
      </c>
      <c r="X439" s="124"/>
      <c r="Y439" s="42" t="s">
        <v>28</v>
      </c>
    </row>
    <row r="440" ht="18.75" customHeight="1">
      <c r="A440" s="292"/>
      <c r="B440" s="293"/>
      <c r="C440" s="292"/>
      <c r="D440" s="288" t="s">
        <v>423</v>
      </c>
      <c r="E440" s="289">
        <v>27190.0</v>
      </c>
      <c r="F440" s="290">
        <v>49214.0</v>
      </c>
      <c r="G440" s="289">
        <v>5438.0</v>
      </c>
      <c r="H440" s="289">
        <v>0.0</v>
      </c>
      <c r="I440" s="289">
        <v>120.0</v>
      </c>
      <c r="J440" s="289">
        <v>0.0</v>
      </c>
      <c r="K440" s="289">
        <v>0.0</v>
      </c>
      <c r="L440" s="289">
        <v>500.0</v>
      </c>
      <c r="M440" s="289">
        <v>300.0</v>
      </c>
      <c r="N440" s="222">
        <f t="shared" si="3"/>
        <v>82762</v>
      </c>
      <c r="O440" s="223">
        <v>0.0</v>
      </c>
      <c r="P440" s="62">
        <v>0.0</v>
      </c>
      <c r="Q440" s="62">
        <v>0.0</v>
      </c>
      <c r="R440" s="224">
        <f t="shared" si="5"/>
        <v>82762</v>
      </c>
      <c r="S440" s="24">
        <v>24408.0</v>
      </c>
      <c r="T440" s="291" t="s">
        <v>28</v>
      </c>
      <c r="U440" s="195" t="s">
        <v>756</v>
      </c>
      <c r="V440" s="195"/>
      <c r="W440" s="228"/>
      <c r="X440" s="124"/>
      <c r="Y440" s="184"/>
    </row>
    <row r="441" ht="18.75" customHeight="1">
      <c r="A441" s="168">
        <v>169.0</v>
      </c>
      <c r="B441" s="287" t="s">
        <v>618</v>
      </c>
      <c r="C441" s="168">
        <v>3.1993285698E10</v>
      </c>
      <c r="D441" s="288" t="s">
        <v>619</v>
      </c>
      <c r="E441" s="289">
        <v>27190.0</v>
      </c>
      <c r="F441" s="290">
        <v>49214.0</v>
      </c>
      <c r="G441" s="289">
        <v>2719.0</v>
      </c>
      <c r="H441" s="289">
        <v>1631.0</v>
      </c>
      <c r="I441" s="289">
        <v>0.0</v>
      </c>
      <c r="J441" s="289">
        <v>0.0</v>
      </c>
      <c r="K441" s="289">
        <v>0.0</v>
      </c>
      <c r="L441" s="289">
        <v>500.0</v>
      </c>
      <c r="M441" s="289">
        <v>300.0</v>
      </c>
      <c r="N441" s="222">
        <f t="shared" si="3"/>
        <v>81554</v>
      </c>
      <c r="O441" s="223">
        <v>1800.0</v>
      </c>
      <c r="P441" s="62">
        <v>0.0</v>
      </c>
      <c r="Q441" s="62">
        <v>0.0</v>
      </c>
      <c r="R441" s="224">
        <f t="shared" si="5"/>
        <v>79754</v>
      </c>
      <c r="S441" s="24">
        <v>24832.0</v>
      </c>
      <c r="T441" s="291" t="s">
        <v>28</v>
      </c>
      <c r="U441" s="254" t="s">
        <v>756</v>
      </c>
      <c r="V441" s="195" t="s">
        <v>74</v>
      </c>
      <c r="W441" s="225">
        <f>R441+R442+R443</f>
        <v>240486</v>
      </c>
      <c r="X441" s="26"/>
      <c r="Y441" s="42" t="s">
        <v>28</v>
      </c>
    </row>
    <row r="442" ht="18.75" customHeight="1">
      <c r="A442" s="292"/>
      <c r="B442" s="293"/>
      <c r="C442" s="292"/>
      <c r="D442" s="288" t="s">
        <v>620</v>
      </c>
      <c r="E442" s="289">
        <v>27190.0</v>
      </c>
      <c r="F442" s="290">
        <v>49214.0</v>
      </c>
      <c r="G442" s="289">
        <v>2719.0</v>
      </c>
      <c r="H442" s="289">
        <v>1631.0</v>
      </c>
      <c r="I442" s="289">
        <v>0.0</v>
      </c>
      <c r="J442" s="289">
        <v>0.0</v>
      </c>
      <c r="K442" s="289">
        <v>0.0</v>
      </c>
      <c r="L442" s="289">
        <v>500.0</v>
      </c>
      <c r="M442" s="289">
        <v>300.0</v>
      </c>
      <c r="N442" s="222">
        <f t="shared" si="3"/>
        <v>81554</v>
      </c>
      <c r="O442" s="223">
        <v>0.0</v>
      </c>
      <c r="P442" s="62">
        <v>0.0</v>
      </c>
      <c r="Q442" s="62">
        <v>0.0</v>
      </c>
      <c r="R442" s="224">
        <f t="shared" si="5"/>
        <v>81554</v>
      </c>
      <c r="S442" s="24">
        <v>12261.0</v>
      </c>
      <c r="T442" s="291" t="s">
        <v>28</v>
      </c>
      <c r="U442" s="254" t="s">
        <v>756</v>
      </c>
      <c r="V442" s="195" t="s">
        <v>74</v>
      </c>
      <c r="W442" s="228"/>
      <c r="X442" s="37" t="s">
        <v>31</v>
      </c>
      <c r="Y442" s="27"/>
    </row>
    <row r="443" ht="18.75" customHeight="1">
      <c r="A443" s="292"/>
      <c r="B443" s="293"/>
      <c r="C443" s="292"/>
      <c r="D443" s="288" t="s">
        <v>621</v>
      </c>
      <c r="E443" s="289">
        <v>26390.0</v>
      </c>
      <c r="F443" s="290">
        <v>47766.0</v>
      </c>
      <c r="G443" s="289">
        <v>2639.0</v>
      </c>
      <c r="H443" s="289">
        <v>1583.0</v>
      </c>
      <c r="I443" s="289">
        <v>0.0</v>
      </c>
      <c r="J443" s="289">
        <v>0.0</v>
      </c>
      <c r="K443" s="289">
        <v>0.0</v>
      </c>
      <c r="L443" s="289">
        <v>500.0</v>
      </c>
      <c r="M443" s="289">
        <v>300.0</v>
      </c>
      <c r="N443" s="222">
        <f t="shared" si="3"/>
        <v>79178</v>
      </c>
      <c r="O443" s="223">
        <v>0.0</v>
      </c>
      <c r="P443" s="62">
        <v>0.0</v>
      </c>
      <c r="Q443" s="62">
        <v>0.0</v>
      </c>
      <c r="R443" s="224">
        <f t="shared" si="5"/>
        <v>79178</v>
      </c>
      <c r="S443" s="24">
        <v>101014.0</v>
      </c>
      <c r="T443" s="291" t="s">
        <v>28</v>
      </c>
      <c r="U443" s="254" t="s">
        <v>756</v>
      </c>
      <c r="V443" s="195" t="s">
        <v>74</v>
      </c>
      <c r="W443" s="228"/>
      <c r="X443" s="37" t="s">
        <v>31</v>
      </c>
      <c r="Y443" s="27"/>
    </row>
    <row r="444" ht="18.75" customHeight="1">
      <c r="A444" s="168">
        <v>170.0</v>
      </c>
      <c r="B444" s="287" t="s">
        <v>622</v>
      </c>
      <c r="C444" s="168">
        <v>3.1984519786E10</v>
      </c>
      <c r="D444" s="288" t="s">
        <v>623</v>
      </c>
      <c r="E444" s="289">
        <v>27190.0</v>
      </c>
      <c r="F444" s="290">
        <v>49214.0</v>
      </c>
      <c r="G444" s="289">
        <v>2719.0</v>
      </c>
      <c r="H444" s="289">
        <v>1631.0</v>
      </c>
      <c r="I444" s="289">
        <v>0.0</v>
      </c>
      <c r="J444" s="289">
        <v>0.0</v>
      </c>
      <c r="K444" s="289">
        <v>0.0</v>
      </c>
      <c r="L444" s="289">
        <v>500.0</v>
      </c>
      <c r="M444" s="289">
        <v>300.0</v>
      </c>
      <c r="N444" s="222">
        <f t="shared" si="3"/>
        <v>81554</v>
      </c>
      <c r="O444" s="223">
        <v>0.0</v>
      </c>
      <c r="P444" s="62">
        <v>0.0</v>
      </c>
      <c r="Q444" s="62">
        <v>0.0</v>
      </c>
      <c r="R444" s="224">
        <f t="shared" si="5"/>
        <v>81554</v>
      </c>
      <c r="S444" s="24">
        <v>10319.0</v>
      </c>
      <c r="T444" s="291" t="s">
        <v>28</v>
      </c>
      <c r="U444" s="195" t="s">
        <v>1105</v>
      </c>
      <c r="V444" s="195" t="s">
        <v>1106</v>
      </c>
      <c r="W444" s="225">
        <f>R444</f>
        <v>81554</v>
      </c>
      <c r="X444" s="124"/>
      <c r="Y444" s="184"/>
    </row>
    <row r="445" ht="18.75" customHeight="1">
      <c r="A445" s="168">
        <v>171.0</v>
      </c>
      <c r="B445" s="287" t="s">
        <v>624</v>
      </c>
      <c r="C445" s="168">
        <v>3.1925068254E10</v>
      </c>
      <c r="D445" s="288" t="s">
        <v>520</v>
      </c>
      <c r="E445" s="289">
        <v>27190.0</v>
      </c>
      <c r="F445" s="290">
        <v>49214.0</v>
      </c>
      <c r="G445" s="289">
        <v>2719.0</v>
      </c>
      <c r="H445" s="289">
        <v>1631.0</v>
      </c>
      <c r="I445" s="289">
        <v>0.0</v>
      </c>
      <c r="J445" s="289">
        <v>1360.0</v>
      </c>
      <c r="K445" s="289">
        <v>0.0</v>
      </c>
      <c r="L445" s="289">
        <v>500.0</v>
      </c>
      <c r="M445" s="289">
        <v>300.0</v>
      </c>
      <c r="N445" s="222">
        <f t="shared" si="3"/>
        <v>82914</v>
      </c>
      <c r="O445" s="223">
        <v>1800.0</v>
      </c>
      <c r="P445" s="62">
        <v>0.0</v>
      </c>
      <c r="Q445" s="62">
        <v>0.0</v>
      </c>
      <c r="R445" s="224">
        <f t="shared" si="5"/>
        <v>81114</v>
      </c>
      <c r="S445" s="24">
        <v>25448.0</v>
      </c>
      <c r="T445" s="291" t="s">
        <v>71</v>
      </c>
      <c r="U445" s="195"/>
      <c r="V445" s="195"/>
      <c r="W445" s="225">
        <f>R445+R446</f>
        <v>164028</v>
      </c>
      <c r="X445" s="124"/>
      <c r="Y445" s="184" t="s">
        <v>71</v>
      </c>
    </row>
    <row r="446" ht="18.75" customHeight="1">
      <c r="A446" s="292"/>
      <c r="B446" s="293"/>
      <c r="C446" s="292"/>
      <c r="D446" s="288" t="s">
        <v>625</v>
      </c>
      <c r="E446" s="289">
        <v>27190.0</v>
      </c>
      <c r="F446" s="290">
        <v>49214.0</v>
      </c>
      <c r="G446" s="289">
        <v>2719.0</v>
      </c>
      <c r="H446" s="289">
        <v>1631.0</v>
      </c>
      <c r="I446" s="289">
        <v>0.0</v>
      </c>
      <c r="J446" s="289">
        <v>1360.0</v>
      </c>
      <c r="K446" s="289">
        <v>0.0</v>
      </c>
      <c r="L446" s="289">
        <v>500.0</v>
      </c>
      <c r="M446" s="289">
        <v>300.0</v>
      </c>
      <c r="N446" s="222">
        <f t="shared" si="3"/>
        <v>82914</v>
      </c>
      <c r="O446" s="223">
        <v>0.0</v>
      </c>
      <c r="P446" s="62">
        <v>0.0</v>
      </c>
      <c r="Q446" s="62">
        <v>0.0</v>
      </c>
      <c r="R446" s="224">
        <f t="shared" si="5"/>
        <v>82914</v>
      </c>
      <c r="S446" s="24">
        <v>25456.0</v>
      </c>
      <c r="T446" s="291" t="s">
        <v>71</v>
      </c>
      <c r="U446" s="195"/>
      <c r="V446" s="195"/>
      <c r="W446" s="228"/>
      <c r="X446" s="37" t="s">
        <v>31</v>
      </c>
      <c r="Y446" s="42"/>
    </row>
    <row r="447" ht="18.75" customHeight="1">
      <c r="A447" s="168">
        <v>172.0</v>
      </c>
      <c r="B447" s="287" t="s">
        <v>626</v>
      </c>
      <c r="C447" s="168">
        <v>3.1795507402E10</v>
      </c>
      <c r="D447" s="288" t="s">
        <v>627</v>
      </c>
      <c r="E447" s="289">
        <v>27190.0</v>
      </c>
      <c r="F447" s="290">
        <v>49214.0</v>
      </c>
      <c r="G447" s="289">
        <v>2719.0</v>
      </c>
      <c r="H447" s="289">
        <v>1631.0</v>
      </c>
      <c r="I447" s="289">
        <v>0.0</v>
      </c>
      <c r="J447" s="289">
        <v>1360.0</v>
      </c>
      <c r="K447" s="289">
        <v>0.0</v>
      </c>
      <c r="L447" s="289">
        <v>500.0</v>
      </c>
      <c r="M447" s="289">
        <v>300.0</v>
      </c>
      <c r="N447" s="222">
        <f t="shared" si="3"/>
        <v>82914</v>
      </c>
      <c r="O447" s="223">
        <v>1800.0</v>
      </c>
      <c r="P447" s="62">
        <v>0.0</v>
      </c>
      <c r="Q447" s="62">
        <v>0.0</v>
      </c>
      <c r="R447" s="224">
        <f t="shared" si="5"/>
        <v>81114</v>
      </c>
      <c r="S447" s="24">
        <v>26385.0</v>
      </c>
      <c r="T447" s="291" t="s">
        <v>28</v>
      </c>
      <c r="U447" s="195" t="s">
        <v>755</v>
      </c>
      <c r="V447" s="195" t="s">
        <v>74</v>
      </c>
      <c r="W447" s="225">
        <f t="shared" ref="W447:W448" si="9">R447</f>
        <v>81114</v>
      </c>
      <c r="X447" s="124"/>
      <c r="Y447" s="184" t="s">
        <v>28</v>
      </c>
    </row>
    <row r="448" ht="18.75" customHeight="1">
      <c r="A448" s="168">
        <v>173.0</v>
      </c>
      <c r="B448" s="287" t="s">
        <v>628</v>
      </c>
      <c r="C448" s="168">
        <v>3.2024323483E10</v>
      </c>
      <c r="D448" s="288" t="s">
        <v>353</v>
      </c>
      <c r="E448" s="289">
        <v>27190.0</v>
      </c>
      <c r="F448" s="290">
        <v>49214.0</v>
      </c>
      <c r="G448" s="289">
        <v>2719.0</v>
      </c>
      <c r="H448" s="289">
        <v>1631.0</v>
      </c>
      <c r="I448" s="289">
        <v>0.0</v>
      </c>
      <c r="J448" s="289">
        <v>0.0</v>
      </c>
      <c r="K448" s="289">
        <v>0.0</v>
      </c>
      <c r="L448" s="289">
        <v>500.0</v>
      </c>
      <c r="M448" s="289">
        <v>300.0</v>
      </c>
      <c r="N448" s="222">
        <f t="shared" si="3"/>
        <v>81554</v>
      </c>
      <c r="O448" s="223">
        <v>1800.0</v>
      </c>
      <c r="P448" s="62">
        <v>0.0</v>
      </c>
      <c r="Q448" s="62">
        <v>0.0</v>
      </c>
      <c r="R448" s="224">
        <f t="shared" si="5"/>
        <v>79754</v>
      </c>
      <c r="S448" s="24">
        <v>27618.0</v>
      </c>
      <c r="T448" s="291" t="s">
        <v>28</v>
      </c>
      <c r="U448" s="195"/>
      <c r="V448" s="195"/>
      <c r="W448" s="225">
        <f t="shared" si="9"/>
        <v>79754</v>
      </c>
      <c r="X448" s="124"/>
      <c r="Y448" s="174"/>
    </row>
    <row r="449" ht="18.75" customHeight="1">
      <c r="A449" s="168">
        <v>174.0</v>
      </c>
      <c r="B449" s="287" t="s">
        <v>629</v>
      </c>
      <c r="C449" s="168">
        <v>3.1799585024E10</v>
      </c>
      <c r="D449" s="288" t="s">
        <v>630</v>
      </c>
      <c r="E449" s="289">
        <v>27190.0</v>
      </c>
      <c r="F449" s="290">
        <v>49214.0</v>
      </c>
      <c r="G449" s="289">
        <v>5438.0</v>
      </c>
      <c r="H449" s="289">
        <v>0.0</v>
      </c>
      <c r="I449" s="289">
        <v>120.0</v>
      </c>
      <c r="J449" s="289">
        <v>0.0</v>
      </c>
      <c r="K449" s="289">
        <v>0.0</v>
      </c>
      <c r="L449" s="289">
        <v>500.0</v>
      </c>
      <c r="M449" s="289">
        <v>300.0</v>
      </c>
      <c r="N449" s="222">
        <f t="shared" si="3"/>
        <v>82762</v>
      </c>
      <c r="O449" s="223">
        <v>0.0</v>
      </c>
      <c r="P449" s="62">
        <v>0.0</v>
      </c>
      <c r="Q449" s="62">
        <v>0.0</v>
      </c>
      <c r="R449" s="224">
        <f t="shared" si="5"/>
        <v>82762</v>
      </c>
      <c r="S449" s="24">
        <v>115681.0</v>
      </c>
      <c r="T449" s="291" t="s">
        <v>28</v>
      </c>
      <c r="U449" s="195" t="s">
        <v>1107</v>
      </c>
      <c r="V449" s="195"/>
      <c r="W449" s="225">
        <f>R449+R450+R451</f>
        <v>244078</v>
      </c>
      <c r="X449" s="124"/>
      <c r="Y449" s="184" t="s">
        <v>28</v>
      </c>
    </row>
    <row r="450" ht="18.75" customHeight="1">
      <c r="A450" s="292"/>
      <c r="B450" s="293"/>
      <c r="C450" s="292"/>
      <c r="D450" s="288" t="s">
        <v>631</v>
      </c>
      <c r="E450" s="289">
        <v>27190.0</v>
      </c>
      <c r="F450" s="290">
        <v>49214.0</v>
      </c>
      <c r="G450" s="289">
        <v>5438.0</v>
      </c>
      <c r="H450" s="289">
        <v>0.0</v>
      </c>
      <c r="I450" s="289">
        <v>120.0</v>
      </c>
      <c r="J450" s="289">
        <v>0.0</v>
      </c>
      <c r="K450" s="289">
        <v>0.0</v>
      </c>
      <c r="L450" s="289">
        <v>500.0</v>
      </c>
      <c r="M450" s="289">
        <v>300.0</v>
      </c>
      <c r="N450" s="222">
        <f t="shared" si="3"/>
        <v>82762</v>
      </c>
      <c r="O450" s="223">
        <v>0.0</v>
      </c>
      <c r="P450" s="62">
        <v>0.0</v>
      </c>
      <c r="Q450" s="62">
        <v>0.0</v>
      </c>
      <c r="R450" s="224">
        <f t="shared" si="5"/>
        <v>82762</v>
      </c>
      <c r="S450" s="24">
        <v>115691.0</v>
      </c>
      <c r="T450" s="291" t="s">
        <v>28</v>
      </c>
      <c r="U450" s="195" t="s">
        <v>1108</v>
      </c>
      <c r="V450" s="195" t="s">
        <v>1109</v>
      </c>
      <c r="W450" s="228"/>
      <c r="X450" s="37" t="s">
        <v>31</v>
      </c>
      <c r="Y450" s="42"/>
    </row>
    <row r="451" ht="18.75" customHeight="1">
      <c r="A451" s="292"/>
      <c r="B451" s="293"/>
      <c r="C451" s="292"/>
      <c r="D451" s="288" t="s">
        <v>632</v>
      </c>
      <c r="E451" s="289">
        <v>26390.0</v>
      </c>
      <c r="F451" s="290">
        <v>47766.0</v>
      </c>
      <c r="G451" s="289">
        <v>5278.0</v>
      </c>
      <c r="H451" s="289">
        <v>0.0</v>
      </c>
      <c r="I451" s="289">
        <v>120.0</v>
      </c>
      <c r="J451" s="289">
        <v>0.0</v>
      </c>
      <c r="K451" s="289">
        <v>0.0</v>
      </c>
      <c r="L451" s="289">
        <v>500.0</v>
      </c>
      <c r="M451" s="289">
        <v>300.0</v>
      </c>
      <c r="N451" s="222">
        <f t="shared" si="3"/>
        <v>80354</v>
      </c>
      <c r="O451" s="223">
        <v>1800.0</v>
      </c>
      <c r="P451" s="62">
        <v>0.0</v>
      </c>
      <c r="Q451" s="62">
        <v>0.0</v>
      </c>
      <c r="R451" s="224">
        <f t="shared" si="5"/>
        <v>78554</v>
      </c>
      <c r="S451" s="24">
        <v>115695.0</v>
      </c>
      <c r="T451" s="291" t="s">
        <v>28</v>
      </c>
      <c r="U451" s="195" t="s">
        <v>1013</v>
      </c>
      <c r="V451" s="195" t="s">
        <v>1110</v>
      </c>
      <c r="W451" s="228"/>
      <c r="X451" s="37" t="s">
        <v>31</v>
      </c>
      <c r="Y451" s="42"/>
    </row>
    <row r="452" ht="18.75" customHeight="1">
      <c r="A452" s="168">
        <v>175.0</v>
      </c>
      <c r="B452" s="287" t="s">
        <v>633</v>
      </c>
      <c r="C452" s="168">
        <v>1.0978255602E10</v>
      </c>
      <c r="D452" s="288" t="s">
        <v>634</v>
      </c>
      <c r="E452" s="289">
        <v>27190.0</v>
      </c>
      <c r="F452" s="290">
        <v>49214.0</v>
      </c>
      <c r="G452" s="289">
        <v>2719.0</v>
      </c>
      <c r="H452" s="289">
        <v>1631.0</v>
      </c>
      <c r="I452" s="289">
        <v>0.0</v>
      </c>
      <c r="J452" s="289">
        <v>0.0</v>
      </c>
      <c r="K452" s="289">
        <v>0.0</v>
      </c>
      <c r="L452" s="289">
        <v>500.0</v>
      </c>
      <c r="M452" s="289">
        <v>300.0</v>
      </c>
      <c r="N452" s="222">
        <f t="shared" si="3"/>
        <v>81554</v>
      </c>
      <c r="O452" s="223">
        <v>0.0</v>
      </c>
      <c r="P452" s="62">
        <v>0.0</v>
      </c>
      <c r="Q452" s="62">
        <v>0.0</v>
      </c>
      <c r="R452" s="224">
        <f t="shared" si="5"/>
        <v>81554</v>
      </c>
      <c r="S452" s="24">
        <v>27334.0</v>
      </c>
      <c r="T452" s="291"/>
      <c r="U452" s="254"/>
      <c r="V452" s="195"/>
      <c r="W452" s="225">
        <f>R452</f>
        <v>81554</v>
      </c>
      <c r="X452" s="124"/>
      <c r="Y452" s="184"/>
    </row>
    <row r="453" ht="18.75" customHeight="1">
      <c r="A453" s="168">
        <v>176.0</v>
      </c>
      <c r="B453" s="287" t="s">
        <v>635</v>
      </c>
      <c r="C453" s="168">
        <v>3.2004598611E10</v>
      </c>
      <c r="D453" s="288" t="s">
        <v>636</v>
      </c>
      <c r="E453" s="289">
        <v>27190.0</v>
      </c>
      <c r="F453" s="290">
        <v>49214.0</v>
      </c>
      <c r="G453" s="289">
        <v>2719.0</v>
      </c>
      <c r="H453" s="289">
        <v>1631.0</v>
      </c>
      <c r="I453" s="289">
        <v>0.0</v>
      </c>
      <c r="J453" s="289">
        <v>1360.0</v>
      </c>
      <c r="K453" s="289">
        <v>0.0</v>
      </c>
      <c r="L453" s="289">
        <v>500.0</v>
      </c>
      <c r="M453" s="289">
        <v>300.0</v>
      </c>
      <c r="N453" s="222">
        <f t="shared" si="3"/>
        <v>82914</v>
      </c>
      <c r="O453" s="223">
        <v>1800.0</v>
      </c>
      <c r="P453" s="62">
        <v>0.0</v>
      </c>
      <c r="Q453" s="62">
        <v>0.0</v>
      </c>
      <c r="R453" s="224">
        <f t="shared" si="5"/>
        <v>81114</v>
      </c>
      <c r="S453" s="24">
        <v>116304.0</v>
      </c>
      <c r="T453" s="291" t="s">
        <v>52</v>
      </c>
      <c r="U453" s="254"/>
      <c r="V453" s="195"/>
      <c r="W453" s="225">
        <f>R453+R454</f>
        <v>164028</v>
      </c>
      <c r="X453" s="124"/>
      <c r="Y453" s="184" t="s">
        <v>52</v>
      </c>
    </row>
    <row r="454" ht="18.75" customHeight="1">
      <c r="A454" s="292"/>
      <c r="B454" s="293"/>
      <c r="C454" s="292"/>
      <c r="D454" s="288" t="s">
        <v>637</v>
      </c>
      <c r="E454" s="289">
        <v>27190.0</v>
      </c>
      <c r="F454" s="290">
        <v>49214.0</v>
      </c>
      <c r="G454" s="289">
        <v>2719.0</v>
      </c>
      <c r="H454" s="289">
        <v>1631.0</v>
      </c>
      <c r="I454" s="289">
        <v>0.0</v>
      </c>
      <c r="J454" s="289">
        <v>1360.0</v>
      </c>
      <c r="K454" s="289">
        <v>0.0</v>
      </c>
      <c r="L454" s="289">
        <v>500.0</v>
      </c>
      <c r="M454" s="289">
        <v>300.0</v>
      </c>
      <c r="N454" s="222">
        <f t="shared" si="3"/>
        <v>82914</v>
      </c>
      <c r="O454" s="223">
        <v>0.0</v>
      </c>
      <c r="P454" s="62">
        <v>0.0</v>
      </c>
      <c r="Q454" s="62">
        <v>0.0</v>
      </c>
      <c r="R454" s="224">
        <f t="shared" si="5"/>
        <v>82914</v>
      </c>
      <c r="S454" s="24">
        <v>116305.0</v>
      </c>
      <c r="T454" s="291" t="s">
        <v>52</v>
      </c>
      <c r="U454" s="254"/>
      <c r="V454" s="195"/>
      <c r="W454" s="228"/>
      <c r="X454" s="37" t="s">
        <v>31</v>
      </c>
      <c r="Y454" s="42"/>
    </row>
    <row r="455" ht="18.75" customHeight="1">
      <c r="A455" s="168">
        <v>177.0</v>
      </c>
      <c r="B455" s="287" t="s">
        <v>638</v>
      </c>
      <c r="C455" s="168">
        <v>3.2003746334E10</v>
      </c>
      <c r="D455" s="288" t="s">
        <v>51</v>
      </c>
      <c r="E455" s="289">
        <v>27190.0</v>
      </c>
      <c r="F455" s="290">
        <v>49214.0</v>
      </c>
      <c r="G455" s="289">
        <v>2719.0</v>
      </c>
      <c r="H455" s="289">
        <v>1631.0</v>
      </c>
      <c r="I455" s="289">
        <v>0.0</v>
      </c>
      <c r="J455" s="289">
        <v>0.0</v>
      </c>
      <c r="K455" s="289">
        <v>0.0</v>
      </c>
      <c r="L455" s="289">
        <v>500.0</v>
      </c>
      <c r="M455" s="289">
        <v>300.0</v>
      </c>
      <c r="N455" s="222">
        <f t="shared" si="3"/>
        <v>81554</v>
      </c>
      <c r="O455" s="223">
        <v>1800.0</v>
      </c>
      <c r="P455" s="62">
        <v>0.0</v>
      </c>
      <c r="Q455" s="62">
        <v>0.0</v>
      </c>
      <c r="R455" s="224">
        <f t="shared" si="5"/>
        <v>79754</v>
      </c>
      <c r="S455" s="24">
        <v>28071.0</v>
      </c>
      <c r="T455" s="291" t="s">
        <v>52</v>
      </c>
      <c r="U455" s="195"/>
      <c r="V455" s="195"/>
      <c r="W455" s="225">
        <f>R455</f>
        <v>79754</v>
      </c>
      <c r="X455" s="195"/>
      <c r="Y455" s="189"/>
    </row>
    <row r="456" ht="18.75" customHeight="1">
      <c r="A456" s="168">
        <v>178.0</v>
      </c>
      <c r="B456" s="287" t="s">
        <v>639</v>
      </c>
      <c r="C456" s="168">
        <v>3.1928257523E10</v>
      </c>
      <c r="D456" s="288" t="s">
        <v>640</v>
      </c>
      <c r="E456" s="289">
        <v>27190.0</v>
      </c>
      <c r="F456" s="290">
        <v>49214.0</v>
      </c>
      <c r="G456" s="289">
        <v>2719.0</v>
      </c>
      <c r="H456" s="289">
        <v>1631.0</v>
      </c>
      <c r="I456" s="289">
        <v>0.0</v>
      </c>
      <c r="J456" s="289">
        <v>0.0</v>
      </c>
      <c r="K456" s="289">
        <v>0.0</v>
      </c>
      <c r="L456" s="289">
        <v>500.0</v>
      </c>
      <c r="M456" s="289">
        <v>300.0</v>
      </c>
      <c r="N456" s="222">
        <f t="shared" si="3"/>
        <v>81554</v>
      </c>
      <c r="O456" s="223">
        <v>1800.0</v>
      </c>
      <c r="P456" s="62">
        <v>0.0</v>
      </c>
      <c r="Q456" s="62">
        <v>0.0</v>
      </c>
      <c r="R456" s="224">
        <f t="shared" si="5"/>
        <v>79754</v>
      </c>
      <c r="S456" s="24">
        <v>120347.0</v>
      </c>
      <c r="T456" s="291" t="s">
        <v>28</v>
      </c>
      <c r="U456" s="254"/>
      <c r="V456" s="195"/>
      <c r="W456" s="225">
        <f>R456+R457+R458</f>
        <v>230203</v>
      </c>
      <c r="X456" s="124"/>
      <c r="Y456" s="184" t="s">
        <v>28</v>
      </c>
    </row>
    <row r="457" ht="18.75" customHeight="1">
      <c r="A457" s="292"/>
      <c r="B457" s="293"/>
      <c r="C457" s="292"/>
      <c r="D457" s="288" t="s">
        <v>433</v>
      </c>
      <c r="E457" s="289">
        <v>27190.0</v>
      </c>
      <c r="F457" s="290">
        <v>49214.0</v>
      </c>
      <c r="G457" s="289">
        <v>2719.0</v>
      </c>
      <c r="H457" s="289">
        <v>1631.0</v>
      </c>
      <c r="I457" s="289">
        <v>0.0</v>
      </c>
      <c r="J457" s="289">
        <v>0.0</v>
      </c>
      <c r="K457" s="289">
        <v>0.0</v>
      </c>
      <c r="L457" s="289">
        <v>500.0</v>
      </c>
      <c r="M457" s="289">
        <v>300.0</v>
      </c>
      <c r="N457" s="222">
        <f t="shared" si="3"/>
        <v>81554</v>
      </c>
      <c r="O457" s="223">
        <v>1800.0</v>
      </c>
      <c r="P457" s="62">
        <v>0.0</v>
      </c>
      <c r="Q457" s="62">
        <v>0.0</v>
      </c>
      <c r="R457" s="224">
        <f t="shared" si="5"/>
        <v>79754</v>
      </c>
      <c r="S457" s="24">
        <v>28464.0</v>
      </c>
      <c r="T457" s="291" t="s">
        <v>28</v>
      </c>
      <c r="U457" s="254"/>
      <c r="V457" s="195"/>
      <c r="W457" s="228"/>
      <c r="X457" s="124"/>
      <c r="Y457" s="184" t="s">
        <v>28</v>
      </c>
    </row>
    <row r="458" ht="18.75" customHeight="1">
      <c r="A458" s="292"/>
      <c r="B458" s="293"/>
      <c r="C458" s="292"/>
      <c r="D458" s="288" t="s">
        <v>641</v>
      </c>
      <c r="E458" s="289">
        <v>24140.0</v>
      </c>
      <c r="F458" s="290">
        <v>43693.0</v>
      </c>
      <c r="G458" s="289">
        <v>2414.0</v>
      </c>
      <c r="H458" s="289">
        <v>1448.0</v>
      </c>
      <c r="I458" s="289">
        <v>0.0</v>
      </c>
      <c r="J458" s="289">
        <v>0.0</v>
      </c>
      <c r="K458" s="289">
        <v>0.0</v>
      </c>
      <c r="L458" s="289">
        <v>500.0</v>
      </c>
      <c r="M458" s="289">
        <v>300.0</v>
      </c>
      <c r="N458" s="222">
        <f t="shared" si="3"/>
        <v>72495</v>
      </c>
      <c r="O458" s="223">
        <v>1800.0</v>
      </c>
      <c r="P458" s="62">
        <v>0.0</v>
      </c>
      <c r="Q458" s="62">
        <v>0.0</v>
      </c>
      <c r="R458" s="224">
        <f t="shared" si="5"/>
        <v>70695</v>
      </c>
      <c r="S458" s="24">
        <v>28473.0</v>
      </c>
      <c r="T458" s="291" t="s">
        <v>28</v>
      </c>
      <c r="U458" s="254" t="s">
        <v>808</v>
      </c>
      <c r="V458" s="195" t="s">
        <v>808</v>
      </c>
      <c r="W458" s="228"/>
      <c r="X458" s="124"/>
      <c r="Y458" s="184" t="s">
        <v>28</v>
      </c>
    </row>
    <row r="459" ht="18.75" customHeight="1">
      <c r="A459" s="168">
        <v>179.0</v>
      </c>
      <c r="B459" s="287" t="s">
        <v>642</v>
      </c>
      <c r="C459" s="168">
        <v>3.3664084506E10</v>
      </c>
      <c r="D459" s="288" t="s">
        <v>425</v>
      </c>
      <c r="E459" s="289">
        <v>26390.0</v>
      </c>
      <c r="F459" s="290">
        <v>47766.0</v>
      </c>
      <c r="G459" s="289">
        <v>2639.0</v>
      </c>
      <c r="H459" s="289">
        <v>1583.0</v>
      </c>
      <c r="I459" s="289">
        <v>0.0</v>
      </c>
      <c r="J459" s="289">
        <v>1320.0</v>
      </c>
      <c r="K459" s="289">
        <v>0.0</v>
      </c>
      <c r="L459" s="289">
        <v>500.0</v>
      </c>
      <c r="M459" s="289">
        <v>300.0</v>
      </c>
      <c r="N459" s="222">
        <f t="shared" si="3"/>
        <v>80498</v>
      </c>
      <c r="O459" s="223">
        <v>0.0</v>
      </c>
      <c r="P459" s="62">
        <v>0.0</v>
      </c>
      <c r="Q459" s="62">
        <v>0.0</v>
      </c>
      <c r="R459" s="224">
        <f t="shared" si="5"/>
        <v>80498</v>
      </c>
      <c r="S459" s="24">
        <v>28811.0</v>
      </c>
      <c r="T459" s="291" t="s">
        <v>28</v>
      </c>
      <c r="U459" s="195"/>
      <c r="V459" s="195"/>
      <c r="W459" s="225">
        <f>R459+R460+R461</f>
        <v>244526</v>
      </c>
      <c r="X459" s="124"/>
      <c r="Y459" s="184"/>
    </row>
    <row r="460" ht="18.75" customHeight="1">
      <c r="A460" s="292"/>
      <c r="B460" s="293"/>
      <c r="C460" s="292"/>
      <c r="D460" s="288" t="s">
        <v>643</v>
      </c>
      <c r="E460" s="289">
        <v>27190.0</v>
      </c>
      <c r="F460" s="290">
        <v>49214.0</v>
      </c>
      <c r="G460" s="289">
        <v>2719.0</v>
      </c>
      <c r="H460" s="289">
        <v>1631.0</v>
      </c>
      <c r="I460" s="289">
        <v>0.0</v>
      </c>
      <c r="J460" s="289">
        <v>1360.0</v>
      </c>
      <c r="K460" s="289">
        <v>0.0</v>
      </c>
      <c r="L460" s="289">
        <v>500.0</v>
      </c>
      <c r="M460" s="289">
        <v>300.0</v>
      </c>
      <c r="N460" s="222">
        <f t="shared" si="3"/>
        <v>82914</v>
      </c>
      <c r="O460" s="223">
        <v>0.0</v>
      </c>
      <c r="P460" s="62">
        <v>0.0</v>
      </c>
      <c r="Q460" s="62">
        <v>0.0</v>
      </c>
      <c r="R460" s="224">
        <f t="shared" si="5"/>
        <v>82914</v>
      </c>
      <c r="S460" s="24">
        <v>9131.0</v>
      </c>
      <c r="T460" s="291" t="s">
        <v>28</v>
      </c>
      <c r="U460" s="195"/>
      <c r="V460" s="195"/>
      <c r="W460" s="228"/>
      <c r="X460" s="37" t="s">
        <v>31</v>
      </c>
      <c r="Y460" s="42"/>
    </row>
    <row r="461" ht="18.75" customHeight="1">
      <c r="A461" s="292"/>
      <c r="B461" s="293"/>
      <c r="C461" s="292"/>
      <c r="D461" s="288" t="s">
        <v>644</v>
      </c>
      <c r="E461" s="289">
        <v>27190.0</v>
      </c>
      <c r="F461" s="290">
        <v>49214.0</v>
      </c>
      <c r="G461" s="289">
        <v>2719.0</v>
      </c>
      <c r="H461" s="289">
        <v>1631.0</v>
      </c>
      <c r="I461" s="289">
        <v>0.0</v>
      </c>
      <c r="J461" s="289">
        <v>1360.0</v>
      </c>
      <c r="K461" s="289">
        <v>0.0</v>
      </c>
      <c r="L461" s="289">
        <v>500.0</v>
      </c>
      <c r="M461" s="289">
        <v>300.0</v>
      </c>
      <c r="N461" s="222">
        <f t="shared" si="3"/>
        <v>82914</v>
      </c>
      <c r="O461" s="223">
        <v>1800.0</v>
      </c>
      <c r="P461" s="62">
        <v>0.0</v>
      </c>
      <c r="Q461" s="62">
        <v>0.0</v>
      </c>
      <c r="R461" s="224">
        <f t="shared" si="5"/>
        <v>81114</v>
      </c>
      <c r="S461" s="24">
        <v>28816.0</v>
      </c>
      <c r="T461" s="291" t="s">
        <v>28</v>
      </c>
      <c r="U461" s="195"/>
      <c r="V461" s="195"/>
      <c r="W461" s="228"/>
      <c r="X461" s="37" t="s">
        <v>31</v>
      </c>
      <c r="Y461" s="42"/>
    </row>
    <row r="462" ht="18.75" customHeight="1">
      <c r="A462" s="168">
        <v>180.0</v>
      </c>
      <c r="B462" s="287" t="s">
        <v>645</v>
      </c>
      <c r="C462" s="168">
        <v>3.2071563112E10</v>
      </c>
      <c r="D462" s="288" t="s">
        <v>646</v>
      </c>
      <c r="E462" s="289">
        <v>27190.0</v>
      </c>
      <c r="F462" s="290">
        <v>49214.0</v>
      </c>
      <c r="G462" s="289">
        <v>2719.0</v>
      </c>
      <c r="H462" s="289">
        <v>1631.0</v>
      </c>
      <c r="I462" s="289">
        <v>0.0</v>
      </c>
      <c r="J462" s="289">
        <v>0.0</v>
      </c>
      <c r="K462" s="289">
        <v>0.0</v>
      </c>
      <c r="L462" s="289">
        <v>500.0</v>
      </c>
      <c r="M462" s="289">
        <v>300.0</v>
      </c>
      <c r="N462" s="222">
        <f t="shared" si="3"/>
        <v>81554</v>
      </c>
      <c r="O462" s="223">
        <v>1800.0</v>
      </c>
      <c r="P462" s="62">
        <v>0.0</v>
      </c>
      <c r="Q462" s="62">
        <v>0.0</v>
      </c>
      <c r="R462" s="224">
        <f t="shared" si="5"/>
        <v>79754</v>
      </c>
      <c r="S462" s="24">
        <v>28877.0</v>
      </c>
      <c r="T462" s="291" t="s">
        <v>28</v>
      </c>
      <c r="U462" s="195" t="s">
        <v>1111</v>
      </c>
      <c r="V462" s="195"/>
      <c r="W462" s="225">
        <f>R462+R463</f>
        <v>162308</v>
      </c>
      <c r="X462" s="124"/>
      <c r="Y462" s="184"/>
    </row>
    <row r="463" ht="18.75" customHeight="1">
      <c r="A463" s="292"/>
      <c r="B463" s="293"/>
      <c r="C463" s="292"/>
      <c r="D463" s="288" t="s">
        <v>647</v>
      </c>
      <c r="E463" s="289">
        <v>27190.0</v>
      </c>
      <c r="F463" s="290">
        <v>49214.0</v>
      </c>
      <c r="G463" s="289">
        <v>2719.0</v>
      </c>
      <c r="H463" s="289">
        <v>1631.0</v>
      </c>
      <c r="I463" s="289">
        <v>0.0</v>
      </c>
      <c r="J463" s="289">
        <v>0.0</v>
      </c>
      <c r="K463" s="289">
        <v>1000.0</v>
      </c>
      <c r="L463" s="289">
        <v>500.0</v>
      </c>
      <c r="M463" s="289">
        <v>300.0</v>
      </c>
      <c r="N463" s="222">
        <f t="shared" si="3"/>
        <v>82554</v>
      </c>
      <c r="O463" s="223">
        <v>0.0</v>
      </c>
      <c r="P463" s="62">
        <v>0.0</v>
      </c>
      <c r="Q463" s="62">
        <v>0.0</v>
      </c>
      <c r="R463" s="224">
        <f t="shared" si="5"/>
        <v>82554</v>
      </c>
      <c r="S463" s="24">
        <v>28879.0</v>
      </c>
      <c r="T463" s="291" t="s">
        <v>28</v>
      </c>
      <c r="U463" s="195" t="s">
        <v>756</v>
      </c>
      <c r="V463" s="195"/>
      <c r="W463" s="228"/>
      <c r="X463" s="37" t="s">
        <v>31</v>
      </c>
      <c r="Y463" s="42"/>
    </row>
    <row r="464" ht="18.75" customHeight="1">
      <c r="A464" s="168">
        <v>181.0</v>
      </c>
      <c r="B464" s="287" t="s">
        <v>648</v>
      </c>
      <c r="C464" s="168">
        <v>3.1851871672E10</v>
      </c>
      <c r="D464" s="288" t="s">
        <v>649</v>
      </c>
      <c r="E464" s="289">
        <v>27190.0</v>
      </c>
      <c r="F464" s="290">
        <v>49214.0</v>
      </c>
      <c r="G464" s="289">
        <v>2719.0</v>
      </c>
      <c r="H464" s="289">
        <v>1631.0</v>
      </c>
      <c r="I464" s="289">
        <v>0.0</v>
      </c>
      <c r="J464" s="289">
        <v>1360.0</v>
      </c>
      <c r="K464" s="289">
        <v>0.0</v>
      </c>
      <c r="L464" s="289">
        <v>500.0</v>
      </c>
      <c r="M464" s="289">
        <v>300.0</v>
      </c>
      <c r="N464" s="222">
        <f t="shared" si="3"/>
        <v>82914</v>
      </c>
      <c r="O464" s="223">
        <v>1800.0</v>
      </c>
      <c r="P464" s="62">
        <v>0.0</v>
      </c>
      <c r="Q464" s="62">
        <v>0.0</v>
      </c>
      <c r="R464" s="224">
        <f t="shared" si="5"/>
        <v>81114</v>
      </c>
      <c r="S464" s="24">
        <v>118830.0</v>
      </c>
      <c r="T464" s="291" t="s">
        <v>52</v>
      </c>
      <c r="U464" s="195" t="s">
        <v>756</v>
      </c>
      <c r="V464" s="195"/>
      <c r="W464" s="225">
        <f>R464+R465</f>
        <v>161928</v>
      </c>
      <c r="X464" s="124"/>
      <c r="Y464" s="184"/>
      <c r="Z464" s="61" t="s">
        <v>1112</v>
      </c>
    </row>
    <row r="465" ht="18.75" customHeight="1">
      <c r="A465" s="292"/>
      <c r="B465" s="293"/>
      <c r="C465" s="292"/>
      <c r="D465" s="287" t="s">
        <v>196</v>
      </c>
      <c r="E465" s="289">
        <v>27190.0</v>
      </c>
      <c r="F465" s="290">
        <v>49214.0</v>
      </c>
      <c r="G465" s="289">
        <v>2719.0</v>
      </c>
      <c r="H465" s="289">
        <v>1631.0</v>
      </c>
      <c r="I465" s="289">
        <v>0.0</v>
      </c>
      <c r="J465" s="289">
        <v>1360.0</v>
      </c>
      <c r="K465" s="289">
        <v>0.0</v>
      </c>
      <c r="L465" s="289">
        <v>500.0</v>
      </c>
      <c r="M465" s="289">
        <v>0.0</v>
      </c>
      <c r="N465" s="222">
        <f t="shared" si="3"/>
        <v>82614</v>
      </c>
      <c r="O465" s="223">
        <v>1800.0</v>
      </c>
      <c r="P465" s="62">
        <v>0.0</v>
      </c>
      <c r="Q465" s="62">
        <v>0.0</v>
      </c>
      <c r="R465" s="224">
        <f t="shared" si="5"/>
        <v>80814</v>
      </c>
      <c r="S465" s="24">
        <v>121634.0</v>
      </c>
      <c r="T465" s="291" t="s">
        <v>52</v>
      </c>
      <c r="U465" s="244" t="s">
        <v>791</v>
      </c>
      <c r="V465" s="188" t="s">
        <v>1113</v>
      </c>
      <c r="W465" s="228"/>
      <c r="X465" s="124"/>
      <c r="Y465" s="184"/>
    </row>
    <row r="466" ht="18.75" customHeight="1">
      <c r="A466" s="168">
        <v>182.0</v>
      </c>
      <c r="B466" s="287" t="s">
        <v>650</v>
      </c>
      <c r="C466" s="168">
        <v>3.1831320403E10</v>
      </c>
      <c r="D466" s="288" t="s">
        <v>178</v>
      </c>
      <c r="E466" s="289">
        <v>27190.0</v>
      </c>
      <c r="F466" s="290">
        <v>49214.0</v>
      </c>
      <c r="G466" s="289">
        <v>2719.0</v>
      </c>
      <c r="H466" s="289">
        <v>1631.0</v>
      </c>
      <c r="I466" s="289">
        <v>0.0</v>
      </c>
      <c r="J466" s="289">
        <v>0.0</v>
      </c>
      <c r="K466" s="289">
        <v>0.0</v>
      </c>
      <c r="L466" s="289">
        <v>500.0</v>
      </c>
      <c r="M466" s="289">
        <v>300.0</v>
      </c>
      <c r="N466" s="222">
        <f t="shared" si="3"/>
        <v>81554</v>
      </c>
      <c r="O466" s="223">
        <v>0.0</v>
      </c>
      <c r="P466" s="62">
        <v>0.0</v>
      </c>
      <c r="Q466" s="62">
        <v>0.0</v>
      </c>
      <c r="R466" s="224">
        <f t="shared" si="5"/>
        <v>81554</v>
      </c>
      <c r="S466" s="24">
        <v>29017.0</v>
      </c>
      <c r="T466" s="291" t="s">
        <v>71</v>
      </c>
      <c r="U466" s="254"/>
      <c r="V466" s="195"/>
      <c r="W466" s="225">
        <f t="shared" ref="W466:W470" si="10">R466</f>
        <v>81554</v>
      </c>
      <c r="X466" s="124"/>
      <c r="Y466" s="184"/>
    </row>
    <row r="467" ht="18.75" customHeight="1">
      <c r="A467" s="311">
        <v>183.0</v>
      </c>
      <c r="B467" s="312" t="s">
        <v>651</v>
      </c>
      <c r="C467" s="311">
        <v>3.223368804E10</v>
      </c>
      <c r="D467" s="288" t="s">
        <v>652</v>
      </c>
      <c r="E467" s="289">
        <v>13595.0</v>
      </c>
      <c r="F467" s="290">
        <v>24607.0</v>
      </c>
      <c r="G467" s="308">
        <v>1360.0</v>
      </c>
      <c r="H467" s="308">
        <v>816.0</v>
      </c>
      <c r="I467" s="308">
        <v>0.0</v>
      </c>
      <c r="J467" s="308">
        <v>680.0</v>
      </c>
      <c r="K467" s="308">
        <v>0.0</v>
      </c>
      <c r="L467" s="308">
        <v>250.0</v>
      </c>
      <c r="M467" s="289">
        <v>0.0</v>
      </c>
      <c r="N467" s="222">
        <f t="shared" si="3"/>
        <v>41308</v>
      </c>
      <c r="O467" s="236">
        <v>1800.0</v>
      </c>
      <c r="P467" s="62">
        <v>0.0</v>
      </c>
      <c r="Q467" s="62">
        <v>0.0</v>
      </c>
      <c r="R467" s="224">
        <f>N467-O467-P467+Q467-5298</f>
        <v>34210</v>
      </c>
      <c r="S467" s="24">
        <v>96353.0</v>
      </c>
      <c r="T467" s="291" t="s">
        <v>71</v>
      </c>
      <c r="U467" s="195" t="s">
        <v>1114</v>
      </c>
      <c r="V467" s="195"/>
      <c r="W467" s="225">
        <f t="shared" si="10"/>
        <v>34210</v>
      </c>
      <c r="X467" s="124"/>
      <c r="Y467" s="280"/>
      <c r="Z467" s="61" t="s">
        <v>1115</v>
      </c>
    </row>
    <row r="468" ht="18.75" customHeight="1">
      <c r="A468" s="168">
        <v>184.0</v>
      </c>
      <c r="B468" s="287" t="s">
        <v>653</v>
      </c>
      <c r="C468" s="168">
        <v>3.2069218069E10</v>
      </c>
      <c r="D468" s="288" t="s">
        <v>654</v>
      </c>
      <c r="E468" s="289">
        <v>27190.0</v>
      </c>
      <c r="F468" s="290">
        <v>49214.0</v>
      </c>
      <c r="G468" s="289">
        <v>2719.0</v>
      </c>
      <c r="H468" s="289">
        <v>1631.0</v>
      </c>
      <c r="I468" s="289">
        <v>0.0</v>
      </c>
      <c r="J468" s="289">
        <v>0.0</v>
      </c>
      <c r="K468" s="289">
        <v>0.0</v>
      </c>
      <c r="L468" s="289">
        <v>500.0</v>
      </c>
      <c r="M468" s="289">
        <v>300.0</v>
      </c>
      <c r="N468" s="222">
        <f t="shared" si="3"/>
        <v>81554</v>
      </c>
      <c r="O468" s="223">
        <v>1800.0</v>
      </c>
      <c r="P468" s="62">
        <v>0.0</v>
      </c>
      <c r="Q468" s="62">
        <v>0.0</v>
      </c>
      <c r="R468" s="224">
        <f t="shared" ref="R468:R496" si="11">N468-O468-P468+Q468</f>
        <v>79754</v>
      </c>
      <c r="S468" s="24">
        <v>29856.0</v>
      </c>
      <c r="T468" s="291" t="s">
        <v>52</v>
      </c>
      <c r="U468" s="195"/>
      <c r="V468" s="195"/>
      <c r="W468" s="225">
        <f t="shared" si="10"/>
        <v>79754</v>
      </c>
      <c r="X468" s="124"/>
      <c r="Y468" s="184"/>
    </row>
    <row r="469" ht="18.75" customHeight="1">
      <c r="A469" s="168">
        <v>185.0</v>
      </c>
      <c r="B469" s="287" t="s">
        <v>656</v>
      </c>
      <c r="C469" s="168">
        <v>3.2063442304E10</v>
      </c>
      <c r="D469" s="288" t="s">
        <v>657</v>
      </c>
      <c r="E469" s="289">
        <v>27190.0</v>
      </c>
      <c r="F469" s="290">
        <v>49214.0</v>
      </c>
      <c r="G469" s="289">
        <v>2719.0</v>
      </c>
      <c r="H469" s="289">
        <v>1631.0</v>
      </c>
      <c r="I469" s="289">
        <v>0.0</v>
      </c>
      <c r="J469" s="289">
        <v>1360.0</v>
      </c>
      <c r="K469" s="289">
        <v>0.0</v>
      </c>
      <c r="L469" s="289">
        <v>500.0</v>
      </c>
      <c r="M469" s="289">
        <v>300.0</v>
      </c>
      <c r="N469" s="222">
        <f t="shared" si="3"/>
        <v>82914</v>
      </c>
      <c r="O469" s="223">
        <v>0.0</v>
      </c>
      <c r="P469" s="62">
        <v>0.0</v>
      </c>
      <c r="Q469" s="62">
        <v>0.0</v>
      </c>
      <c r="R469" s="224">
        <f t="shared" si="11"/>
        <v>82914</v>
      </c>
      <c r="S469" s="24">
        <v>30490.0</v>
      </c>
      <c r="T469" s="291" t="s">
        <v>28</v>
      </c>
      <c r="U469" s="195"/>
      <c r="V469" s="195"/>
      <c r="W469" s="225">
        <f t="shared" si="10"/>
        <v>82914</v>
      </c>
      <c r="X469" s="124"/>
      <c r="Y469" s="184" t="s">
        <v>66</v>
      </c>
    </row>
    <row r="470" ht="18.75" customHeight="1">
      <c r="A470" s="168">
        <v>186.0</v>
      </c>
      <c r="B470" s="287" t="s">
        <v>658</v>
      </c>
      <c r="C470" s="168">
        <v>3.1845433217E10</v>
      </c>
      <c r="D470" s="288" t="s">
        <v>659</v>
      </c>
      <c r="E470" s="289">
        <v>27190.0</v>
      </c>
      <c r="F470" s="290">
        <v>49214.0</v>
      </c>
      <c r="G470" s="289">
        <v>2719.0</v>
      </c>
      <c r="H470" s="289">
        <v>1631.0</v>
      </c>
      <c r="I470" s="289">
        <v>0.0</v>
      </c>
      <c r="J470" s="289">
        <v>0.0</v>
      </c>
      <c r="K470" s="289">
        <v>0.0</v>
      </c>
      <c r="L470" s="289">
        <v>500.0</v>
      </c>
      <c r="M470" s="289">
        <v>300.0</v>
      </c>
      <c r="N470" s="222">
        <f t="shared" si="3"/>
        <v>81554</v>
      </c>
      <c r="O470" s="223">
        <v>0.0</v>
      </c>
      <c r="P470" s="62">
        <v>0.0</v>
      </c>
      <c r="Q470" s="62">
        <v>0.0</v>
      </c>
      <c r="R470" s="224">
        <f t="shared" si="11"/>
        <v>81554</v>
      </c>
      <c r="S470" s="24">
        <v>30826.0</v>
      </c>
      <c r="T470" s="291" t="s">
        <v>52</v>
      </c>
      <c r="U470" s="195" t="s">
        <v>756</v>
      </c>
      <c r="V470" s="195" t="s">
        <v>74</v>
      </c>
      <c r="W470" s="225">
        <f t="shared" si="10"/>
        <v>81554</v>
      </c>
      <c r="X470" s="124"/>
      <c r="Y470" s="184" t="s">
        <v>61</v>
      </c>
    </row>
    <row r="471" ht="18.75" customHeight="1">
      <c r="A471" s="168">
        <v>187.0</v>
      </c>
      <c r="B471" s="287" t="s">
        <v>660</v>
      </c>
      <c r="C471" s="168">
        <v>3.1842994753E10</v>
      </c>
      <c r="D471" s="288" t="s">
        <v>661</v>
      </c>
      <c r="E471" s="289">
        <v>27190.0</v>
      </c>
      <c r="F471" s="290">
        <v>49214.0</v>
      </c>
      <c r="G471" s="289">
        <v>5438.0</v>
      </c>
      <c r="H471" s="289">
        <v>0.0</v>
      </c>
      <c r="I471" s="289">
        <v>120.0</v>
      </c>
      <c r="J471" s="289">
        <v>0.0</v>
      </c>
      <c r="K471" s="289">
        <v>0.0</v>
      </c>
      <c r="L471" s="289">
        <v>500.0</v>
      </c>
      <c r="M471" s="289">
        <v>300.0</v>
      </c>
      <c r="N471" s="222">
        <f t="shared" si="3"/>
        <v>82762</v>
      </c>
      <c r="O471" s="223">
        <v>1800.0</v>
      </c>
      <c r="P471" s="62">
        <v>0.0</v>
      </c>
      <c r="Q471" s="62">
        <v>0.0</v>
      </c>
      <c r="R471" s="224">
        <f t="shared" si="11"/>
        <v>80962</v>
      </c>
      <c r="S471" s="24">
        <v>31005.0</v>
      </c>
      <c r="T471" s="291" t="s">
        <v>52</v>
      </c>
      <c r="U471" s="195" t="s">
        <v>1116</v>
      </c>
      <c r="V471" s="195"/>
      <c r="W471" s="225">
        <f>R471+R472</f>
        <v>161924</v>
      </c>
      <c r="X471" s="124"/>
      <c r="Y471" s="184" t="s">
        <v>61</v>
      </c>
    </row>
    <row r="472" ht="18.75" customHeight="1">
      <c r="A472" s="292"/>
      <c r="B472" s="293"/>
      <c r="C472" s="292"/>
      <c r="D472" s="288" t="s">
        <v>662</v>
      </c>
      <c r="E472" s="289">
        <v>27190.0</v>
      </c>
      <c r="F472" s="290">
        <v>49214.0</v>
      </c>
      <c r="G472" s="289">
        <v>5438.0</v>
      </c>
      <c r="H472" s="289">
        <v>0.0</v>
      </c>
      <c r="I472" s="289">
        <v>120.0</v>
      </c>
      <c r="J472" s="289">
        <v>0.0</v>
      </c>
      <c r="K472" s="289">
        <v>0.0</v>
      </c>
      <c r="L472" s="289">
        <v>500.0</v>
      </c>
      <c r="M472" s="289">
        <v>300.0</v>
      </c>
      <c r="N472" s="222">
        <f t="shared" si="3"/>
        <v>82762</v>
      </c>
      <c r="O472" s="223">
        <v>1800.0</v>
      </c>
      <c r="P472" s="62">
        <v>0.0</v>
      </c>
      <c r="Q472" s="62">
        <v>0.0</v>
      </c>
      <c r="R472" s="224">
        <f t="shared" si="11"/>
        <v>80962</v>
      </c>
      <c r="S472" s="24">
        <v>31000.0</v>
      </c>
      <c r="T472" s="291" t="s">
        <v>52</v>
      </c>
      <c r="U472" s="195" t="s">
        <v>1117</v>
      </c>
      <c r="V472" s="195"/>
      <c r="W472" s="228"/>
      <c r="X472" s="37" t="s">
        <v>31</v>
      </c>
      <c r="Y472" s="184" t="s">
        <v>61</v>
      </c>
    </row>
    <row r="473" ht="18.75" customHeight="1">
      <c r="A473" s="168">
        <v>188.0</v>
      </c>
      <c r="B473" s="287" t="s">
        <v>663</v>
      </c>
      <c r="C473" s="168">
        <v>3.1984808892E10</v>
      </c>
      <c r="D473" s="288" t="s">
        <v>664</v>
      </c>
      <c r="E473" s="289">
        <v>27190.0</v>
      </c>
      <c r="F473" s="290">
        <v>49214.0</v>
      </c>
      <c r="G473" s="289">
        <v>2719.0</v>
      </c>
      <c r="H473" s="289">
        <v>1631.0</v>
      </c>
      <c r="I473" s="289">
        <v>0.0</v>
      </c>
      <c r="J473" s="289">
        <v>1360.0</v>
      </c>
      <c r="K473" s="289">
        <v>0.0</v>
      </c>
      <c r="L473" s="289">
        <v>500.0</v>
      </c>
      <c r="M473" s="289">
        <v>300.0</v>
      </c>
      <c r="N473" s="222">
        <f t="shared" si="3"/>
        <v>82914</v>
      </c>
      <c r="O473" s="223">
        <v>1800.0</v>
      </c>
      <c r="P473" s="62">
        <v>0.0</v>
      </c>
      <c r="Q473" s="62">
        <v>0.0</v>
      </c>
      <c r="R473" s="224">
        <f t="shared" si="11"/>
        <v>81114</v>
      </c>
      <c r="S473" s="24">
        <v>31104.0</v>
      </c>
      <c r="T473" s="291"/>
      <c r="U473" s="254"/>
      <c r="V473" s="195"/>
      <c r="W473" s="225">
        <f>R473+R474</f>
        <v>164028</v>
      </c>
      <c r="X473" s="124"/>
      <c r="Y473" s="184" t="s">
        <v>28</v>
      </c>
    </row>
    <row r="474" ht="18.75" customHeight="1">
      <c r="A474" s="292"/>
      <c r="B474" s="293"/>
      <c r="C474" s="292"/>
      <c r="D474" s="288" t="s">
        <v>665</v>
      </c>
      <c r="E474" s="289">
        <v>27190.0</v>
      </c>
      <c r="F474" s="290">
        <v>49214.0</v>
      </c>
      <c r="G474" s="289">
        <v>2719.0</v>
      </c>
      <c r="H474" s="289">
        <v>1631.0</v>
      </c>
      <c r="I474" s="289">
        <v>0.0</v>
      </c>
      <c r="J474" s="289">
        <v>1360.0</v>
      </c>
      <c r="K474" s="289">
        <v>0.0</v>
      </c>
      <c r="L474" s="289">
        <v>500.0</v>
      </c>
      <c r="M474" s="289">
        <v>300.0</v>
      </c>
      <c r="N474" s="222">
        <f t="shared" si="3"/>
        <v>82914</v>
      </c>
      <c r="O474" s="223">
        <v>0.0</v>
      </c>
      <c r="P474" s="62">
        <v>0.0</v>
      </c>
      <c r="Q474" s="62">
        <v>0.0</v>
      </c>
      <c r="R474" s="224">
        <f t="shared" si="11"/>
        <v>82914</v>
      </c>
      <c r="S474" s="24">
        <v>31106.0</v>
      </c>
      <c r="T474" s="291"/>
      <c r="U474" s="254"/>
      <c r="V474" s="195"/>
      <c r="W474" s="228"/>
      <c r="X474" s="124"/>
      <c r="Y474" s="184"/>
    </row>
    <row r="475" ht="18.75" customHeight="1">
      <c r="A475" s="168">
        <v>189.0</v>
      </c>
      <c r="B475" s="287" t="s">
        <v>666</v>
      </c>
      <c r="C475" s="168">
        <v>3.2026078652E10</v>
      </c>
      <c r="D475" s="288" t="s">
        <v>667</v>
      </c>
      <c r="E475" s="289">
        <v>27190.0</v>
      </c>
      <c r="F475" s="290">
        <v>49214.0</v>
      </c>
      <c r="G475" s="289">
        <v>2719.0</v>
      </c>
      <c r="H475" s="289">
        <v>0.0</v>
      </c>
      <c r="I475" s="289">
        <v>0.0</v>
      </c>
      <c r="J475" s="289">
        <v>0.0</v>
      </c>
      <c r="K475" s="289">
        <v>0.0</v>
      </c>
      <c r="L475" s="289">
        <v>500.0</v>
      </c>
      <c r="M475" s="289">
        <v>300.0</v>
      </c>
      <c r="N475" s="222">
        <f t="shared" si="3"/>
        <v>79923</v>
      </c>
      <c r="O475" s="223">
        <v>1800.0</v>
      </c>
      <c r="P475" s="62">
        <v>0.0</v>
      </c>
      <c r="Q475" s="62">
        <v>0.0</v>
      </c>
      <c r="R475" s="224">
        <f t="shared" si="11"/>
        <v>78123</v>
      </c>
      <c r="S475" s="24">
        <v>6927.0</v>
      </c>
      <c r="T475" s="291" t="s">
        <v>52</v>
      </c>
      <c r="U475" s="254" t="s">
        <v>1118</v>
      </c>
      <c r="V475" s="195"/>
      <c r="W475" s="225">
        <f t="shared" ref="W475:W477" si="12">R475</f>
        <v>78123</v>
      </c>
      <c r="X475" s="124"/>
      <c r="Y475" s="184" t="s">
        <v>28</v>
      </c>
    </row>
    <row r="476" ht="18.75" customHeight="1">
      <c r="A476" s="168">
        <v>190.0</v>
      </c>
      <c r="B476" s="287" t="s">
        <v>668</v>
      </c>
      <c r="C476" s="168">
        <v>3.1870192881E10</v>
      </c>
      <c r="D476" s="288" t="s">
        <v>669</v>
      </c>
      <c r="E476" s="289">
        <v>27190.0</v>
      </c>
      <c r="F476" s="290">
        <v>49214.0</v>
      </c>
      <c r="G476" s="289">
        <v>5438.0</v>
      </c>
      <c r="H476" s="289">
        <v>0.0</v>
      </c>
      <c r="I476" s="289">
        <v>120.0</v>
      </c>
      <c r="J476" s="289">
        <v>0.0</v>
      </c>
      <c r="K476" s="289">
        <v>0.0</v>
      </c>
      <c r="L476" s="289">
        <v>500.0</v>
      </c>
      <c r="M476" s="289">
        <v>300.0</v>
      </c>
      <c r="N476" s="222">
        <f t="shared" si="3"/>
        <v>82762</v>
      </c>
      <c r="O476" s="223">
        <v>0.0</v>
      </c>
      <c r="P476" s="62">
        <v>0.0</v>
      </c>
      <c r="Q476" s="62">
        <v>0.0</v>
      </c>
      <c r="R476" s="224">
        <f t="shared" si="11"/>
        <v>82762</v>
      </c>
      <c r="S476" s="24">
        <v>29981.0</v>
      </c>
      <c r="T476" s="291" t="s">
        <v>28</v>
      </c>
      <c r="U476" s="195" t="s">
        <v>1119</v>
      </c>
      <c r="V476" s="195" t="s">
        <v>764</v>
      </c>
      <c r="W476" s="225">
        <f t="shared" si="12"/>
        <v>82762</v>
      </c>
      <c r="X476" s="124"/>
      <c r="Y476" s="184" t="s">
        <v>66</v>
      </c>
    </row>
    <row r="477" ht="18.75" customHeight="1">
      <c r="A477" s="168">
        <v>191.0</v>
      </c>
      <c r="B477" s="287" t="s">
        <v>670</v>
      </c>
      <c r="C477" s="168">
        <v>3.085300109E10</v>
      </c>
      <c r="D477" s="288" t="s">
        <v>671</v>
      </c>
      <c r="E477" s="289">
        <v>27190.0</v>
      </c>
      <c r="F477" s="290">
        <v>49214.0</v>
      </c>
      <c r="G477" s="289">
        <v>2719.0</v>
      </c>
      <c r="H477" s="289">
        <v>1631.0</v>
      </c>
      <c r="I477" s="289">
        <v>0.0</v>
      </c>
      <c r="J477" s="289">
        <v>1360.0</v>
      </c>
      <c r="K477" s="289">
        <v>0.0</v>
      </c>
      <c r="L477" s="289">
        <v>500.0</v>
      </c>
      <c r="M477" s="289">
        <v>300.0</v>
      </c>
      <c r="N477" s="222">
        <f t="shared" si="3"/>
        <v>82914</v>
      </c>
      <c r="O477" s="223">
        <v>0.0</v>
      </c>
      <c r="P477" s="62">
        <v>0.0</v>
      </c>
      <c r="Q477" s="62">
        <v>0.0</v>
      </c>
      <c r="R477" s="224">
        <f t="shared" si="11"/>
        <v>82914</v>
      </c>
      <c r="S477" s="24">
        <v>11180.0</v>
      </c>
      <c r="T477" s="291" t="s">
        <v>52</v>
      </c>
      <c r="U477" s="195" t="s">
        <v>106</v>
      </c>
      <c r="V477" s="195" t="s">
        <v>74</v>
      </c>
      <c r="W477" s="225">
        <f t="shared" si="12"/>
        <v>82914</v>
      </c>
      <c r="X477" s="124"/>
      <c r="Y477" s="184"/>
    </row>
    <row r="478" ht="18.75" customHeight="1">
      <c r="A478" s="168">
        <v>192.0</v>
      </c>
      <c r="B478" s="287" t="s">
        <v>672</v>
      </c>
      <c r="C478" s="168">
        <v>3.1821968309E10</v>
      </c>
      <c r="D478" s="288" t="s">
        <v>673</v>
      </c>
      <c r="E478" s="289">
        <v>27190.0</v>
      </c>
      <c r="F478" s="290">
        <v>49214.0</v>
      </c>
      <c r="G478" s="289">
        <v>2719.0</v>
      </c>
      <c r="H478" s="289">
        <v>1631.0</v>
      </c>
      <c r="I478" s="289">
        <v>0.0</v>
      </c>
      <c r="J478" s="289">
        <v>1360.0</v>
      </c>
      <c r="K478" s="289">
        <v>0.0</v>
      </c>
      <c r="L478" s="289">
        <v>500.0</v>
      </c>
      <c r="M478" s="289">
        <v>300.0</v>
      </c>
      <c r="N478" s="222">
        <f t="shared" si="3"/>
        <v>82914</v>
      </c>
      <c r="O478" s="223">
        <v>0.0</v>
      </c>
      <c r="P478" s="62">
        <v>0.0</v>
      </c>
      <c r="Q478" s="62">
        <v>0.0</v>
      </c>
      <c r="R478" s="224">
        <f t="shared" si="11"/>
        <v>82914</v>
      </c>
      <c r="S478" s="24">
        <v>17531.0</v>
      </c>
      <c r="T478" s="291" t="s">
        <v>52</v>
      </c>
      <c r="U478" s="195" t="s">
        <v>106</v>
      </c>
      <c r="V478" s="195" t="s">
        <v>74</v>
      </c>
      <c r="W478" s="225">
        <f>R478+R479</f>
        <v>163412</v>
      </c>
      <c r="X478" s="124"/>
      <c r="Y478" s="184" t="s">
        <v>188</v>
      </c>
    </row>
    <row r="479" ht="18.75" customHeight="1">
      <c r="A479" s="292"/>
      <c r="B479" s="293"/>
      <c r="C479" s="292"/>
      <c r="D479" s="288" t="s">
        <v>674</v>
      </c>
      <c r="E479" s="289">
        <v>26390.0</v>
      </c>
      <c r="F479" s="290">
        <v>47766.0</v>
      </c>
      <c r="G479" s="289">
        <v>2639.0</v>
      </c>
      <c r="H479" s="289">
        <v>1583.0</v>
      </c>
      <c r="I479" s="289">
        <v>0.0</v>
      </c>
      <c r="J479" s="289">
        <v>1320.0</v>
      </c>
      <c r="K479" s="289">
        <v>0.0</v>
      </c>
      <c r="L479" s="289">
        <v>500.0</v>
      </c>
      <c r="M479" s="289">
        <v>300.0</v>
      </c>
      <c r="N479" s="222">
        <f t="shared" si="3"/>
        <v>80498</v>
      </c>
      <c r="O479" s="223">
        <v>0.0</v>
      </c>
      <c r="P479" s="62">
        <v>0.0</v>
      </c>
      <c r="Q479" s="62">
        <v>0.0</v>
      </c>
      <c r="R479" s="224">
        <f t="shared" si="11"/>
        <v>80498</v>
      </c>
      <c r="S479" s="24">
        <v>17534.0</v>
      </c>
      <c r="T479" s="291" t="s">
        <v>52</v>
      </c>
      <c r="U479" s="195" t="s">
        <v>1120</v>
      </c>
      <c r="V479" s="195" t="s">
        <v>74</v>
      </c>
      <c r="W479" s="228"/>
      <c r="X479" s="37" t="s">
        <v>31</v>
      </c>
      <c r="Y479" s="27"/>
    </row>
    <row r="480" ht="18.75" customHeight="1">
      <c r="A480" s="168">
        <v>193.0</v>
      </c>
      <c r="B480" s="287" t="s">
        <v>675</v>
      </c>
      <c r="C480" s="168">
        <v>3.1795709974E10</v>
      </c>
      <c r="D480" s="288" t="s">
        <v>676</v>
      </c>
      <c r="E480" s="289">
        <v>27190.0</v>
      </c>
      <c r="F480" s="290">
        <v>49214.0</v>
      </c>
      <c r="G480" s="289">
        <v>5438.0</v>
      </c>
      <c r="H480" s="289">
        <v>0.0</v>
      </c>
      <c r="I480" s="289">
        <v>120.0</v>
      </c>
      <c r="J480" s="289">
        <v>0.0</v>
      </c>
      <c r="K480" s="289">
        <v>0.0</v>
      </c>
      <c r="L480" s="289">
        <v>500.0</v>
      </c>
      <c r="M480" s="289">
        <v>300.0</v>
      </c>
      <c r="N480" s="222">
        <f t="shared" si="3"/>
        <v>82762</v>
      </c>
      <c r="O480" s="223">
        <v>1800.0</v>
      </c>
      <c r="P480" s="62">
        <v>0.0</v>
      </c>
      <c r="Q480" s="62">
        <v>0.0</v>
      </c>
      <c r="R480" s="224">
        <f t="shared" si="11"/>
        <v>80962</v>
      </c>
      <c r="S480" s="24">
        <v>29135.0</v>
      </c>
      <c r="T480" s="291" t="s">
        <v>28</v>
      </c>
      <c r="U480" s="254" t="s">
        <v>1121</v>
      </c>
      <c r="V480" s="281"/>
      <c r="W480" s="225">
        <f>R480</f>
        <v>80962</v>
      </c>
      <c r="X480" s="124"/>
      <c r="Y480" s="184" t="s">
        <v>1122</v>
      </c>
    </row>
    <row r="481" ht="18.75" customHeight="1">
      <c r="A481" s="168">
        <v>194.0</v>
      </c>
      <c r="B481" s="287" t="s">
        <v>678</v>
      </c>
      <c r="C481" s="168">
        <v>3.2297849956E10</v>
      </c>
      <c r="D481" s="288" t="s">
        <v>117</v>
      </c>
      <c r="E481" s="289">
        <v>0.0</v>
      </c>
      <c r="F481" s="290">
        <v>0.0</v>
      </c>
      <c r="G481" s="289">
        <v>0.0</v>
      </c>
      <c r="H481" s="289">
        <v>0.0</v>
      </c>
      <c r="I481" s="289">
        <v>0.0</v>
      </c>
      <c r="J481" s="289">
        <v>0.0</v>
      </c>
      <c r="K481" s="289">
        <v>0.0</v>
      </c>
      <c r="L481" s="289">
        <v>0.0</v>
      </c>
      <c r="M481" s="289">
        <v>0.0</v>
      </c>
      <c r="N481" s="222">
        <f t="shared" si="3"/>
        <v>0</v>
      </c>
      <c r="O481" s="223">
        <v>0.0</v>
      </c>
      <c r="P481" s="62">
        <v>0.0</v>
      </c>
      <c r="Q481" s="62">
        <v>0.0</v>
      </c>
      <c r="R481" s="224">
        <f t="shared" si="11"/>
        <v>0</v>
      </c>
      <c r="S481" s="24" t="s">
        <v>679</v>
      </c>
      <c r="T481" s="291"/>
      <c r="U481" s="254"/>
      <c r="V481" s="195"/>
      <c r="W481" s="225">
        <f>R481+R482</f>
        <v>82914</v>
      </c>
      <c r="X481" s="41"/>
      <c r="Y481" s="42"/>
    </row>
    <row r="482" ht="18.75" customHeight="1">
      <c r="A482" s="292"/>
      <c r="B482" s="293"/>
      <c r="C482" s="292"/>
      <c r="D482" s="288" t="s">
        <v>680</v>
      </c>
      <c r="E482" s="289">
        <v>27190.0</v>
      </c>
      <c r="F482" s="290">
        <v>49214.0</v>
      </c>
      <c r="G482" s="289">
        <v>2719.0</v>
      </c>
      <c r="H482" s="289">
        <v>1631.0</v>
      </c>
      <c r="I482" s="289">
        <v>0.0</v>
      </c>
      <c r="J482" s="289">
        <v>1360.0</v>
      </c>
      <c r="K482" s="289">
        <v>0.0</v>
      </c>
      <c r="L482" s="289">
        <v>500.0</v>
      </c>
      <c r="M482" s="289">
        <v>300.0</v>
      </c>
      <c r="N482" s="222">
        <f t="shared" si="3"/>
        <v>82914</v>
      </c>
      <c r="O482" s="223">
        <v>0.0</v>
      </c>
      <c r="P482" s="62">
        <v>0.0</v>
      </c>
      <c r="Q482" s="62">
        <v>0.0</v>
      </c>
      <c r="R482" s="224">
        <f t="shared" si="11"/>
        <v>82914</v>
      </c>
      <c r="S482" s="24">
        <v>9620.0</v>
      </c>
      <c r="T482" s="291"/>
      <c r="U482" s="254"/>
      <c r="V482" s="195"/>
      <c r="W482" s="228"/>
      <c r="X482" s="37" t="s">
        <v>31</v>
      </c>
      <c r="Y482" s="42"/>
    </row>
    <row r="483" ht="18.75" customHeight="1">
      <c r="A483" s="168">
        <v>195.0</v>
      </c>
      <c r="B483" s="287" t="s">
        <v>681</v>
      </c>
      <c r="C483" s="168">
        <v>3.0935517161E10</v>
      </c>
      <c r="D483" s="288" t="s">
        <v>682</v>
      </c>
      <c r="E483" s="289">
        <v>27190.0</v>
      </c>
      <c r="F483" s="290">
        <v>49214.0</v>
      </c>
      <c r="G483" s="289">
        <v>5438.0</v>
      </c>
      <c r="H483" s="289">
        <v>0.0</v>
      </c>
      <c r="I483" s="289">
        <v>120.0</v>
      </c>
      <c r="J483" s="289">
        <v>0.0</v>
      </c>
      <c r="K483" s="289">
        <v>0.0</v>
      </c>
      <c r="L483" s="289">
        <v>500.0</v>
      </c>
      <c r="M483" s="289">
        <v>300.0</v>
      </c>
      <c r="N483" s="222">
        <f t="shared" si="3"/>
        <v>82762</v>
      </c>
      <c r="O483" s="223">
        <v>0.0</v>
      </c>
      <c r="P483" s="62">
        <v>0.0</v>
      </c>
      <c r="Q483" s="62">
        <v>0.0</v>
      </c>
      <c r="R483" s="224">
        <f t="shared" si="11"/>
        <v>82762</v>
      </c>
      <c r="S483" s="24">
        <v>40950.0</v>
      </c>
      <c r="T483" s="291" t="s">
        <v>71</v>
      </c>
      <c r="U483" s="195" t="s">
        <v>1123</v>
      </c>
      <c r="V483" s="195"/>
      <c r="W483" s="225">
        <f>R483+R484</f>
        <v>165524</v>
      </c>
      <c r="X483" s="195"/>
      <c r="Y483" s="184"/>
    </row>
    <row r="484" ht="18.75" customHeight="1">
      <c r="A484" s="292"/>
      <c r="B484" s="293"/>
      <c r="C484" s="292"/>
      <c r="D484" s="288" t="s">
        <v>683</v>
      </c>
      <c r="E484" s="289">
        <v>27190.0</v>
      </c>
      <c r="F484" s="290">
        <v>49214.0</v>
      </c>
      <c r="G484" s="289">
        <v>5438.0</v>
      </c>
      <c r="H484" s="289">
        <v>0.0</v>
      </c>
      <c r="I484" s="289">
        <v>120.0</v>
      </c>
      <c r="J484" s="289">
        <v>0.0</v>
      </c>
      <c r="K484" s="289">
        <v>0.0</v>
      </c>
      <c r="L484" s="289">
        <v>500.0</v>
      </c>
      <c r="M484" s="289">
        <v>300.0</v>
      </c>
      <c r="N484" s="222">
        <f t="shared" si="3"/>
        <v>82762</v>
      </c>
      <c r="O484" s="223">
        <v>0.0</v>
      </c>
      <c r="P484" s="62">
        <v>0.0</v>
      </c>
      <c r="Q484" s="62">
        <v>0.0</v>
      </c>
      <c r="R484" s="224">
        <f t="shared" si="11"/>
        <v>82762</v>
      </c>
      <c r="S484" s="24">
        <v>105677.0</v>
      </c>
      <c r="T484" s="291" t="s">
        <v>71</v>
      </c>
      <c r="U484" s="195" t="s">
        <v>1124</v>
      </c>
      <c r="V484" s="195"/>
      <c r="W484" s="228"/>
      <c r="X484" s="37" t="s">
        <v>31</v>
      </c>
      <c r="Y484" s="42" t="s">
        <v>434</v>
      </c>
    </row>
    <row r="485" ht="18.75" customHeight="1">
      <c r="A485" s="208">
        <v>196.0</v>
      </c>
      <c r="B485" s="209" t="s">
        <v>684</v>
      </c>
      <c r="C485" s="210">
        <v>3.1904252475E10</v>
      </c>
      <c r="D485" s="191" t="s">
        <v>685</v>
      </c>
      <c r="E485" s="192">
        <v>27190.0</v>
      </c>
      <c r="F485" s="290">
        <v>49214.0</v>
      </c>
      <c r="G485" s="192">
        <v>5438.0</v>
      </c>
      <c r="H485" s="192">
        <v>0.0</v>
      </c>
      <c r="I485" s="192">
        <v>120.0</v>
      </c>
      <c r="J485" s="192">
        <v>0.0</v>
      </c>
      <c r="K485" s="192">
        <v>0.0</v>
      </c>
      <c r="L485" s="192">
        <v>500.0</v>
      </c>
      <c r="M485" s="289">
        <v>300.0</v>
      </c>
      <c r="N485" s="222">
        <f t="shared" si="3"/>
        <v>82762</v>
      </c>
      <c r="O485" s="223">
        <v>0.0</v>
      </c>
      <c r="P485" s="62">
        <v>0.0</v>
      </c>
      <c r="Q485" s="62">
        <v>0.0</v>
      </c>
      <c r="R485" s="224">
        <f t="shared" si="11"/>
        <v>82762</v>
      </c>
      <c r="S485" s="24">
        <v>30988.0</v>
      </c>
      <c r="T485" s="291" t="s">
        <v>71</v>
      </c>
      <c r="U485" s="195" t="s">
        <v>1125</v>
      </c>
      <c r="V485" s="195" t="s">
        <v>764</v>
      </c>
      <c r="W485" s="225">
        <f>R485+R486</f>
        <v>163724</v>
      </c>
      <c r="X485" s="124"/>
      <c r="Y485" s="184" t="s">
        <v>434</v>
      </c>
    </row>
    <row r="486" ht="18.75" customHeight="1">
      <c r="A486" s="292"/>
      <c r="B486" s="293"/>
      <c r="C486" s="292"/>
      <c r="D486" s="288" t="s">
        <v>686</v>
      </c>
      <c r="E486" s="289">
        <v>27190.0</v>
      </c>
      <c r="F486" s="290">
        <v>49214.0</v>
      </c>
      <c r="G486" s="289">
        <v>5438.0</v>
      </c>
      <c r="H486" s="289">
        <v>0.0</v>
      </c>
      <c r="I486" s="289">
        <v>120.0</v>
      </c>
      <c r="J486" s="289">
        <v>0.0</v>
      </c>
      <c r="K486" s="289">
        <v>0.0</v>
      </c>
      <c r="L486" s="289">
        <v>500.0</v>
      </c>
      <c r="M486" s="289">
        <v>300.0</v>
      </c>
      <c r="N486" s="222">
        <f t="shared" si="3"/>
        <v>82762</v>
      </c>
      <c r="O486" s="223">
        <v>1800.0</v>
      </c>
      <c r="P486" s="62">
        <v>0.0</v>
      </c>
      <c r="Q486" s="62">
        <v>0.0</v>
      </c>
      <c r="R486" s="224">
        <f t="shared" si="11"/>
        <v>80962</v>
      </c>
      <c r="S486" s="24">
        <v>31008.0</v>
      </c>
      <c r="T486" s="291" t="s">
        <v>71</v>
      </c>
      <c r="U486" s="195" t="s">
        <v>756</v>
      </c>
      <c r="V486" s="195" t="s">
        <v>764</v>
      </c>
      <c r="W486" s="228"/>
      <c r="X486" s="37" t="s">
        <v>31</v>
      </c>
      <c r="Y486" s="42" t="s">
        <v>434</v>
      </c>
    </row>
    <row r="487" ht="18.75" customHeight="1">
      <c r="A487" s="168">
        <v>197.0</v>
      </c>
      <c r="B487" s="287" t="s">
        <v>687</v>
      </c>
      <c r="C487" s="168">
        <v>3.2684204566E10</v>
      </c>
      <c r="D487" s="288" t="s">
        <v>688</v>
      </c>
      <c r="E487" s="289">
        <v>27190.0</v>
      </c>
      <c r="F487" s="290">
        <v>49214.0</v>
      </c>
      <c r="G487" s="289">
        <v>5438.0</v>
      </c>
      <c r="H487" s="289">
        <v>0.0</v>
      </c>
      <c r="I487" s="289">
        <v>120.0</v>
      </c>
      <c r="J487" s="289">
        <v>0.0</v>
      </c>
      <c r="K487" s="289">
        <v>0.0</v>
      </c>
      <c r="L487" s="289">
        <v>500.0</v>
      </c>
      <c r="M487" s="289">
        <v>300.0</v>
      </c>
      <c r="N487" s="222">
        <f t="shared" si="3"/>
        <v>82762</v>
      </c>
      <c r="O487" s="223">
        <v>1800.0</v>
      </c>
      <c r="P487" s="62">
        <v>0.0</v>
      </c>
      <c r="Q487" s="62">
        <v>0.0</v>
      </c>
      <c r="R487" s="224">
        <f t="shared" si="11"/>
        <v>80962</v>
      </c>
      <c r="S487" s="24">
        <v>94988.0</v>
      </c>
      <c r="T487" s="291" t="s">
        <v>71</v>
      </c>
      <c r="U487" s="195" t="s">
        <v>1126</v>
      </c>
      <c r="V487" s="195"/>
      <c r="W487" s="225">
        <f>R487</f>
        <v>80962</v>
      </c>
      <c r="X487" s="124"/>
      <c r="Y487" s="184" t="s">
        <v>188</v>
      </c>
    </row>
    <row r="488" ht="18.75" customHeight="1">
      <c r="A488" s="168">
        <v>198.0</v>
      </c>
      <c r="B488" s="287" t="s">
        <v>689</v>
      </c>
      <c r="C488" s="318">
        <v>3.3103256306E10</v>
      </c>
      <c r="D488" s="288" t="s">
        <v>690</v>
      </c>
      <c r="E488" s="289">
        <v>27190.0</v>
      </c>
      <c r="F488" s="290">
        <v>49214.0</v>
      </c>
      <c r="G488" s="289">
        <v>2719.0</v>
      </c>
      <c r="H488" s="289">
        <v>1631.0</v>
      </c>
      <c r="I488" s="289">
        <v>0.0</v>
      </c>
      <c r="J488" s="289">
        <v>1360.0</v>
      </c>
      <c r="K488" s="289">
        <v>0.0</v>
      </c>
      <c r="L488" s="289">
        <v>500.0</v>
      </c>
      <c r="M488" s="289">
        <v>300.0</v>
      </c>
      <c r="N488" s="222">
        <f t="shared" si="3"/>
        <v>82914</v>
      </c>
      <c r="O488" s="223">
        <v>1800.0</v>
      </c>
      <c r="P488" s="62">
        <v>0.0</v>
      </c>
      <c r="Q488" s="62">
        <v>0.0</v>
      </c>
      <c r="R488" s="224">
        <f t="shared" si="11"/>
        <v>81114</v>
      </c>
      <c r="S488" s="24">
        <v>7591.0</v>
      </c>
      <c r="T488" s="291" t="s">
        <v>28</v>
      </c>
      <c r="U488" s="195" t="s">
        <v>1127</v>
      </c>
      <c r="V488" s="195"/>
      <c r="W488" s="225">
        <f>R488+R489</f>
        <v>162228</v>
      </c>
      <c r="X488" s="124"/>
      <c r="Y488" s="184" t="s">
        <v>159</v>
      </c>
    </row>
    <row r="489" ht="18.75" customHeight="1">
      <c r="A489" s="292"/>
      <c r="B489" s="293"/>
      <c r="C489" s="292"/>
      <c r="D489" s="288" t="s">
        <v>692</v>
      </c>
      <c r="E489" s="289">
        <v>27190.0</v>
      </c>
      <c r="F489" s="290">
        <v>49214.0</v>
      </c>
      <c r="G489" s="289">
        <v>2719.0</v>
      </c>
      <c r="H489" s="289">
        <v>1631.0</v>
      </c>
      <c r="I489" s="289">
        <v>0.0</v>
      </c>
      <c r="J489" s="289">
        <v>1360.0</v>
      </c>
      <c r="K489" s="289">
        <v>0.0</v>
      </c>
      <c r="L489" s="289">
        <v>500.0</v>
      </c>
      <c r="M489" s="289">
        <v>300.0</v>
      </c>
      <c r="N489" s="222">
        <f t="shared" si="3"/>
        <v>82914</v>
      </c>
      <c r="O489" s="223">
        <v>1800.0</v>
      </c>
      <c r="P489" s="62">
        <v>0.0</v>
      </c>
      <c r="Q489" s="62">
        <v>0.0</v>
      </c>
      <c r="R489" s="224">
        <f t="shared" si="11"/>
        <v>81114</v>
      </c>
      <c r="S489" s="24">
        <v>114224.0</v>
      </c>
      <c r="T489" s="291" t="s">
        <v>28</v>
      </c>
      <c r="U489" s="195"/>
      <c r="V489" s="195"/>
      <c r="W489" s="228"/>
      <c r="X489" s="37" t="s">
        <v>31</v>
      </c>
      <c r="Y489" s="27"/>
    </row>
    <row r="490" ht="18.75" customHeight="1">
      <c r="A490" s="168">
        <v>199.0</v>
      </c>
      <c r="B490" s="287" t="s">
        <v>693</v>
      </c>
      <c r="C490" s="318">
        <v>3.2329035581E10</v>
      </c>
      <c r="D490" s="288" t="s">
        <v>694</v>
      </c>
      <c r="E490" s="289">
        <v>24140.0</v>
      </c>
      <c r="F490" s="290">
        <v>43693.0</v>
      </c>
      <c r="G490" s="289">
        <v>2414.0</v>
      </c>
      <c r="H490" s="289">
        <v>1448.0</v>
      </c>
      <c r="I490" s="289">
        <v>0.0</v>
      </c>
      <c r="J490" s="289">
        <v>0.0</v>
      </c>
      <c r="K490" s="289">
        <v>0.0</v>
      </c>
      <c r="L490" s="289">
        <v>500.0</v>
      </c>
      <c r="M490" s="289">
        <v>300.0</v>
      </c>
      <c r="N490" s="222">
        <f t="shared" si="3"/>
        <v>72495</v>
      </c>
      <c r="O490" s="223">
        <v>1800.0</v>
      </c>
      <c r="P490" s="62">
        <v>0.0</v>
      </c>
      <c r="Q490" s="62">
        <v>0.0</v>
      </c>
      <c r="R490" s="224">
        <f t="shared" si="11"/>
        <v>70695</v>
      </c>
      <c r="S490" s="24">
        <v>29103.0</v>
      </c>
      <c r="T490" s="291" t="s">
        <v>52</v>
      </c>
      <c r="U490" s="195" t="s">
        <v>1128</v>
      </c>
      <c r="V490" s="195"/>
      <c r="W490" s="225">
        <f t="shared" ref="W490:W492" si="13">R490</f>
        <v>70695</v>
      </c>
      <c r="X490" s="124"/>
      <c r="Y490" s="184" t="s">
        <v>61</v>
      </c>
    </row>
    <row r="491" ht="18.75" customHeight="1">
      <c r="A491" s="168">
        <v>200.0</v>
      </c>
      <c r="B491" s="287" t="s">
        <v>695</v>
      </c>
      <c r="C491" s="168">
        <v>3.202511499E10</v>
      </c>
      <c r="D491" s="288" t="s">
        <v>696</v>
      </c>
      <c r="E491" s="289">
        <v>27190.0</v>
      </c>
      <c r="F491" s="290">
        <v>49214.0</v>
      </c>
      <c r="G491" s="289">
        <v>2719.0</v>
      </c>
      <c r="H491" s="289">
        <v>1631.0</v>
      </c>
      <c r="I491" s="289">
        <v>0.0</v>
      </c>
      <c r="J491" s="289">
        <v>0.0</v>
      </c>
      <c r="K491" s="289">
        <v>0.0</v>
      </c>
      <c r="L491" s="289">
        <v>500.0</v>
      </c>
      <c r="M491" s="289">
        <v>300.0</v>
      </c>
      <c r="N491" s="222">
        <f t="shared" si="3"/>
        <v>81554</v>
      </c>
      <c r="O491" s="223">
        <v>1800.0</v>
      </c>
      <c r="P491" s="62">
        <v>0.0</v>
      </c>
      <c r="Q491" s="62">
        <v>0.0</v>
      </c>
      <c r="R491" s="224">
        <f t="shared" si="11"/>
        <v>79754</v>
      </c>
      <c r="S491" s="24">
        <v>24084.0</v>
      </c>
      <c r="T491" s="291" t="s">
        <v>28</v>
      </c>
      <c r="U491" s="254" t="s">
        <v>789</v>
      </c>
      <c r="V491" s="195"/>
      <c r="W491" s="225">
        <f t="shared" si="13"/>
        <v>79754</v>
      </c>
      <c r="X491" s="215"/>
      <c r="Y491" s="184" t="s">
        <v>28</v>
      </c>
    </row>
    <row r="492" ht="18.75" customHeight="1">
      <c r="A492" s="168">
        <v>201.0</v>
      </c>
      <c r="B492" s="287" t="s">
        <v>697</v>
      </c>
      <c r="C492" s="168">
        <v>3.1990546165E10</v>
      </c>
      <c r="D492" s="288" t="s">
        <v>698</v>
      </c>
      <c r="E492" s="289">
        <v>27190.0</v>
      </c>
      <c r="F492" s="290">
        <v>49214.0</v>
      </c>
      <c r="G492" s="289">
        <v>2719.0</v>
      </c>
      <c r="H492" s="289">
        <v>1631.0</v>
      </c>
      <c r="I492" s="289">
        <v>0.0</v>
      </c>
      <c r="J492" s="289">
        <v>1360.0</v>
      </c>
      <c r="K492" s="289">
        <v>0.0</v>
      </c>
      <c r="L492" s="289">
        <v>500.0</v>
      </c>
      <c r="M492" s="289">
        <v>300.0</v>
      </c>
      <c r="N492" s="222">
        <f t="shared" si="3"/>
        <v>82914</v>
      </c>
      <c r="O492" s="223">
        <v>0.0</v>
      </c>
      <c r="P492" s="62">
        <v>0.0</v>
      </c>
      <c r="Q492" s="62">
        <v>0.0</v>
      </c>
      <c r="R492" s="224">
        <f t="shared" si="11"/>
        <v>82914</v>
      </c>
      <c r="S492" s="24">
        <v>6795.0</v>
      </c>
      <c r="T492" s="291" t="s">
        <v>28</v>
      </c>
      <c r="U492" s="195" t="s">
        <v>774</v>
      </c>
      <c r="V492" s="195"/>
      <c r="W492" s="225">
        <f t="shared" si="13"/>
        <v>82914</v>
      </c>
      <c r="X492" s="124"/>
      <c r="Y492" s="184" t="s">
        <v>66</v>
      </c>
    </row>
    <row r="493" ht="18.75" customHeight="1">
      <c r="A493" s="168">
        <v>202.0</v>
      </c>
      <c r="B493" s="287" t="s">
        <v>699</v>
      </c>
      <c r="C493" s="168">
        <v>3.1933435578E10</v>
      </c>
      <c r="D493" s="288" t="s">
        <v>700</v>
      </c>
      <c r="E493" s="289">
        <v>24140.0</v>
      </c>
      <c r="F493" s="290">
        <v>43693.0</v>
      </c>
      <c r="G493" s="289">
        <v>4828.0</v>
      </c>
      <c r="H493" s="289">
        <v>0.0</v>
      </c>
      <c r="I493" s="289">
        <v>120.0</v>
      </c>
      <c r="J493" s="289">
        <v>0.0</v>
      </c>
      <c r="K493" s="289">
        <v>0.0</v>
      </c>
      <c r="L493" s="289">
        <v>500.0</v>
      </c>
      <c r="M493" s="289">
        <v>300.0</v>
      </c>
      <c r="N493" s="222">
        <f t="shared" si="3"/>
        <v>73581</v>
      </c>
      <c r="O493" s="223">
        <v>1800.0</v>
      </c>
      <c r="P493" s="62">
        <v>0.0</v>
      </c>
      <c r="Q493" s="62">
        <v>0.0</v>
      </c>
      <c r="R493" s="224">
        <f t="shared" si="11"/>
        <v>71781</v>
      </c>
      <c r="S493" s="24">
        <v>120990.0</v>
      </c>
      <c r="T493" s="291" t="s">
        <v>28</v>
      </c>
      <c r="U493" s="254" t="s">
        <v>1129</v>
      </c>
      <c r="V493" s="195"/>
      <c r="W493" s="225">
        <f>R493+R494</f>
        <v>152743</v>
      </c>
      <c r="X493" s="124"/>
      <c r="Y493" s="184" t="s">
        <v>28</v>
      </c>
    </row>
    <row r="494" ht="18.75" customHeight="1">
      <c r="A494" s="292"/>
      <c r="B494" s="293"/>
      <c r="C494" s="292"/>
      <c r="D494" s="288" t="s">
        <v>701</v>
      </c>
      <c r="E494" s="289">
        <v>27190.0</v>
      </c>
      <c r="F494" s="290">
        <v>49214.0</v>
      </c>
      <c r="G494" s="289">
        <v>5438.0</v>
      </c>
      <c r="H494" s="289">
        <v>0.0</v>
      </c>
      <c r="I494" s="289">
        <v>120.0</v>
      </c>
      <c r="J494" s="289">
        <v>0.0</v>
      </c>
      <c r="K494" s="289">
        <v>0.0</v>
      </c>
      <c r="L494" s="289">
        <v>500.0</v>
      </c>
      <c r="M494" s="289">
        <v>300.0</v>
      </c>
      <c r="N494" s="222">
        <f t="shared" si="3"/>
        <v>82762</v>
      </c>
      <c r="O494" s="223">
        <v>1800.0</v>
      </c>
      <c r="P494" s="62">
        <v>0.0</v>
      </c>
      <c r="Q494" s="62">
        <v>0.0</v>
      </c>
      <c r="R494" s="224">
        <f t="shared" si="11"/>
        <v>80962</v>
      </c>
      <c r="S494" s="24">
        <v>110386.0</v>
      </c>
      <c r="T494" s="291" t="s">
        <v>28</v>
      </c>
      <c r="U494" s="254" t="s">
        <v>1130</v>
      </c>
      <c r="V494" s="195"/>
      <c r="W494" s="228"/>
      <c r="X494" s="37" t="s">
        <v>31</v>
      </c>
      <c r="Y494" s="42" t="s">
        <v>66</v>
      </c>
    </row>
    <row r="495" ht="18.75" customHeight="1">
      <c r="A495" s="168">
        <v>203.0</v>
      </c>
      <c r="B495" s="287" t="s">
        <v>702</v>
      </c>
      <c r="C495" s="318">
        <v>3.3106116229E10</v>
      </c>
      <c r="D495" s="288" t="s">
        <v>643</v>
      </c>
      <c r="E495" s="289">
        <v>26390.0</v>
      </c>
      <c r="F495" s="290">
        <v>47766.0</v>
      </c>
      <c r="G495" s="289">
        <v>2639.0</v>
      </c>
      <c r="H495" s="289">
        <v>1583.0</v>
      </c>
      <c r="I495" s="289">
        <v>0.0</v>
      </c>
      <c r="J495" s="289">
        <v>0.0</v>
      </c>
      <c r="K495" s="289">
        <v>0.0</v>
      </c>
      <c r="L495" s="289">
        <v>500.0</v>
      </c>
      <c r="M495" s="289">
        <v>300.0</v>
      </c>
      <c r="N495" s="222">
        <f t="shared" si="3"/>
        <v>79178</v>
      </c>
      <c r="O495" s="223">
        <v>0.0</v>
      </c>
      <c r="P495" s="62">
        <v>0.0</v>
      </c>
      <c r="Q495" s="62">
        <v>0.0</v>
      </c>
      <c r="R495" s="224">
        <f t="shared" si="11"/>
        <v>79178</v>
      </c>
      <c r="S495" s="24">
        <v>9591.0</v>
      </c>
      <c r="T495" s="291" t="s">
        <v>28</v>
      </c>
      <c r="U495" s="195" t="s">
        <v>1094</v>
      </c>
      <c r="V495" s="195"/>
      <c r="W495" s="225">
        <f t="shared" ref="W495:W496" si="14">R495</f>
        <v>79178</v>
      </c>
      <c r="X495" s="124"/>
      <c r="Y495" s="184" t="s">
        <v>66</v>
      </c>
    </row>
    <row r="496" ht="18.75" customHeight="1">
      <c r="A496" s="168">
        <v>204.0</v>
      </c>
      <c r="B496" s="287" t="s">
        <v>703</v>
      </c>
      <c r="C496" s="168">
        <v>3.1923759753E10</v>
      </c>
      <c r="D496" s="288" t="s">
        <v>704</v>
      </c>
      <c r="E496" s="289">
        <v>27190.0</v>
      </c>
      <c r="F496" s="290">
        <v>49214.0</v>
      </c>
      <c r="G496" s="289">
        <v>2719.0</v>
      </c>
      <c r="H496" s="289">
        <v>1631.0</v>
      </c>
      <c r="I496" s="289">
        <v>0.0</v>
      </c>
      <c r="J496" s="289">
        <v>1360.0</v>
      </c>
      <c r="K496" s="289">
        <v>0.0</v>
      </c>
      <c r="L496" s="289">
        <v>500.0</v>
      </c>
      <c r="M496" s="289">
        <v>300.0</v>
      </c>
      <c r="N496" s="222">
        <f t="shared" si="3"/>
        <v>82914</v>
      </c>
      <c r="O496" s="223">
        <v>1800.0</v>
      </c>
      <c r="P496" s="62">
        <v>0.0</v>
      </c>
      <c r="Q496" s="62">
        <v>0.0</v>
      </c>
      <c r="R496" s="224">
        <f t="shared" si="11"/>
        <v>81114</v>
      </c>
      <c r="S496" s="24">
        <v>122570.0</v>
      </c>
      <c r="T496" s="291" t="s">
        <v>28</v>
      </c>
      <c r="U496" s="195" t="s">
        <v>1131</v>
      </c>
      <c r="V496" s="195"/>
      <c r="W496" s="225">
        <f t="shared" si="14"/>
        <v>81114</v>
      </c>
      <c r="X496" s="124"/>
      <c r="Y496" s="184" t="s">
        <v>66</v>
      </c>
    </row>
    <row r="497">
      <c r="S497" s="88"/>
      <c r="T497" s="319"/>
      <c r="U497" s="319"/>
      <c r="Y497" s="89"/>
    </row>
    <row r="498">
      <c r="L498" s="132"/>
      <c r="M498" s="132"/>
      <c r="N498" s="132"/>
      <c r="S498" s="88"/>
      <c r="T498" s="319"/>
      <c r="U498" s="319"/>
      <c r="Y498" s="89"/>
    </row>
    <row r="499">
      <c r="S499" s="88"/>
      <c r="T499" s="319"/>
      <c r="U499" s="319"/>
      <c r="Y499" s="89"/>
    </row>
    <row r="500">
      <c r="S500" s="88"/>
      <c r="T500" s="319"/>
      <c r="U500" s="319"/>
      <c r="Y500" s="89"/>
    </row>
    <row r="501">
      <c r="S501" s="88"/>
      <c r="T501" s="319"/>
      <c r="U501" s="319"/>
      <c r="Y501" s="89"/>
    </row>
    <row r="502">
      <c r="S502" s="88"/>
      <c r="T502" s="319"/>
      <c r="U502" s="319"/>
      <c r="Y502" s="89"/>
    </row>
    <row r="503">
      <c r="S503" s="88"/>
      <c r="T503" s="319"/>
      <c r="U503" s="319"/>
      <c r="Y503" s="89"/>
    </row>
    <row r="504">
      <c r="S504" s="88"/>
      <c r="T504" s="319"/>
      <c r="U504" s="319"/>
      <c r="Y504" s="89"/>
    </row>
    <row r="505">
      <c r="S505" s="88"/>
      <c r="T505" s="319"/>
      <c r="U505" s="319"/>
      <c r="Y505" s="89"/>
    </row>
    <row r="506">
      <c r="S506" s="88"/>
      <c r="T506" s="319"/>
      <c r="U506" s="319"/>
      <c r="Y506" s="89"/>
    </row>
    <row r="507">
      <c r="S507" s="88"/>
      <c r="T507" s="319"/>
      <c r="U507" s="319"/>
      <c r="Y507" s="89"/>
    </row>
    <row r="508">
      <c r="S508" s="88"/>
      <c r="T508" s="319"/>
      <c r="U508" s="319"/>
      <c r="Y508" s="89"/>
    </row>
    <row r="509">
      <c r="S509" s="88"/>
      <c r="T509" s="319"/>
      <c r="U509" s="319"/>
      <c r="Y509" s="89"/>
    </row>
    <row r="510">
      <c r="S510" s="88"/>
      <c r="T510" s="319"/>
      <c r="U510" s="319"/>
      <c r="Y510" s="89"/>
    </row>
    <row r="511">
      <c r="S511" s="88"/>
      <c r="T511" s="319"/>
      <c r="U511" s="319"/>
      <c r="Y511" s="89"/>
    </row>
    <row r="512">
      <c r="S512" s="88"/>
      <c r="T512" s="319"/>
      <c r="U512" s="319"/>
      <c r="Y512" s="89"/>
    </row>
    <row r="513">
      <c r="S513" s="88"/>
      <c r="T513" s="319"/>
      <c r="U513" s="319"/>
      <c r="Y513" s="89"/>
    </row>
    <row r="514">
      <c r="S514" s="88"/>
      <c r="T514" s="319"/>
      <c r="U514" s="319"/>
      <c r="Y514" s="89"/>
    </row>
    <row r="515">
      <c r="S515" s="88"/>
      <c r="T515" s="319"/>
      <c r="U515" s="319"/>
      <c r="Y515" s="89"/>
    </row>
    <row r="516">
      <c r="S516" s="88"/>
      <c r="T516" s="319"/>
      <c r="U516" s="319"/>
      <c r="Y516" s="89"/>
    </row>
    <row r="517">
      <c r="S517" s="88"/>
      <c r="T517" s="319"/>
      <c r="U517" s="319"/>
      <c r="Y517" s="89"/>
    </row>
    <row r="518">
      <c r="S518" s="88"/>
      <c r="T518" s="319"/>
      <c r="U518" s="319"/>
      <c r="Y518" s="89"/>
    </row>
    <row r="519">
      <c r="S519" s="88"/>
      <c r="T519" s="319"/>
      <c r="U519" s="319"/>
      <c r="Y519" s="89"/>
    </row>
    <row r="520">
      <c r="S520" s="88"/>
      <c r="T520" s="319"/>
      <c r="U520" s="319"/>
      <c r="Y520" s="89"/>
    </row>
    <row r="521">
      <c r="S521" s="88"/>
      <c r="T521" s="319"/>
      <c r="U521" s="319"/>
      <c r="Y521" s="89"/>
    </row>
    <row r="522">
      <c r="S522" s="88"/>
      <c r="T522" s="319"/>
      <c r="U522" s="319"/>
      <c r="Y522" s="89"/>
    </row>
    <row r="523">
      <c r="S523" s="88"/>
      <c r="T523" s="319"/>
      <c r="U523" s="319"/>
      <c r="Y523" s="89"/>
    </row>
    <row r="524">
      <c r="S524" s="88"/>
      <c r="T524" s="319"/>
      <c r="U524" s="319"/>
      <c r="Y524" s="89"/>
    </row>
    <row r="525">
      <c r="S525" s="88"/>
      <c r="T525" s="319"/>
      <c r="U525" s="319"/>
      <c r="Y525" s="89"/>
    </row>
    <row r="526">
      <c r="S526" s="88"/>
      <c r="T526" s="319"/>
      <c r="U526" s="319"/>
      <c r="Y526" s="89"/>
    </row>
    <row r="527">
      <c r="S527" s="88"/>
      <c r="T527" s="319"/>
      <c r="U527" s="319"/>
      <c r="Y527" s="89"/>
    </row>
    <row r="528">
      <c r="S528" s="88"/>
      <c r="T528" s="319"/>
      <c r="U528" s="319"/>
      <c r="Y528" s="89"/>
    </row>
    <row r="529">
      <c r="S529" s="88"/>
      <c r="T529" s="319"/>
      <c r="U529" s="319"/>
      <c r="Y529" s="89"/>
    </row>
    <row r="530">
      <c r="S530" s="88"/>
      <c r="T530" s="319"/>
      <c r="U530" s="319"/>
      <c r="Y530" s="89"/>
    </row>
    <row r="531">
      <c r="S531" s="88"/>
      <c r="T531" s="319"/>
      <c r="U531" s="319"/>
      <c r="Y531" s="89"/>
    </row>
    <row r="532">
      <c r="S532" s="88"/>
      <c r="T532" s="319"/>
      <c r="U532" s="319"/>
      <c r="Y532" s="89"/>
    </row>
    <row r="533">
      <c r="S533" s="88"/>
      <c r="T533" s="319"/>
      <c r="U533" s="319"/>
      <c r="Y533" s="89"/>
    </row>
    <row r="534">
      <c r="S534" s="88"/>
      <c r="T534" s="319"/>
      <c r="U534" s="319"/>
      <c r="Y534" s="89"/>
    </row>
    <row r="535">
      <c r="S535" s="88"/>
      <c r="T535" s="319"/>
      <c r="U535" s="319"/>
      <c r="Y535" s="89"/>
    </row>
    <row r="536">
      <c r="S536" s="88"/>
      <c r="T536" s="319"/>
      <c r="U536" s="319"/>
      <c r="Y536" s="89"/>
    </row>
    <row r="537">
      <c r="S537" s="88"/>
      <c r="T537" s="319"/>
      <c r="U537" s="319"/>
      <c r="Y537" s="89"/>
    </row>
    <row r="538">
      <c r="S538" s="88"/>
      <c r="T538" s="319"/>
      <c r="U538" s="319"/>
      <c r="Y538" s="89"/>
    </row>
    <row r="539">
      <c r="S539" s="88"/>
      <c r="T539" s="319"/>
      <c r="U539" s="319"/>
      <c r="Y539" s="89"/>
    </row>
    <row r="540">
      <c r="S540" s="88"/>
      <c r="T540" s="319"/>
      <c r="U540" s="319"/>
      <c r="Y540" s="89"/>
    </row>
    <row r="541">
      <c r="S541" s="88"/>
      <c r="T541" s="319"/>
      <c r="U541" s="319"/>
      <c r="Y541" s="89"/>
    </row>
    <row r="542">
      <c r="S542" s="88"/>
      <c r="T542" s="319"/>
      <c r="U542" s="319"/>
      <c r="Y542" s="89"/>
    </row>
    <row r="543">
      <c r="S543" s="88"/>
      <c r="T543" s="319"/>
      <c r="U543" s="319"/>
      <c r="Y543" s="89"/>
    </row>
    <row r="544">
      <c r="S544" s="88"/>
      <c r="T544" s="319"/>
      <c r="U544" s="319"/>
      <c r="Y544" s="89"/>
    </row>
    <row r="545">
      <c r="S545" s="88"/>
      <c r="T545" s="319"/>
      <c r="U545" s="319"/>
      <c r="Y545" s="89"/>
    </row>
    <row r="546">
      <c r="S546" s="88"/>
      <c r="T546" s="319"/>
      <c r="U546" s="319"/>
      <c r="Y546" s="89"/>
    </row>
    <row r="547">
      <c r="S547" s="88"/>
      <c r="T547" s="319"/>
      <c r="U547" s="319"/>
      <c r="Y547" s="89"/>
    </row>
    <row r="548">
      <c r="S548" s="88"/>
      <c r="T548" s="319"/>
      <c r="U548" s="319"/>
      <c r="Y548" s="89"/>
    </row>
    <row r="549">
      <c r="S549" s="88"/>
      <c r="T549" s="319"/>
      <c r="U549" s="319"/>
      <c r="Y549" s="89"/>
    </row>
    <row r="550">
      <c r="S550" s="88"/>
      <c r="T550" s="319"/>
      <c r="U550" s="319"/>
      <c r="Y550" s="89"/>
    </row>
    <row r="551">
      <c r="S551" s="88"/>
      <c r="T551" s="319"/>
      <c r="U551" s="319"/>
      <c r="Y551" s="89"/>
    </row>
    <row r="552">
      <c r="S552" s="88"/>
      <c r="T552" s="319"/>
      <c r="U552" s="319"/>
      <c r="Y552" s="89"/>
    </row>
    <row r="553">
      <c r="S553" s="88"/>
      <c r="T553" s="319"/>
      <c r="U553" s="319"/>
      <c r="Y553" s="89"/>
    </row>
    <row r="554">
      <c r="S554" s="88"/>
      <c r="T554" s="319"/>
      <c r="U554" s="319"/>
      <c r="Y554" s="89"/>
    </row>
    <row r="555">
      <c r="S555" s="88"/>
      <c r="T555" s="319"/>
      <c r="U555" s="319"/>
      <c r="Y555" s="89"/>
    </row>
    <row r="556">
      <c r="S556" s="88"/>
      <c r="T556" s="319"/>
      <c r="U556" s="319"/>
      <c r="Y556" s="89"/>
    </row>
    <row r="557">
      <c r="S557" s="88"/>
      <c r="T557" s="319"/>
      <c r="U557" s="319"/>
      <c r="Y557" s="89"/>
    </row>
    <row r="558">
      <c r="S558" s="88"/>
      <c r="T558" s="319"/>
      <c r="U558" s="319"/>
      <c r="Y558" s="89"/>
    </row>
    <row r="559">
      <c r="S559" s="88"/>
      <c r="T559" s="319"/>
      <c r="U559" s="319"/>
      <c r="Y559" s="89"/>
    </row>
    <row r="560">
      <c r="S560" s="88"/>
      <c r="T560" s="319"/>
      <c r="U560" s="319"/>
      <c r="Y560" s="89"/>
    </row>
    <row r="561">
      <c r="S561" s="88"/>
      <c r="T561" s="319"/>
      <c r="U561" s="319"/>
      <c r="Y561" s="89"/>
    </row>
    <row r="562">
      <c r="S562" s="88"/>
      <c r="T562" s="319"/>
      <c r="U562" s="319"/>
      <c r="Y562" s="89"/>
    </row>
    <row r="563">
      <c r="S563" s="88"/>
      <c r="T563" s="319"/>
      <c r="U563" s="319"/>
      <c r="Y563" s="89"/>
    </row>
    <row r="564">
      <c r="S564" s="88"/>
      <c r="T564" s="319"/>
      <c r="U564" s="319"/>
      <c r="Y564" s="89"/>
    </row>
    <row r="565">
      <c r="S565" s="88"/>
      <c r="T565" s="319"/>
      <c r="U565" s="319"/>
      <c r="Y565" s="89"/>
    </row>
    <row r="566">
      <c r="S566" s="88"/>
      <c r="T566" s="319"/>
      <c r="U566" s="319"/>
      <c r="Y566" s="89"/>
    </row>
    <row r="567">
      <c r="S567" s="88"/>
      <c r="T567" s="319"/>
      <c r="U567" s="319"/>
      <c r="Y567" s="89"/>
    </row>
    <row r="568">
      <c r="S568" s="88"/>
      <c r="T568" s="319"/>
      <c r="U568" s="319"/>
      <c r="Y568" s="89"/>
    </row>
    <row r="569">
      <c r="S569" s="88"/>
      <c r="T569" s="319"/>
      <c r="U569" s="319"/>
      <c r="Y569" s="89"/>
    </row>
    <row r="570">
      <c r="S570" s="88"/>
      <c r="T570" s="319"/>
      <c r="U570" s="319"/>
      <c r="Y570" s="89"/>
    </row>
    <row r="571">
      <c r="S571" s="88"/>
      <c r="T571" s="319"/>
      <c r="U571" s="319"/>
      <c r="Y571" s="89"/>
    </row>
    <row r="572">
      <c r="S572" s="88"/>
      <c r="T572" s="319"/>
      <c r="U572" s="319"/>
      <c r="Y572" s="89"/>
    </row>
    <row r="573">
      <c r="S573" s="88"/>
      <c r="T573" s="319"/>
      <c r="U573" s="319"/>
      <c r="Y573" s="89"/>
    </row>
    <row r="574">
      <c r="S574" s="88"/>
      <c r="T574" s="319"/>
      <c r="U574" s="319"/>
      <c r="Y574" s="89"/>
    </row>
    <row r="575">
      <c r="S575" s="88"/>
      <c r="T575" s="319"/>
      <c r="U575" s="319"/>
      <c r="Y575" s="89"/>
    </row>
    <row r="576">
      <c r="S576" s="88"/>
      <c r="T576" s="319"/>
      <c r="U576" s="319"/>
      <c r="Y576" s="89"/>
    </row>
    <row r="577">
      <c r="S577" s="88"/>
      <c r="T577" s="319"/>
      <c r="U577" s="319"/>
      <c r="Y577" s="89"/>
    </row>
    <row r="578">
      <c r="S578" s="88"/>
      <c r="T578" s="319"/>
      <c r="U578" s="319"/>
      <c r="Y578" s="89"/>
    </row>
    <row r="579">
      <c r="S579" s="88"/>
      <c r="T579" s="319"/>
      <c r="U579" s="319"/>
      <c r="Y579" s="89"/>
    </row>
    <row r="580">
      <c r="S580" s="88"/>
      <c r="T580" s="319"/>
      <c r="U580" s="319"/>
      <c r="Y580" s="89"/>
    </row>
    <row r="581">
      <c r="S581" s="88"/>
      <c r="T581" s="319"/>
      <c r="U581" s="319"/>
      <c r="Y581" s="89"/>
    </row>
    <row r="582">
      <c r="S582" s="88"/>
      <c r="T582" s="319"/>
      <c r="U582" s="319"/>
      <c r="Y582" s="89"/>
    </row>
    <row r="583">
      <c r="S583" s="88"/>
      <c r="T583" s="319"/>
      <c r="U583" s="319"/>
      <c r="Y583" s="89"/>
    </row>
    <row r="584">
      <c r="S584" s="88"/>
      <c r="T584" s="319"/>
      <c r="U584" s="319"/>
      <c r="Y584" s="89"/>
    </row>
    <row r="585">
      <c r="S585" s="88"/>
      <c r="T585" s="319"/>
      <c r="U585" s="319"/>
      <c r="Y585" s="89"/>
    </row>
    <row r="586">
      <c r="S586" s="88"/>
      <c r="T586" s="319"/>
      <c r="U586" s="319"/>
      <c r="Y586" s="89"/>
    </row>
    <row r="587">
      <c r="S587" s="88"/>
      <c r="T587" s="319"/>
      <c r="U587" s="319"/>
      <c r="Y587" s="89"/>
    </row>
    <row r="588">
      <c r="S588" s="88"/>
      <c r="T588" s="319"/>
      <c r="U588" s="319"/>
      <c r="Y588" s="89"/>
    </row>
    <row r="589">
      <c r="S589" s="88"/>
      <c r="T589" s="319"/>
      <c r="U589" s="319"/>
      <c r="Y589" s="89"/>
    </row>
    <row r="590">
      <c r="S590" s="88"/>
      <c r="T590" s="319"/>
      <c r="U590" s="319"/>
      <c r="Y590" s="89"/>
    </row>
    <row r="591">
      <c r="S591" s="88"/>
      <c r="T591" s="319"/>
      <c r="U591" s="319"/>
      <c r="Y591" s="89"/>
    </row>
    <row r="592">
      <c r="S592" s="88"/>
      <c r="T592" s="319"/>
      <c r="U592" s="319"/>
      <c r="Y592" s="89"/>
    </row>
    <row r="593">
      <c r="S593" s="88"/>
      <c r="T593" s="319"/>
      <c r="U593" s="319"/>
      <c r="Y593" s="89"/>
    </row>
    <row r="594">
      <c r="S594" s="88"/>
      <c r="T594" s="319"/>
      <c r="U594" s="319"/>
      <c r="Y594" s="89"/>
    </row>
    <row r="595">
      <c r="S595" s="88"/>
      <c r="T595" s="319"/>
      <c r="U595" s="319"/>
      <c r="Y595" s="89"/>
    </row>
    <row r="596">
      <c r="S596" s="88"/>
      <c r="T596" s="319"/>
      <c r="U596" s="319"/>
      <c r="Y596" s="89"/>
    </row>
    <row r="597">
      <c r="S597" s="88"/>
      <c r="T597" s="319"/>
      <c r="U597" s="319"/>
      <c r="Y597" s="89"/>
    </row>
    <row r="598">
      <c r="S598" s="88"/>
      <c r="T598" s="319"/>
      <c r="U598" s="319"/>
      <c r="Y598" s="89"/>
    </row>
    <row r="599">
      <c r="S599" s="88"/>
      <c r="T599" s="319"/>
      <c r="U599" s="319"/>
      <c r="Y599" s="89"/>
    </row>
    <row r="600">
      <c r="S600" s="88"/>
      <c r="T600" s="319"/>
      <c r="U600" s="319"/>
      <c r="Y600" s="89"/>
    </row>
    <row r="601">
      <c r="S601" s="88"/>
      <c r="T601" s="319"/>
      <c r="U601" s="319"/>
      <c r="Y601" s="89"/>
    </row>
    <row r="602">
      <c r="S602" s="88"/>
      <c r="T602" s="319"/>
      <c r="U602" s="319"/>
      <c r="Y602" s="89"/>
    </row>
    <row r="603">
      <c r="S603" s="88"/>
      <c r="T603" s="319"/>
      <c r="U603" s="319"/>
      <c r="Y603" s="89"/>
    </row>
    <row r="604">
      <c r="S604" s="88"/>
      <c r="T604" s="319"/>
      <c r="U604" s="319"/>
      <c r="Y604" s="89"/>
    </row>
    <row r="605">
      <c r="S605" s="88"/>
      <c r="T605" s="319"/>
      <c r="U605" s="319"/>
      <c r="Y605" s="89"/>
    </row>
    <row r="606">
      <c r="S606" s="88"/>
      <c r="T606" s="319"/>
      <c r="U606" s="319"/>
      <c r="Y606" s="89"/>
    </row>
    <row r="607">
      <c r="S607" s="88"/>
      <c r="T607" s="319"/>
      <c r="U607" s="319"/>
      <c r="Y607" s="89"/>
    </row>
    <row r="608">
      <c r="S608" s="88"/>
      <c r="T608" s="319"/>
      <c r="U608" s="319"/>
      <c r="Y608" s="89"/>
    </row>
    <row r="609">
      <c r="S609" s="88"/>
      <c r="T609" s="319"/>
      <c r="U609" s="319"/>
      <c r="Y609" s="89"/>
    </row>
    <row r="610">
      <c r="S610" s="88"/>
      <c r="T610" s="319"/>
      <c r="U610" s="319"/>
      <c r="Y610" s="89"/>
    </row>
    <row r="611">
      <c r="S611" s="88"/>
      <c r="T611" s="319"/>
      <c r="U611" s="319"/>
      <c r="Y611" s="89"/>
    </row>
    <row r="612">
      <c r="S612" s="88"/>
      <c r="T612" s="319"/>
      <c r="U612" s="319"/>
      <c r="Y612" s="89"/>
    </row>
    <row r="613">
      <c r="S613" s="88"/>
      <c r="T613" s="319"/>
      <c r="U613" s="319"/>
      <c r="Y613" s="89"/>
    </row>
    <row r="614">
      <c r="S614" s="88"/>
      <c r="T614" s="319"/>
      <c r="U614" s="319"/>
      <c r="Y614" s="89"/>
    </row>
    <row r="615">
      <c r="S615" s="88"/>
      <c r="T615" s="319"/>
      <c r="U615" s="319"/>
      <c r="Y615" s="89"/>
    </row>
    <row r="616">
      <c r="S616" s="88"/>
      <c r="T616" s="319"/>
      <c r="U616" s="319"/>
      <c r="Y616" s="89"/>
    </row>
    <row r="617">
      <c r="S617" s="88"/>
      <c r="T617" s="319"/>
      <c r="U617" s="319"/>
      <c r="Y617" s="89"/>
    </row>
    <row r="618">
      <c r="S618" s="88"/>
      <c r="T618" s="319"/>
      <c r="U618" s="319"/>
      <c r="Y618" s="89"/>
    </row>
    <row r="619">
      <c r="S619" s="88"/>
      <c r="T619" s="319"/>
      <c r="U619" s="319"/>
      <c r="Y619" s="89"/>
    </row>
    <row r="620">
      <c r="S620" s="88"/>
      <c r="T620" s="319"/>
      <c r="U620" s="319"/>
      <c r="Y620" s="89"/>
    </row>
    <row r="621">
      <c r="S621" s="88"/>
      <c r="T621" s="319"/>
      <c r="U621" s="319"/>
      <c r="Y621" s="89"/>
    </row>
    <row r="622">
      <c r="S622" s="88"/>
      <c r="T622" s="319"/>
      <c r="U622" s="319"/>
      <c r="Y622" s="89"/>
    </row>
    <row r="623">
      <c r="S623" s="88"/>
      <c r="T623" s="319"/>
      <c r="U623" s="319"/>
      <c r="Y623" s="89"/>
    </row>
    <row r="624">
      <c r="S624" s="88"/>
      <c r="T624" s="319"/>
      <c r="U624" s="319"/>
      <c r="Y624" s="89"/>
    </row>
    <row r="625">
      <c r="S625" s="88"/>
      <c r="T625" s="319"/>
      <c r="U625" s="319"/>
      <c r="Y625" s="89"/>
    </row>
    <row r="626">
      <c r="S626" s="88"/>
      <c r="T626" s="319"/>
      <c r="U626" s="319"/>
      <c r="Y626" s="89"/>
    </row>
    <row r="627">
      <c r="S627" s="88"/>
      <c r="T627" s="319"/>
      <c r="U627" s="319"/>
      <c r="Y627" s="89"/>
    </row>
    <row r="628">
      <c r="S628" s="88"/>
      <c r="T628" s="319"/>
      <c r="U628" s="319"/>
      <c r="Y628" s="89"/>
    </row>
    <row r="629">
      <c r="S629" s="88"/>
      <c r="T629" s="319"/>
      <c r="U629" s="319"/>
      <c r="Y629" s="89"/>
    </row>
    <row r="630">
      <c r="S630" s="88"/>
      <c r="T630" s="319"/>
      <c r="U630" s="319"/>
      <c r="Y630" s="89"/>
    </row>
    <row r="631">
      <c r="S631" s="88"/>
      <c r="T631" s="319"/>
      <c r="U631" s="319"/>
      <c r="Y631" s="89"/>
    </row>
    <row r="632">
      <c r="S632" s="88"/>
      <c r="T632" s="319"/>
      <c r="U632" s="319"/>
      <c r="Y632" s="89"/>
    </row>
    <row r="633">
      <c r="S633" s="88"/>
      <c r="T633" s="319"/>
      <c r="U633" s="319"/>
      <c r="Y633" s="89"/>
    </row>
    <row r="634">
      <c r="S634" s="88"/>
      <c r="T634" s="319"/>
      <c r="U634" s="319"/>
      <c r="Y634" s="89"/>
    </row>
    <row r="635">
      <c r="S635" s="88"/>
      <c r="T635" s="319"/>
      <c r="U635" s="319"/>
      <c r="Y635" s="89"/>
    </row>
    <row r="636">
      <c r="S636" s="88"/>
      <c r="T636" s="319"/>
      <c r="U636" s="319"/>
      <c r="Y636" s="89"/>
    </row>
    <row r="637">
      <c r="S637" s="88"/>
      <c r="T637" s="319"/>
      <c r="U637" s="319"/>
      <c r="Y637" s="89"/>
    </row>
    <row r="638">
      <c r="S638" s="88"/>
      <c r="T638" s="319"/>
      <c r="U638" s="319"/>
      <c r="Y638" s="89"/>
    </row>
    <row r="639">
      <c r="S639" s="88"/>
      <c r="T639" s="319"/>
      <c r="U639" s="319"/>
      <c r="Y639" s="89"/>
    </row>
    <row r="640">
      <c r="S640" s="88"/>
      <c r="T640" s="319"/>
      <c r="U640" s="319"/>
      <c r="Y640" s="89"/>
    </row>
    <row r="641">
      <c r="S641" s="88"/>
      <c r="T641" s="319"/>
      <c r="U641" s="319"/>
      <c r="Y641" s="89"/>
    </row>
    <row r="642">
      <c r="S642" s="88"/>
      <c r="T642" s="319"/>
      <c r="U642" s="319"/>
      <c r="Y642" s="89"/>
    </row>
    <row r="643">
      <c r="S643" s="88"/>
      <c r="T643" s="319"/>
      <c r="U643" s="319"/>
      <c r="Y643" s="89"/>
    </row>
    <row r="644">
      <c r="S644" s="88"/>
      <c r="T644" s="319"/>
      <c r="U644" s="319"/>
      <c r="Y644" s="89"/>
    </row>
    <row r="645">
      <c r="S645" s="88"/>
      <c r="T645" s="319"/>
      <c r="U645" s="319"/>
      <c r="Y645" s="89"/>
    </row>
    <row r="646">
      <c r="S646" s="88"/>
      <c r="T646" s="319"/>
      <c r="U646" s="319"/>
      <c r="Y646" s="89"/>
    </row>
    <row r="647">
      <c r="S647" s="88"/>
      <c r="T647" s="319"/>
      <c r="U647" s="319"/>
      <c r="Y647" s="89"/>
    </row>
    <row r="648">
      <c r="S648" s="88"/>
      <c r="T648" s="319"/>
      <c r="U648" s="319"/>
      <c r="Y648" s="89"/>
    </row>
    <row r="649">
      <c r="S649" s="88"/>
      <c r="T649" s="319"/>
      <c r="U649" s="319"/>
      <c r="Y649" s="89"/>
    </row>
    <row r="650">
      <c r="S650" s="88"/>
      <c r="T650" s="319"/>
      <c r="U650" s="319"/>
      <c r="Y650" s="89"/>
    </row>
    <row r="651">
      <c r="S651" s="88"/>
      <c r="T651" s="319"/>
      <c r="U651" s="319"/>
      <c r="Y651" s="89"/>
    </row>
    <row r="652">
      <c r="S652" s="88"/>
      <c r="T652" s="319"/>
      <c r="U652" s="319"/>
      <c r="Y652" s="89"/>
    </row>
    <row r="653">
      <c r="S653" s="88"/>
      <c r="T653" s="319"/>
      <c r="U653" s="319"/>
      <c r="Y653" s="89"/>
    </row>
    <row r="654">
      <c r="S654" s="88"/>
      <c r="T654" s="319"/>
      <c r="U654" s="319"/>
      <c r="Y654" s="89"/>
    </row>
    <row r="655">
      <c r="S655" s="88"/>
      <c r="T655" s="319"/>
      <c r="U655" s="319"/>
      <c r="Y655" s="89"/>
    </row>
    <row r="656">
      <c r="S656" s="88"/>
      <c r="T656" s="319"/>
      <c r="U656" s="319"/>
      <c r="Y656" s="89"/>
    </row>
    <row r="657">
      <c r="S657" s="88"/>
      <c r="T657" s="319"/>
      <c r="U657" s="319"/>
      <c r="Y657" s="89"/>
    </row>
    <row r="658">
      <c r="S658" s="88"/>
      <c r="T658" s="319"/>
      <c r="U658" s="319"/>
      <c r="Y658" s="89"/>
    </row>
    <row r="659">
      <c r="S659" s="88"/>
      <c r="T659" s="319"/>
      <c r="U659" s="319"/>
      <c r="Y659" s="89"/>
    </row>
    <row r="660">
      <c r="S660" s="88"/>
      <c r="T660" s="319"/>
      <c r="U660" s="319"/>
      <c r="Y660" s="89"/>
    </row>
    <row r="661">
      <c r="S661" s="88"/>
      <c r="T661" s="319"/>
      <c r="U661" s="319"/>
      <c r="Y661" s="89"/>
    </row>
    <row r="662">
      <c r="S662" s="88"/>
      <c r="T662" s="319"/>
      <c r="U662" s="319"/>
      <c r="Y662" s="89"/>
    </row>
    <row r="663">
      <c r="S663" s="88"/>
      <c r="T663" s="319"/>
      <c r="U663" s="319"/>
      <c r="Y663" s="89"/>
    </row>
    <row r="664">
      <c r="S664" s="88"/>
      <c r="T664" s="319"/>
      <c r="U664" s="319"/>
      <c r="Y664" s="89"/>
    </row>
    <row r="665">
      <c r="S665" s="88"/>
      <c r="T665" s="319"/>
      <c r="U665" s="319"/>
      <c r="Y665" s="89"/>
    </row>
    <row r="666">
      <c r="S666" s="88"/>
      <c r="T666" s="319"/>
      <c r="U666" s="319"/>
      <c r="Y666" s="89"/>
    </row>
    <row r="667">
      <c r="S667" s="88"/>
      <c r="T667" s="319"/>
      <c r="U667" s="319"/>
      <c r="Y667" s="89"/>
    </row>
    <row r="668">
      <c r="S668" s="88"/>
      <c r="T668" s="319"/>
      <c r="U668" s="319"/>
      <c r="Y668" s="89"/>
    </row>
    <row r="669">
      <c r="S669" s="88"/>
      <c r="T669" s="319"/>
      <c r="U669" s="319"/>
      <c r="Y669" s="89"/>
    </row>
    <row r="670">
      <c r="S670" s="88"/>
      <c r="T670" s="319"/>
      <c r="U670" s="319"/>
      <c r="Y670" s="89"/>
    </row>
    <row r="671">
      <c r="S671" s="88"/>
      <c r="T671" s="319"/>
      <c r="U671" s="319"/>
      <c r="Y671" s="89"/>
    </row>
    <row r="672">
      <c r="S672" s="88"/>
      <c r="T672" s="319"/>
      <c r="U672" s="319"/>
      <c r="Y672" s="89"/>
    </row>
    <row r="673">
      <c r="S673" s="88"/>
      <c r="T673" s="319"/>
      <c r="U673" s="319"/>
      <c r="Y673" s="89"/>
    </row>
    <row r="674">
      <c r="S674" s="88"/>
      <c r="T674" s="319"/>
      <c r="U674" s="319"/>
      <c r="Y674" s="89"/>
    </row>
    <row r="675">
      <c r="S675" s="88"/>
      <c r="T675" s="319"/>
      <c r="U675" s="319"/>
      <c r="Y675" s="89"/>
    </row>
    <row r="676">
      <c r="S676" s="88"/>
      <c r="T676" s="319"/>
      <c r="U676" s="319"/>
      <c r="Y676" s="89"/>
    </row>
    <row r="677">
      <c r="S677" s="88"/>
      <c r="T677" s="319"/>
      <c r="U677" s="319"/>
      <c r="Y677" s="89"/>
    </row>
    <row r="678">
      <c r="S678" s="88"/>
      <c r="T678" s="319"/>
      <c r="U678" s="319"/>
      <c r="Y678" s="89"/>
    </row>
    <row r="679">
      <c r="S679" s="88"/>
      <c r="T679" s="319"/>
      <c r="U679" s="319"/>
      <c r="Y679" s="89"/>
    </row>
    <row r="680">
      <c r="S680" s="88"/>
      <c r="T680" s="319"/>
      <c r="U680" s="319"/>
      <c r="Y680" s="89"/>
    </row>
    <row r="681">
      <c r="S681" s="88"/>
      <c r="T681" s="319"/>
      <c r="U681" s="319"/>
      <c r="Y681" s="89"/>
    </row>
    <row r="682">
      <c r="S682" s="88"/>
      <c r="T682" s="319"/>
      <c r="U682" s="319"/>
      <c r="Y682" s="89"/>
    </row>
    <row r="683">
      <c r="S683" s="88"/>
      <c r="T683" s="319"/>
      <c r="U683" s="319"/>
      <c r="Y683" s="89"/>
    </row>
    <row r="684">
      <c r="S684" s="88"/>
      <c r="T684" s="319"/>
      <c r="U684" s="319"/>
      <c r="Y684" s="89"/>
    </row>
    <row r="685">
      <c r="S685" s="88"/>
      <c r="T685" s="319"/>
      <c r="U685" s="319"/>
      <c r="Y685" s="89"/>
    </row>
    <row r="686">
      <c r="S686" s="88"/>
      <c r="T686" s="319"/>
      <c r="U686" s="319"/>
      <c r="Y686" s="89"/>
    </row>
    <row r="687">
      <c r="S687" s="88"/>
      <c r="T687" s="319"/>
      <c r="U687" s="319"/>
      <c r="Y687" s="89"/>
    </row>
    <row r="688">
      <c r="S688" s="88"/>
      <c r="T688" s="319"/>
      <c r="U688" s="319"/>
      <c r="Y688" s="89"/>
    </row>
    <row r="689">
      <c r="S689" s="88"/>
      <c r="T689" s="319"/>
      <c r="U689" s="319"/>
      <c r="Y689" s="89"/>
    </row>
    <row r="690">
      <c r="S690" s="88"/>
      <c r="T690" s="319"/>
      <c r="U690" s="319"/>
      <c r="Y690" s="89"/>
    </row>
    <row r="691">
      <c r="S691" s="88"/>
      <c r="T691" s="319"/>
      <c r="U691" s="319"/>
      <c r="Y691" s="89"/>
    </row>
    <row r="692">
      <c r="S692" s="88"/>
      <c r="T692" s="319"/>
      <c r="U692" s="319"/>
      <c r="Y692" s="89"/>
    </row>
    <row r="693">
      <c r="S693" s="88"/>
      <c r="T693" s="319"/>
      <c r="U693" s="319"/>
      <c r="Y693" s="89"/>
    </row>
    <row r="694">
      <c r="S694" s="88"/>
      <c r="T694" s="319"/>
      <c r="U694" s="319"/>
      <c r="Y694" s="89"/>
    </row>
    <row r="695">
      <c r="S695" s="88"/>
      <c r="T695" s="319"/>
      <c r="U695" s="319"/>
      <c r="Y695" s="89"/>
    </row>
    <row r="696">
      <c r="S696" s="88"/>
      <c r="T696" s="319"/>
      <c r="U696" s="319"/>
      <c r="Y696" s="89"/>
    </row>
    <row r="697">
      <c r="S697" s="88"/>
      <c r="T697" s="319"/>
      <c r="U697" s="319"/>
      <c r="Y697" s="89"/>
    </row>
    <row r="698">
      <c r="S698" s="88"/>
      <c r="T698" s="319"/>
      <c r="U698" s="319"/>
      <c r="Y698" s="89"/>
    </row>
    <row r="699">
      <c r="S699" s="88"/>
      <c r="T699" s="319"/>
      <c r="U699" s="319"/>
      <c r="Y699" s="89"/>
    </row>
    <row r="700">
      <c r="S700" s="88"/>
      <c r="T700" s="319"/>
      <c r="U700" s="319"/>
      <c r="Y700" s="89"/>
    </row>
    <row r="701">
      <c r="S701" s="88"/>
      <c r="T701" s="319"/>
      <c r="U701" s="319"/>
      <c r="Y701" s="89"/>
    </row>
    <row r="702">
      <c r="S702" s="88"/>
      <c r="T702" s="319"/>
      <c r="U702" s="319"/>
      <c r="Y702" s="89"/>
    </row>
    <row r="703">
      <c r="S703" s="88"/>
      <c r="T703" s="319"/>
      <c r="U703" s="319"/>
      <c r="Y703" s="89"/>
    </row>
    <row r="704">
      <c r="S704" s="88"/>
      <c r="T704" s="319"/>
      <c r="U704" s="319"/>
      <c r="Y704" s="89"/>
    </row>
    <row r="705">
      <c r="S705" s="88"/>
      <c r="T705" s="319"/>
      <c r="U705" s="319"/>
      <c r="Y705" s="89"/>
    </row>
    <row r="706">
      <c r="S706" s="88"/>
      <c r="T706" s="319"/>
      <c r="U706" s="319"/>
      <c r="Y706" s="89"/>
    </row>
    <row r="707">
      <c r="S707" s="88"/>
      <c r="T707" s="319"/>
      <c r="U707" s="319"/>
      <c r="Y707" s="89"/>
    </row>
    <row r="708">
      <c r="S708" s="88"/>
      <c r="T708" s="319"/>
      <c r="U708" s="319"/>
      <c r="Y708" s="89"/>
    </row>
    <row r="709">
      <c r="S709" s="88"/>
      <c r="T709" s="319"/>
      <c r="U709" s="319"/>
      <c r="Y709" s="89"/>
    </row>
    <row r="710">
      <c r="S710" s="88"/>
      <c r="T710" s="319"/>
      <c r="U710" s="319"/>
      <c r="Y710" s="89"/>
    </row>
    <row r="711">
      <c r="S711" s="88"/>
      <c r="T711" s="319"/>
      <c r="U711" s="319"/>
      <c r="Y711" s="89"/>
    </row>
    <row r="712">
      <c r="S712" s="88"/>
      <c r="T712" s="319"/>
      <c r="U712" s="319"/>
      <c r="Y712" s="89"/>
    </row>
    <row r="713">
      <c r="S713" s="88"/>
      <c r="T713" s="319"/>
      <c r="U713" s="319"/>
      <c r="Y713" s="89"/>
    </row>
    <row r="714">
      <c r="S714" s="88"/>
      <c r="T714" s="319"/>
      <c r="U714" s="319"/>
      <c r="Y714" s="89"/>
    </row>
    <row r="715">
      <c r="S715" s="88"/>
      <c r="T715" s="319"/>
      <c r="U715" s="319"/>
      <c r="Y715" s="89"/>
    </row>
    <row r="716">
      <c r="S716" s="88"/>
      <c r="T716" s="319"/>
      <c r="U716" s="319"/>
      <c r="Y716" s="89"/>
    </row>
    <row r="717">
      <c r="S717" s="88"/>
      <c r="T717" s="319"/>
      <c r="U717" s="319"/>
      <c r="Y717" s="89"/>
    </row>
    <row r="718">
      <c r="S718" s="88"/>
      <c r="T718" s="319"/>
      <c r="U718" s="319"/>
      <c r="Y718" s="89"/>
    </row>
    <row r="719">
      <c r="S719" s="88"/>
      <c r="T719" s="319"/>
      <c r="U719" s="319"/>
      <c r="Y719" s="89"/>
    </row>
    <row r="720">
      <c r="S720" s="88"/>
      <c r="T720" s="319"/>
      <c r="U720" s="319"/>
      <c r="Y720" s="89"/>
    </row>
    <row r="721">
      <c r="S721" s="88"/>
      <c r="T721" s="319"/>
      <c r="U721" s="319"/>
      <c r="Y721" s="89"/>
    </row>
    <row r="722">
      <c r="S722" s="88"/>
      <c r="T722" s="319"/>
      <c r="U722" s="319"/>
      <c r="Y722" s="89"/>
    </row>
    <row r="723">
      <c r="S723" s="88"/>
      <c r="T723" s="319"/>
      <c r="U723" s="319"/>
      <c r="Y723" s="89"/>
    </row>
    <row r="724">
      <c r="S724" s="88"/>
      <c r="T724" s="319"/>
      <c r="U724" s="319"/>
      <c r="Y724" s="89"/>
    </row>
    <row r="725">
      <c r="S725" s="88"/>
      <c r="T725" s="319"/>
      <c r="U725" s="319"/>
      <c r="Y725" s="89"/>
    </row>
    <row r="726">
      <c r="S726" s="88"/>
      <c r="T726" s="319"/>
      <c r="U726" s="319"/>
      <c r="Y726" s="89"/>
    </row>
    <row r="727">
      <c r="S727" s="88"/>
      <c r="T727" s="319"/>
      <c r="U727" s="319"/>
      <c r="Y727" s="89"/>
    </row>
    <row r="728">
      <c r="S728" s="88"/>
      <c r="T728" s="319"/>
      <c r="U728" s="319"/>
      <c r="Y728" s="89"/>
    </row>
    <row r="729">
      <c r="S729" s="88"/>
      <c r="T729" s="319"/>
      <c r="U729" s="319"/>
      <c r="Y729" s="89"/>
    </row>
    <row r="730">
      <c r="S730" s="88"/>
      <c r="T730" s="319"/>
      <c r="U730" s="319"/>
      <c r="Y730" s="89"/>
    </row>
    <row r="731">
      <c r="S731" s="88"/>
      <c r="T731" s="319"/>
      <c r="U731" s="319"/>
      <c r="Y731" s="89"/>
    </row>
    <row r="732">
      <c r="S732" s="88"/>
      <c r="T732" s="319"/>
      <c r="U732" s="319"/>
      <c r="Y732" s="89"/>
    </row>
    <row r="733">
      <c r="S733" s="88"/>
      <c r="T733" s="319"/>
      <c r="U733" s="319"/>
      <c r="Y733" s="89"/>
    </row>
    <row r="734">
      <c r="S734" s="88"/>
      <c r="T734" s="319"/>
      <c r="U734" s="319"/>
      <c r="Y734" s="89"/>
    </row>
    <row r="735">
      <c r="S735" s="88"/>
      <c r="T735" s="319"/>
      <c r="U735" s="319"/>
      <c r="Y735" s="89"/>
    </row>
    <row r="736">
      <c r="S736" s="88"/>
      <c r="T736" s="319"/>
      <c r="U736" s="319"/>
      <c r="Y736" s="89"/>
    </row>
    <row r="737">
      <c r="S737" s="88"/>
      <c r="T737" s="319"/>
      <c r="U737" s="319"/>
      <c r="Y737" s="89"/>
    </row>
    <row r="738">
      <c r="S738" s="88"/>
      <c r="T738" s="319"/>
      <c r="U738" s="319"/>
      <c r="Y738" s="89"/>
    </row>
    <row r="739">
      <c r="S739" s="88"/>
      <c r="T739" s="319"/>
      <c r="U739" s="319"/>
      <c r="Y739" s="89"/>
    </row>
    <row r="740">
      <c r="S740" s="88"/>
      <c r="T740" s="319"/>
      <c r="U740" s="319"/>
      <c r="Y740" s="89"/>
    </row>
    <row r="741">
      <c r="S741" s="88"/>
      <c r="T741" s="319"/>
      <c r="U741" s="319"/>
      <c r="Y741" s="89"/>
    </row>
    <row r="742">
      <c r="S742" s="88"/>
      <c r="T742" s="319"/>
      <c r="U742" s="319"/>
      <c r="Y742" s="89"/>
    </row>
    <row r="743">
      <c r="S743" s="88"/>
      <c r="T743" s="319"/>
      <c r="U743" s="319"/>
      <c r="Y743" s="89"/>
    </row>
    <row r="744">
      <c r="S744" s="88"/>
      <c r="T744" s="319"/>
      <c r="U744" s="319"/>
      <c r="Y744" s="89"/>
    </row>
    <row r="745">
      <c r="S745" s="88"/>
      <c r="T745" s="319"/>
      <c r="U745" s="319"/>
      <c r="Y745" s="89"/>
    </row>
    <row r="746">
      <c r="S746" s="88"/>
      <c r="T746" s="319"/>
      <c r="U746" s="319"/>
      <c r="Y746" s="89"/>
    </row>
    <row r="747">
      <c r="S747" s="88"/>
      <c r="T747" s="319"/>
      <c r="U747" s="319"/>
      <c r="Y747" s="89"/>
    </row>
    <row r="748">
      <c r="S748" s="88"/>
      <c r="T748" s="319"/>
      <c r="U748" s="319"/>
      <c r="Y748" s="89"/>
    </row>
    <row r="749">
      <c r="S749" s="88"/>
      <c r="T749" s="319"/>
      <c r="U749" s="319"/>
      <c r="Y749" s="89"/>
    </row>
    <row r="750">
      <c r="S750" s="88"/>
      <c r="T750" s="319"/>
      <c r="U750" s="319"/>
      <c r="Y750" s="89"/>
    </row>
    <row r="751">
      <c r="S751" s="88"/>
      <c r="T751" s="319"/>
      <c r="U751" s="319"/>
      <c r="Y751" s="89"/>
    </row>
    <row r="752">
      <c r="S752" s="88"/>
      <c r="T752" s="319"/>
      <c r="U752" s="319"/>
      <c r="Y752" s="89"/>
    </row>
    <row r="753">
      <c r="S753" s="88"/>
      <c r="T753" s="319"/>
      <c r="U753" s="319"/>
      <c r="Y753" s="89"/>
    </row>
    <row r="754">
      <c r="S754" s="88"/>
      <c r="T754" s="319"/>
      <c r="U754" s="319"/>
      <c r="Y754" s="89"/>
    </row>
    <row r="755">
      <c r="S755" s="88"/>
      <c r="T755" s="319"/>
      <c r="U755" s="319"/>
      <c r="Y755" s="89"/>
    </row>
    <row r="756">
      <c r="S756" s="88"/>
      <c r="T756" s="319"/>
      <c r="U756" s="319"/>
      <c r="Y756" s="89"/>
    </row>
    <row r="757">
      <c r="S757" s="88"/>
      <c r="T757" s="319"/>
      <c r="U757" s="319"/>
      <c r="Y757" s="89"/>
    </row>
    <row r="758">
      <c r="S758" s="88"/>
      <c r="T758" s="319"/>
      <c r="U758" s="319"/>
      <c r="Y758" s="89"/>
    </row>
    <row r="759">
      <c r="S759" s="88"/>
      <c r="T759" s="319"/>
      <c r="U759" s="319"/>
      <c r="Y759" s="89"/>
    </row>
    <row r="760">
      <c r="S760" s="88"/>
      <c r="T760" s="319"/>
      <c r="U760" s="319"/>
      <c r="Y760" s="89"/>
    </row>
    <row r="761">
      <c r="S761" s="88"/>
      <c r="T761" s="319"/>
      <c r="U761" s="319"/>
      <c r="Y761" s="89"/>
    </row>
    <row r="762">
      <c r="S762" s="88"/>
      <c r="T762" s="319"/>
      <c r="U762" s="319"/>
      <c r="Y762" s="89"/>
    </row>
    <row r="763">
      <c r="S763" s="88"/>
      <c r="T763" s="319"/>
      <c r="U763" s="319"/>
      <c r="Y763" s="89"/>
    </row>
    <row r="764">
      <c r="S764" s="88"/>
      <c r="T764" s="319"/>
      <c r="U764" s="319"/>
      <c r="Y764" s="89"/>
    </row>
    <row r="765">
      <c r="S765" s="88"/>
      <c r="T765" s="319"/>
      <c r="U765" s="319"/>
      <c r="Y765" s="89"/>
    </row>
    <row r="766">
      <c r="S766" s="88"/>
      <c r="T766" s="319"/>
      <c r="U766" s="319"/>
      <c r="Y766" s="89"/>
    </row>
    <row r="767">
      <c r="S767" s="88"/>
      <c r="T767" s="319"/>
      <c r="U767" s="319"/>
      <c r="Y767" s="89"/>
    </row>
    <row r="768">
      <c r="S768" s="88"/>
      <c r="T768" s="319"/>
      <c r="U768" s="319"/>
      <c r="Y768" s="89"/>
    </row>
    <row r="769">
      <c r="S769" s="88"/>
      <c r="T769" s="319"/>
      <c r="U769" s="319"/>
      <c r="Y769" s="89"/>
    </row>
    <row r="770">
      <c r="S770" s="88"/>
      <c r="T770" s="319"/>
      <c r="U770" s="319"/>
      <c r="Y770" s="89"/>
    </row>
    <row r="771">
      <c r="S771" s="88"/>
      <c r="T771" s="319"/>
      <c r="U771" s="319"/>
      <c r="Y771" s="89"/>
    </row>
    <row r="772">
      <c r="S772" s="88"/>
      <c r="T772" s="319"/>
      <c r="U772" s="319"/>
      <c r="Y772" s="89"/>
    </row>
    <row r="773">
      <c r="S773" s="88"/>
      <c r="T773" s="319"/>
      <c r="U773" s="319"/>
      <c r="Y773" s="89"/>
    </row>
    <row r="774">
      <c r="S774" s="88"/>
      <c r="T774" s="319"/>
      <c r="U774" s="319"/>
      <c r="Y774" s="89"/>
    </row>
    <row r="775">
      <c r="S775" s="88"/>
      <c r="T775" s="319"/>
      <c r="U775" s="319"/>
      <c r="Y775" s="89"/>
    </row>
    <row r="776">
      <c r="S776" s="88"/>
      <c r="T776" s="319"/>
      <c r="U776" s="319"/>
      <c r="Y776" s="89"/>
    </row>
    <row r="777">
      <c r="S777" s="88"/>
      <c r="T777" s="319"/>
      <c r="U777" s="319"/>
      <c r="Y777" s="89"/>
    </row>
    <row r="778">
      <c r="S778" s="88"/>
      <c r="T778" s="319"/>
      <c r="U778" s="319"/>
      <c r="Y778" s="89"/>
    </row>
    <row r="779">
      <c r="S779" s="88"/>
      <c r="T779" s="319"/>
      <c r="U779" s="319"/>
      <c r="Y779" s="89"/>
    </row>
    <row r="780">
      <c r="S780" s="88"/>
      <c r="T780" s="319"/>
      <c r="U780" s="319"/>
      <c r="Y780" s="89"/>
    </row>
    <row r="781">
      <c r="S781" s="88"/>
      <c r="T781" s="319"/>
      <c r="U781" s="319"/>
      <c r="Y781" s="89"/>
    </row>
    <row r="782">
      <c r="S782" s="88"/>
      <c r="T782" s="319"/>
      <c r="U782" s="319"/>
      <c r="Y782" s="89"/>
    </row>
    <row r="783">
      <c r="S783" s="88"/>
      <c r="T783" s="319"/>
      <c r="U783" s="319"/>
      <c r="Y783" s="89"/>
    </row>
    <row r="784">
      <c r="S784" s="88"/>
      <c r="T784" s="319"/>
      <c r="U784" s="319"/>
      <c r="Y784" s="89"/>
    </row>
    <row r="785">
      <c r="S785" s="88"/>
      <c r="T785" s="319"/>
      <c r="U785" s="319"/>
      <c r="Y785" s="89"/>
    </row>
    <row r="786">
      <c r="S786" s="88"/>
      <c r="T786" s="319"/>
      <c r="U786" s="319"/>
      <c r="Y786" s="89"/>
    </row>
    <row r="787">
      <c r="S787" s="88"/>
      <c r="T787" s="319"/>
      <c r="U787" s="319"/>
      <c r="Y787" s="89"/>
    </row>
    <row r="788">
      <c r="S788" s="88"/>
      <c r="T788" s="319"/>
      <c r="U788" s="319"/>
      <c r="Y788" s="89"/>
    </row>
    <row r="789">
      <c r="S789" s="88"/>
      <c r="T789" s="319"/>
      <c r="U789" s="319"/>
      <c r="Y789" s="89"/>
    </row>
    <row r="790">
      <c r="S790" s="88"/>
      <c r="T790" s="319"/>
      <c r="U790" s="319"/>
      <c r="Y790" s="89"/>
    </row>
    <row r="791">
      <c r="S791" s="88"/>
      <c r="T791" s="319"/>
      <c r="U791" s="319"/>
      <c r="Y791" s="89"/>
    </row>
    <row r="792">
      <c r="S792" s="88"/>
      <c r="T792" s="319"/>
      <c r="U792" s="319"/>
      <c r="Y792" s="89"/>
    </row>
    <row r="793">
      <c r="S793" s="88"/>
      <c r="T793" s="319"/>
      <c r="U793" s="319"/>
      <c r="Y793" s="89"/>
    </row>
    <row r="794">
      <c r="S794" s="88"/>
      <c r="T794" s="319"/>
      <c r="U794" s="319"/>
      <c r="Y794" s="89"/>
    </row>
    <row r="795">
      <c r="S795" s="88"/>
      <c r="T795" s="319"/>
      <c r="U795" s="319"/>
      <c r="Y795" s="89"/>
    </row>
    <row r="796">
      <c r="S796" s="88"/>
      <c r="T796" s="319"/>
      <c r="U796" s="319"/>
      <c r="Y796" s="89"/>
    </row>
    <row r="797">
      <c r="S797" s="88"/>
      <c r="T797" s="319"/>
      <c r="U797" s="319"/>
      <c r="Y797" s="89"/>
    </row>
    <row r="798">
      <c r="S798" s="88"/>
      <c r="T798" s="319"/>
      <c r="U798" s="319"/>
      <c r="Y798" s="89"/>
    </row>
    <row r="799">
      <c r="S799" s="88"/>
      <c r="T799" s="319"/>
      <c r="U799" s="319"/>
      <c r="Y799" s="89"/>
    </row>
    <row r="800">
      <c r="S800" s="88"/>
      <c r="T800" s="319"/>
      <c r="U800" s="319"/>
      <c r="Y800" s="89"/>
    </row>
    <row r="801">
      <c r="S801" s="88"/>
      <c r="T801" s="319"/>
      <c r="U801" s="319"/>
      <c r="Y801" s="89"/>
    </row>
    <row r="802">
      <c r="S802" s="88"/>
      <c r="T802" s="319"/>
      <c r="U802" s="319"/>
      <c r="Y802" s="89"/>
    </row>
    <row r="803">
      <c r="S803" s="88"/>
      <c r="T803" s="319"/>
      <c r="U803" s="319"/>
      <c r="Y803" s="89"/>
    </row>
    <row r="804">
      <c r="S804" s="88"/>
      <c r="T804" s="319"/>
      <c r="U804" s="319"/>
      <c r="Y804" s="89"/>
    </row>
    <row r="805">
      <c r="S805" s="88"/>
      <c r="T805" s="319"/>
      <c r="U805" s="319"/>
      <c r="Y805" s="89"/>
    </row>
    <row r="806">
      <c r="S806" s="88"/>
      <c r="T806" s="319"/>
      <c r="U806" s="319"/>
      <c r="Y806" s="89"/>
    </row>
    <row r="807">
      <c r="S807" s="88"/>
      <c r="T807" s="319"/>
      <c r="U807" s="319"/>
      <c r="Y807" s="89"/>
    </row>
    <row r="808">
      <c r="S808" s="88"/>
      <c r="T808" s="319"/>
      <c r="U808" s="319"/>
      <c r="Y808" s="89"/>
    </row>
    <row r="809">
      <c r="S809" s="88"/>
      <c r="T809" s="319"/>
      <c r="U809" s="319"/>
      <c r="Y809" s="89"/>
    </row>
    <row r="810">
      <c r="S810" s="88"/>
      <c r="T810" s="319"/>
      <c r="U810" s="319"/>
      <c r="Y810" s="89"/>
    </row>
    <row r="811">
      <c r="S811" s="88"/>
      <c r="T811" s="319"/>
      <c r="U811" s="319"/>
      <c r="Y811" s="89"/>
    </row>
    <row r="812">
      <c r="S812" s="88"/>
      <c r="T812" s="319"/>
      <c r="U812" s="319"/>
      <c r="Y812" s="89"/>
    </row>
    <row r="813">
      <c r="S813" s="88"/>
      <c r="T813" s="319"/>
      <c r="U813" s="319"/>
      <c r="Y813" s="89"/>
    </row>
    <row r="814">
      <c r="S814" s="88"/>
      <c r="T814" s="319"/>
      <c r="U814" s="319"/>
      <c r="Y814" s="89"/>
    </row>
    <row r="815">
      <c r="S815" s="88"/>
      <c r="T815" s="319"/>
      <c r="U815" s="319"/>
      <c r="Y815" s="89"/>
    </row>
    <row r="816">
      <c r="S816" s="88"/>
      <c r="T816" s="319"/>
      <c r="U816" s="319"/>
      <c r="Y816" s="89"/>
    </row>
    <row r="817">
      <c r="S817" s="88"/>
      <c r="T817" s="319"/>
      <c r="U817" s="319"/>
      <c r="Y817" s="89"/>
    </row>
    <row r="818">
      <c r="S818" s="88"/>
      <c r="T818" s="319"/>
      <c r="U818" s="319"/>
      <c r="Y818" s="89"/>
    </row>
    <row r="819">
      <c r="S819" s="88"/>
      <c r="T819" s="319"/>
      <c r="U819" s="319"/>
      <c r="Y819" s="89"/>
    </row>
    <row r="820">
      <c r="S820" s="88"/>
      <c r="T820" s="319"/>
      <c r="U820" s="319"/>
      <c r="Y820" s="89"/>
    </row>
    <row r="821">
      <c r="S821" s="88"/>
      <c r="T821" s="319"/>
      <c r="U821" s="319"/>
      <c r="Y821" s="89"/>
    </row>
    <row r="822">
      <c r="S822" s="88"/>
      <c r="T822" s="319"/>
      <c r="U822" s="319"/>
      <c r="Y822" s="89"/>
    </row>
    <row r="823">
      <c r="S823" s="88"/>
      <c r="T823" s="319"/>
      <c r="U823" s="319"/>
      <c r="Y823" s="89"/>
    </row>
    <row r="824">
      <c r="S824" s="88"/>
      <c r="T824" s="319"/>
      <c r="U824" s="319"/>
      <c r="Y824" s="89"/>
    </row>
    <row r="825">
      <c r="S825" s="88"/>
      <c r="T825" s="319"/>
      <c r="U825" s="319"/>
      <c r="Y825" s="89"/>
    </row>
    <row r="826">
      <c r="S826" s="88"/>
      <c r="T826" s="319"/>
      <c r="U826" s="319"/>
      <c r="Y826" s="89"/>
    </row>
    <row r="827">
      <c r="S827" s="88"/>
      <c r="T827" s="319"/>
      <c r="U827" s="319"/>
      <c r="Y827" s="89"/>
    </row>
    <row r="828">
      <c r="S828" s="88"/>
      <c r="T828" s="319"/>
      <c r="U828" s="319"/>
      <c r="Y828" s="89"/>
    </row>
    <row r="829">
      <c r="S829" s="88"/>
      <c r="T829" s="319"/>
      <c r="U829" s="319"/>
      <c r="Y829" s="89"/>
    </row>
    <row r="830">
      <c r="S830" s="88"/>
      <c r="T830" s="319"/>
      <c r="U830" s="319"/>
      <c r="Y830" s="89"/>
    </row>
    <row r="831">
      <c r="S831" s="88"/>
      <c r="T831" s="319"/>
      <c r="U831" s="319"/>
      <c r="Y831" s="89"/>
    </row>
    <row r="832">
      <c r="S832" s="88"/>
      <c r="T832" s="319"/>
      <c r="U832" s="319"/>
      <c r="Y832" s="89"/>
    </row>
    <row r="833">
      <c r="S833" s="88"/>
      <c r="T833" s="319"/>
      <c r="U833" s="319"/>
      <c r="Y833" s="89"/>
    </row>
    <row r="834">
      <c r="S834" s="88"/>
      <c r="T834" s="319"/>
      <c r="U834" s="319"/>
      <c r="Y834" s="89"/>
    </row>
    <row r="835">
      <c r="S835" s="88"/>
      <c r="T835" s="319"/>
      <c r="U835" s="319"/>
      <c r="Y835" s="89"/>
    </row>
    <row r="836">
      <c r="S836" s="88"/>
      <c r="T836" s="319"/>
      <c r="U836" s="319"/>
      <c r="Y836" s="89"/>
    </row>
    <row r="837">
      <c r="S837" s="88"/>
      <c r="T837" s="319"/>
      <c r="U837" s="319"/>
      <c r="Y837" s="89"/>
    </row>
    <row r="838">
      <c r="S838" s="88"/>
      <c r="T838" s="319"/>
      <c r="U838" s="319"/>
      <c r="Y838" s="89"/>
    </row>
    <row r="839">
      <c r="S839" s="88"/>
      <c r="T839" s="319"/>
      <c r="U839" s="319"/>
      <c r="Y839" s="89"/>
    </row>
    <row r="840">
      <c r="S840" s="88"/>
      <c r="T840" s="319"/>
      <c r="U840" s="319"/>
      <c r="Y840" s="89"/>
    </row>
    <row r="841">
      <c r="S841" s="88"/>
      <c r="T841" s="319"/>
      <c r="U841" s="319"/>
      <c r="Y841" s="89"/>
    </row>
    <row r="842">
      <c r="S842" s="88"/>
      <c r="T842" s="319"/>
      <c r="U842" s="319"/>
      <c r="Y842" s="89"/>
    </row>
    <row r="843">
      <c r="S843" s="88"/>
      <c r="T843" s="319"/>
      <c r="U843" s="319"/>
      <c r="Y843" s="89"/>
    </row>
    <row r="844">
      <c r="S844" s="88"/>
      <c r="T844" s="319"/>
      <c r="U844" s="319"/>
      <c r="Y844" s="89"/>
    </row>
    <row r="845">
      <c r="S845" s="88"/>
      <c r="T845" s="319"/>
      <c r="U845" s="319"/>
      <c r="Y845" s="89"/>
    </row>
    <row r="846">
      <c r="S846" s="88"/>
      <c r="T846" s="319"/>
      <c r="U846" s="319"/>
      <c r="Y846" s="89"/>
    </row>
    <row r="847">
      <c r="S847" s="88"/>
      <c r="T847" s="319"/>
      <c r="U847" s="319"/>
      <c r="Y847" s="89"/>
    </row>
    <row r="848">
      <c r="S848" s="88"/>
      <c r="T848" s="319"/>
      <c r="U848" s="319"/>
      <c r="Y848" s="89"/>
    </row>
    <row r="849">
      <c r="S849" s="88"/>
      <c r="T849" s="319"/>
      <c r="U849" s="319"/>
      <c r="Y849" s="89"/>
    </row>
    <row r="850">
      <c r="S850" s="88"/>
      <c r="T850" s="319"/>
      <c r="U850" s="319"/>
      <c r="Y850" s="89"/>
    </row>
    <row r="851">
      <c r="S851" s="88"/>
      <c r="T851" s="319"/>
      <c r="U851" s="319"/>
      <c r="Y851" s="89"/>
    </row>
    <row r="852">
      <c r="S852" s="88"/>
      <c r="T852" s="319"/>
      <c r="U852" s="319"/>
      <c r="Y852" s="89"/>
    </row>
    <row r="853">
      <c r="S853" s="88"/>
      <c r="T853" s="319"/>
      <c r="U853" s="319"/>
      <c r="Y853" s="89"/>
    </row>
    <row r="854">
      <c r="S854" s="88"/>
      <c r="T854" s="319"/>
      <c r="U854" s="319"/>
      <c r="Y854" s="89"/>
    </row>
    <row r="855">
      <c r="S855" s="88"/>
      <c r="T855" s="319"/>
      <c r="U855" s="319"/>
      <c r="Y855" s="89"/>
    </row>
    <row r="856">
      <c r="S856" s="88"/>
      <c r="T856" s="319"/>
      <c r="U856" s="319"/>
      <c r="Y856" s="89"/>
    </row>
    <row r="857">
      <c r="S857" s="88"/>
      <c r="T857" s="319"/>
      <c r="U857" s="319"/>
      <c r="Y857" s="89"/>
    </row>
    <row r="858">
      <c r="S858" s="88"/>
      <c r="T858" s="319"/>
      <c r="U858" s="319"/>
      <c r="Y858" s="89"/>
    </row>
    <row r="859">
      <c r="S859" s="88"/>
      <c r="T859" s="319"/>
      <c r="U859" s="319"/>
      <c r="Y859" s="89"/>
    </row>
    <row r="860">
      <c r="S860" s="88"/>
      <c r="T860" s="319"/>
      <c r="U860" s="319"/>
      <c r="Y860" s="89"/>
    </row>
    <row r="861">
      <c r="S861" s="88"/>
      <c r="T861" s="319"/>
      <c r="U861" s="319"/>
      <c r="Y861" s="89"/>
    </row>
    <row r="862">
      <c r="S862" s="88"/>
      <c r="T862" s="319"/>
      <c r="U862" s="319"/>
      <c r="Y862" s="89"/>
    </row>
    <row r="863">
      <c r="S863" s="88"/>
      <c r="T863" s="319"/>
      <c r="U863" s="319"/>
      <c r="Y863" s="89"/>
    </row>
    <row r="864">
      <c r="S864" s="88"/>
      <c r="T864" s="319"/>
      <c r="U864" s="319"/>
      <c r="Y864" s="89"/>
    </row>
    <row r="865">
      <c r="S865" s="88"/>
      <c r="T865" s="319"/>
      <c r="U865" s="319"/>
      <c r="Y865" s="89"/>
    </row>
    <row r="866">
      <c r="S866" s="88"/>
      <c r="T866" s="319"/>
      <c r="U866" s="319"/>
      <c r="Y866" s="89"/>
    </row>
    <row r="867">
      <c r="S867" s="88"/>
      <c r="T867" s="319"/>
      <c r="U867" s="319"/>
      <c r="Y867" s="89"/>
    </row>
    <row r="868">
      <c r="S868" s="88"/>
      <c r="T868" s="319"/>
      <c r="U868" s="319"/>
      <c r="Y868" s="89"/>
    </row>
    <row r="869">
      <c r="S869" s="88"/>
      <c r="T869" s="319"/>
      <c r="U869" s="319"/>
      <c r="Y869" s="89"/>
    </row>
    <row r="870">
      <c r="S870" s="88"/>
      <c r="T870" s="319"/>
      <c r="U870" s="319"/>
      <c r="Y870" s="89"/>
    </row>
    <row r="871">
      <c r="S871" s="88"/>
      <c r="T871" s="319"/>
      <c r="U871" s="319"/>
      <c r="Y871" s="89"/>
    </row>
    <row r="872">
      <c r="S872" s="88"/>
      <c r="T872" s="319"/>
      <c r="U872" s="319"/>
      <c r="Y872" s="89"/>
    </row>
    <row r="873">
      <c r="S873" s="88"/>
      <c r="T873" s="319"/>
      <c r="U873" s="319"/>
      <c r="Y873" s="89"/>
    </row>
    <row r="874">
      <c r="S874" s="88"/>
      <c r="T874" s="319"/>
      <c r="U874" s="319"/>
      <c r="Y874" s="89"/>
    </row>
    <row r="875">
      <c r="S875" s="88"/>
      <c r="T875" s="319"/>
      <c r="U875" s="319"/>
      <c r="Y875" s="89"/>
    </row>
    <row r="876">
      <c r="S876" s="88"/>
      <c r="T876" s="319"/>
      <c r="U876" s="319"/>
      <c r="Y876" s="89"/>
    </row>
    <row r="877">
      <c r="S877" s="88"/>
      <c r="T877" s="319"/>
      <c r="U877" s="319"/>
      <c r="Y877" s="89"/>
    </row>
    <row r="878">
      <c r="S878" s="88"/>
      <c r="T878" s="319"/>
      <c r="U878" s="319"/>
      <c r="Y878" s="89"/>
    </row>
    <row r="879">
      <c r="S879" s="88"/>
      <c r="T879" s="319"/>
      <c r="U879" s="319"/>
      <c r="Y879" s="89"/>
    </row>
    <row r="880">
      <c r="S880" s="88"/>
      <c r="T880" s="319"/>
      <c r="U880" s="319"/>
      <c r="Y880" s="89"/>
    </row>
    <row r="881">
      <c r="S881" s="88"/>
      <c r="T881" s="319"/>
      <c r="U881" s="319"/>
      <c r="Y881" s="89"/>
    </row>
    <row r="882">
      <c r="S882" s="88"/>
      <c r="T882" s="319"/>
      <c r="U882" s="319"/>
      <c r="Y882" s="89"/>
    </row>
    <row r="883">
      <c r="S883" s="88"/>
      <c r="T883" s="319"/>
      <c r="U883" s="319"/>
      <c r="Y883" s="89"/>
    </row>
    <row r="884">
      <c r="S884" s="88"/>
      <c r="T884" s="319"/>
      <c r="U884" s="319"/>
      <c r="Y884" s="89"/>
    </row>
    <row r="885">
      <c r="S885" s="88"/>
      <c r="T885" s="319"/>
      <c r="U885" s="319"/>
      <c r="Y885" s="89"/>
    </row>
    <row r="886">
      <c r="S886" s="88"/>
      <c r="T886" s="319"/>
      <c r="U886" s="319"/>
      <c r="Y886" s="89"/>
    </row>
    <row r="887">
      <c r="S887" s="88"/>
      <c r="T887" s="319"/>
      <c r="U887" s="319"/>
      <c r="Y887" s="89"/>
    </row>
    <row r="888">
      <c r="S888" s="88"/>
      <c r="T888" s="319"/>
      <c r="U888" s="319"/>
      <c r="Y888" s="89"/>
    </row>
    <row r="889">
      <c r="S889" s="88"/>
      <c r="T889" s="319"/>
      <c r="U889" s="319"/>
      <c r="Y889" s="89"/>
    </row>
    <row r="890">
      <c r="S890" s="88"/>
      <c r="T890" s="319"/>
      <c r="U890" s="319"/>
      <c r="Y890" s="89"/>
    </row>
    <row r="891">
      <c r="S891" s="88"/>
      <c r="T891" s="319"/>
      <c r="U891" s="319"/>
      <c r="Y891" s="89"/>
    </row>
    <row r="892">
      <c r="S892" s="88"/>
      <c r="T892" s="319"/>
      <c r="U892" s="319"/>
      <c r="Y892" s="89"/>
    </row>
    <row r="893">
      <c r="S893" s="88"/>
      <c r="T893" s="319"/>
      <c r="U893" s="319"/>
      <c r="Y893" s="89"/>
    </row>
    <row r="894">
      <c r="S894" s="88"/>
      <c r="T894" s="319"/>
      <c r="U894" s="319"/>
      <c r="Y894" s="89"/>
    </row>
    <row r="895">
      <c r="S895" s="88"/>
      <c r="T895" s="319"/>
      <c r="U895" s="319"/>
      <c r="Y895" s="89"/>
    </row>
    <row r="896">
      <c r="S896" s="88"/>
      <c r="T896" s="319"/>
      <c r="U896" s="319"/>
      <c r="Y896" s="89"/>
    </row>
    <row r="897">
      <c r="S897" s="88"/>
      <c r="T897" s="319"/>
      <c r="U897" s="319"/>
      <c r="Y897" s="89"/>
    </row>
    <row r="898">
      <c r="S898" s="88"/>
      <c r="T898" s="319"/>
      <c r="U898" s="319"/>
      <c r="Y898" s="89"/>
    </row>
    <row r="899">
      <c r="S899" s="88"/>
      <c r="T899" s="319"/>
      <c r="U899" s="319"/>
      <c r="Y899" s="89"/>
    </row>
    <row r="900">
      <c r="S900" s="88"/>
      <c r="T900" s="319"/>
      <c r="U900" s="319"/>
      <c r="Y900" s="89"/>
    </row>
    <row r="901">
      <c r="S901" s="88"/>
      <c r="T901" s="319"/>
      <c r="U901" s="319"/>
      <c r="Y901" s="89"/>
    </row>
    <row r="902">
      <c r="S902" s="88"/>
      <c r="T902" s="319"/>
      <c r="U902" s="319"/>
      <c r="Y902" s="89"/>
    </row>
    <row r="903">
      <c r="S903" s="88"/>
      <c r="T903" s="319"/>
      <c r="U903" s="319"/>
      <c r="Y903" s="89"/>
    </row>
    <row r="904">
      <c r="S904" s="88"/>
      <c r="T904" s="319"/>
      <c r="U904" s="319"/>
      <c r="Y904" s="89"/>
    </row>
    <row r="905">
      <c r="S905" s="88"/>
      <c r="T905" s="319"/>
      <c r="U905" s="319"/>
      <c r="Y905" s="89"/>
    </row>
    <row r="906">
      <c r="S906" s="88"/>
      <c r="T906" s="319"/>
      <c r="U906" s="319"/>
      <c r="Y906" s="89"/>
    </row>
    <row r="907">
      <c r="S907" s="88"/>
      <c r="T907" s="319"/>
      <c r="U907" s="319"/>
      <c r="Y907" s="89"/>
    </row>
    <row r="908">
      <c r="S908" s="88"/>
      <c r="T908" s="319"/>
      <c r="U908" s="319"/>
      <c r="Y908" s="89"/>
    </row>
    <row r="909">
      <c r="S909" s="88"/>
      <c r="T909" s="319"/>
      <c r="U909" s="319"/>
      <c r="Y909" s="89"/>
    </row>
    <row r="910">
      <c r="S910" s="88"/>
      <c r="T910" s="319"/>
      <c r="U910" s="319"/>
      <c r="Y910" s="89"/>
    </row>
    <row r="911">
      <c r="S911" s="88"/>
      <c r="T911" s="319"/>
      <c r="U911" s="319"/>
      <c r="Y911" s="89"/>
    </row>
    <row r="912">
      <c r="S912" s="88"/>
      <c r="T912" s="319"/>
      <c r="U912" s="319"/>
      <c r="Y912" s="89"/>
    </row>
    <row r="913">
      <c r="S913" s="88"/>
      <c r="T913" s="319"/>
      <c r="U913" s="319"/>
      <c r="Y913" s="89"/>
    </row>
    <row r="914">
      <c r="S914" s="88"/>
      <c r="T914" s="319"/>
      <c r="U914" s="319"/>
      <c r="Y914" s="89"/>
    </row>
    <row r="915">
      <c r="S915" s="88"/>
      <c r="T915" s="319"/>
      <c r="U915" s="319"/>
      <c r="Y915" s="89"/>
    </row>
    <row r="916">
      <c r="S916" s="88"/>
      <c r="T916" s="319"/>
      <c r="U916" s="319"/>
      <c r="Y916" s="89"/>
    </row>
    <row r="917">
      <c r="S917" s="88"/>
      <c r="T917" s="319"/>
      <c r="U917" s="319"/>
      <c r="Y917" s="89"/>
    </row>
    <row r="918">
      <c r="S918" s="88"/>
      <c r="T918" s="319"/>
      <c r="U918" s="319"/>
      <c r="Y918" s="89"/>
    </row>
    <row r="919">
      <c r="S919" s="88"/>
      <c r="T919" s="319"/>
      <c r="U919" s="319"/>
      <c r="Y919" s="89"/>
    </row>
    <row r="920">
      <c r="S920" s="88"/>
      <c r="T920" s="319"/>
      <c r="U920" s="319"/>
      <c r="Y920" s="89"/>
    </row>
    <row r="921">
      <c r="S921" s="88"/>
      <c r="T921" s="319"/>
      <c r="U921" s="319"/>
      <c r="Y921" s="89"/>
    </row>
    <row r="922">
      <c r="S922" s="88"/>
      <c r="T922" s="319"/>
      <c r="U922" s="319"/>
      <c r="Y922" s="89"/>
    </row>
    <row r="923">
      <c r="S923" s="88"/>
      <c r="T923" s="319"/>
      <c r="U923" s="319"/>
      <c r="Y923" s="89"/>
    </row>
    <row r="924">
      <c r="S924" s="88"/>
      <c r="T924" s="319"/>
      <c r="U924" s="319"/>
      <c r="Y924" s="89"/>
    </row>
    <row r="925">
      <c r="S925" s="88"/>
      <c r="T925" s="319"/>
      <c r="U925" s="319"/>
      <c r="Y925" s="89"/>
    </row>
    <row r="926">
      <c r="S926" s="88"/>
      <c r="T926" s="319"/>
      <c r="U926" s="319"/>
      <c r="Y926" s="89"/>
    </row>
    <row r="927">
      <c r="S927" s="88"/>
      <c r="T927" s="319"/>
      <c r="U927" s="319"/>
      <c r="Y927" s="89"/>
    </row>
    <row r="928">
      <c r="S928" s="88"/>
      <c r="T928" s="319"/>
      <c r="U928" s="319"/>
      <c r="Y928" s="89"/>
    </row>
    <row r="929">
      <c r="S929" s="88"/>
      <c r="T929" s="319"/>
      <c r="U929" s="319"/>
      <c r="Y929" s="89"/>
    </row>
    <row r="930">
      <c r="S930" s="88"/>
      <c r="T930" s="319"/>
      <c r="U930" s="319"/>
      <c r="Y930" s="89"/>
    </row>
    <row r="931">
      <c r="S931" s="88"/>
      <c r="T931" s="319"/>
      <c r="U931" s="319"/>
      <c r="Y931" s="89"/>
    </row>
    <row r="932">
      <c r="S932" s="88"/>
      <c r="T932" s="319"/>
      <c r="U932" s="319"/>
      <c r="Y932" s="89"/>
    </row>
    <row r="933">
      <c r="S933" s="88"/>
      <c r="T933" s="319"/>
      <c r="U933" s="319"/>
      <c r="Y933" s="89"/>
    </row>
    <row r="934">
      <c r="S934" s="88"/>
      <c r="T934" s="319"/>
      <c r="U934" s="319"/>
      <c r="Y934" s="89"/>
    </row>
    <row r="935">
      <c r="S935" s="88"/>
      <c r="T935" s="319"/>
      <c r="U935" s="319"/>
      <c r="Y935" s="89"/>
    </row>
    <row r="936">
      <c r="S936" s="88"/>
      <c r="T936" s="319"/>
      <c r="U936" s="319"/>
      <c r="Y936" s="89"/>
    </row>
    <row r="937">
      <c r="S937" s="88"/>
      <c r="T937" s="319"/>
      <c r="U937" s="319"/>
      <c r="Y937" s="89"/>
    </row>
    <row r="938">
      <c r="S938" s="88"/>
      <c r="T938" s="319"/>
      <c r="U938" s="319"/>
      <c r="Y938" s="89"/>
    </row>
    <row r="939">
      <c r="S939" s="88"/>
      <c r="T939" s="319"/>
      <c r="U939" s="319"/>
      <c r="Y939" s="89"/>
    </row>
    <row r="940">
      <c r="S940" s="88"/>
      <c r="T940" s="319"/>
      <c r="U940" s="319"/>
      <c r="Y940" s="89"/>
    </row>
    <row r="941">
      <c r="S941" s="88"/>
      <c r="T941" s="319"/>
      <c r="U941" s="319"/>
      <c r="Y941" s="89"/>
    </row>
    <row r="942">
      <c r="S942" s="88"/>
      <c r="T942" s="319"/>
      <c r="U942" s="319"/>
      <c r="Y942" s="89"/>
    </row>
    <row r="943">
      <c r="S943" s="88"/>
      <c r="T943" s="319"/>
      <c r="U943" s="319"/>
      <c r="Y943" s="89"/>
    </row>
    <row r="944">
      <c r="S944" s="88"/>
      <c r="T944" s="319"/>
      <c r="U944" s="319"/>
      <c r="Y944" s="89"/>
    </row>
    <row r="945">
      <c r="S945" s="88"/>
      <c r="T945" s="319"/>
      <c r="U945" s="319"/>
      <c r="Y945" s="89"/>
    </row>
    <row r="946">
      <c r="S946" s="88"/>
      <c r="T946" s="319"/>
      <c r="U946" s="319"/>
      <c r="Y946" s="89"/>
    </row>
    <row r="947">
      <c r="S947" s="88"/>
      <c r="T947" s="319"/>
      <c r="U947" s="319"/>
      <c r="Y947" s="89"/>
    </row>
    <row r="948">
      <c r="S948" s="88"/>
      <c r="T948" s="319"/>
      <c r="U948" s="319"/>
      <c r="Y948" s="89"/>
    </row>
    <row r="949">
      <c r="S949" s="88"/>
      <c r="T949" s="319"/>
      <c r="U949" s="319"/>
      <c r="Y949" s="89"/>
    </row>
    <row r="950">
      <c r="S950" s="88"/>
      <c r="T950" s="319"/>
      <c r="U950" s="319"/>
      <c r="Y950" s="89"/>
    </row>
    <row r="951">
      <c r="S951" s="88"/>
      <c r="T951" s="319"/>
      <c r="U951" s="319"/>
      <c r="Y951" s="89"/>
    </row>
    <row r="952">
      <c r="S952" s="88"/>
      <c r="T952" s="319"/>
      <c r="U952" s="319"/>
      <c r="Y952" s="89"/>
    </row>
    <row r="953">
      <c r="S953" s="88"/>
      <c r="T953" s="319"/>
      <c r="U953" s="319"/>
      <c r="Y953" s="89"/>
    </row>
    <row r="954">
      <c r="S954" s="88"/>
      <c r="T954" s="319"/>
      <c r="U954" s="319"/>
      <c r="Y954" s="89"/>
    </row>
    <row r="955">
      <c r="S955" s="88"/>
      <c r="T955" s="319"/>
      <c r="U955" s="319"/>
      <c r="Y955" s="89"/>
    </row>
    <row r="956">
      <c r="S956" s="88"/>
      <c r="T956" s="319"/>
      <c r="U956" s="319"/>
      <c r="Y956" s="89"/>
    </row>
    <row r="957">
      <c r="S957" s="88"/>
      <c r="T957" s="319"/>
      <c r="U957" s="319"/>
      <c r="Y957" s="89"/>
    </row>
    <row r="958">
      <c r="S958" s="88"/>
      <c r="T958" s="319"/>
      <c r="U958" s="319"/>
      <c r="Y958" s="89"/>
    </row>
    <row r="959">
      <c r="S959" s="88"/>
      <c r="T959" s="319"/>
      <c r="U959" s="319"/>
      <c r="Y959" s="89"/>
    </row>
    <row r="960">
      <c r="S960" s="88"/>
      <c r="T960" s="319"/>
      <c r="U960" s="319"/>
      <c r="Y960" s="89"/>
    </row>
    <row r="961">
      <c r="S961" s="88"/>
      <c r="T961" s="319"/>
      <c r="U961" s="319"/>
      <c r="Y961" s="89"/>
    </row>
    <row r="962">
      <c r="S962" s="88"/>
      <c r="T962" s="319"/>
      <c r="U962" s="319"/>
      <c r="Y962" s="89"/>
    </row>
    <row r="963">
      <c r="S963" s="88"/>
      <c r="T963" s="319"/>
      <c r="U963" s="319"/>
      <c r="Y963" s="89"/>
    </row>
    <row r="964">
      <c r="S964" s="88"/>
      <c r="T964" s="319"/>
      <c r="U964" s="319"/>
      <c r="Y964" s="89"/>
    </row>
    <row r="965">
      <c r="S965" s="88"/>
      <c r="T965" s="319"/>
      <c r="U965" s="319"/>
      <c r="Y965" s="89"/>
    </row>
    <row r="966">
      <c r="S966" s="88"/>
      <c r="T966" s="319"/>
      <c r="U966" s="319"/>
      <c r="Y966" s="89"/>
    </row>
    <row r="967">
      <c r="S967" s="88"/>
      <c r="T967" s="319"/>
      <c r="U967" s="319"/>
      <c r="Y967" s="89"/>
    </row>
    <row r="968">
      <c r="S968" s="88"/>
      <c r="T968" s="319"/>
      <c r="U968" s="319"/>
      <c r="Y968" s="89"/>
    </row>
    <row r="969">
      <c r="S969" s="88"/>
      <c r="T969" s="319"/>
      <c r="U969" s="319"/>
      <c r="Y969" s="89"/>
    </row>
    <row r="970">
      <c r="S970" s="88"/>
      <c r="T970" s="319"/>
      <c r="U970" s="319"/>
      <c r="Y970" s="89"/>
    </row>
    <row r="971">
      <c r="S971" s="88"/>
      <c r="T971" s="319"/>
      <c r="U971" s="319"/>
      <c r="Y971" s="89"/>
    </row>
    <row r="972">
      <c r="S972" s="88"/>
      <c r="T972" s="319"/>
      <c r="U972" s="319"/>
      <c r="Y972" s="89"/>
    </row>
    <row r="973">
      <c r="S973" s="88"/>
      <c r="T973" s="319"/>
      <c r="U973" s="319"/>
      <c r="Y973" s="89"/>
    </row>
    <row r="974">
      <c r="S974" s="88"/>
      <c r="T974" s="319"/>
      <c r="U974" s="319"/>
      <c r="Y974" s="89"/>
    </row>
    <row r="975">
      <c r="S975" s="88"/>
      <c r="T975" s="319"/>
      <c r="U975" s="319"/>
      <c r="Y975" s="89"/>
    </row>
    <row r="976">
      <c r="S976" s="88"/>
      <c r="T976" s="319"/>
      <c r="U976" s="319"/>
      <c r="Y976" s="89"/>
    </row>
    <row r="977">
      <c r="S977" s="88"/>
      <c r="T977" s="319"/>
      <c r="U977" s="319"/>
      <c r="Y977" s="89"/>
    </row>
    <row r="978">
      <c r="S978" s="88"/>
      <c r="T978" s="319"/>
      <c r="U978" s="319"/>
      <c r="Y978" s="89"/>
    </row>
    <row r="979">
      <c r="S979" s="88"/>
      <c r="T979" s="319"/>
      <c r="U979" s="319"/>
      <c r="Y979" s="89"/>
    </row>
    <row r="980">
      <c r="S980" s="88"/>
      <c r="T980" s="319"/>
      <c r="U980" s="319"/>
      <c r="Y980" s="89"/>
    </row>
    <row r="981">
      <c r="S981" s="88"/>
      <c r="T981" s="319"/>
      <c r="U981" s="319"/>
      <c r="Y981" s="89"/>
    </row>
    <row r="982">
      <c r="S982" s="88"/>
      <c r="T982" s="319"/>
      <c r="U982" s="319"/>
      <c r="Y982" s="89"/>
    </row>
    <row r="983">
      <c r="S983" s="88"/>
      <c r="T983" s="319"/>
      <c r="U983" s="319"/>
      <c r="Y983" s="89"/>
    </row>
    <row r="984">
      <c r="S984" s="88"/>
      <c r="T984" s="319"/>
      <c r="U984" s="319"/>
      <c r="Y984" s="89"/>
    </row>
    <row r="985">
      <c r="S985" s="88"/>
      <c r="T985" s="319"/>
      <c r="U985" s="319"/>
      <c r="Y985" s="89"/>
    </row>
    <row r="986">
      <c r="S986" s="88"/>
      <c r="T986" s="319"/>
      <c r="U986" s="319"/>
      <c r="Y986" s="89"/>
    </row>
    <row r="987">
      <c r="S987" s="88"/>
      <c r="T987" s="319"/>
      <c r="U987" s="319"/>
      <c r="Y987" s="89"/>
    </row>
    <row r="988">
      <c r="S988" s="88"/>
      <c r="T988" s="319"/>
      <c r="U988" s="319"/>
      <c r="Y988" s="89"/>
    </row>
    <row r="989">
      <c r="S989" s="88"/>
      <c r="T989" s="319"/>
      <c r="U989" s="319"/>
      <c r="Y989" s="89"/>
    </row>
    <row r="990">
      <c r="S990" s="88"/>
      <c r="T990" s="319"/>
      <c r="U990" s="319"/>
      <c r="Y990" s="89"/>
    </row>
    <row r="991">
      <c r="S991" s="88"/>
      <c r="T991" s="319"/>
      <c r="U991" s="319"/>
      <c r="Y991" s="89"/>
    </row>
    <row r="992">
      <c r="S992" s="88"/>
      <c r="T992" s="319"/>
      <c r="U992" s="319"/>
      <c r="Y992" s="89"/>
    </row>
    <row r="993">
      <c r="S993" s="88"/>
      <c r="T993" s="319"/>
      <c r="U993" s="319"/>
      <c r="Y993" s="89"/>
    </row>
    <row r="994">
      <c r="S994" s="88"/>
      <c r="T994" s="319"/>
      <c r="U994" s="319"/>
      <c r="Y994" s="89"/>
    </row>
    <row r="995">
      <c r="T995" s="319"/>
      <c r="U995" s="319"/>
    </row>
    <row r="996">
      <c r="T996" s="319"/>
      <c r="U996" s="319"/>
    </row>
    <row r="997">
      <c r="T997" s="319"/>
      <c r="U997" s="319"/>
    </row>
    <row r="998">
      <c r="T998" s="319"/>
      <c r="U998" s="319"/>
    </row>
    <row r="999">
      <c r="T999" s="319"/>
      <c r="U999" s="319"/>
    </row>
    <row r="1000">
      <c r="T1000" s="319"/>
      <c r="U1000" s="319"/>
    </row>
    <row r="1001">
      <c r="T1001" s="319"/>
      <c r="U1001" s="319"/>
    </row>
  </sheetData>
  <printOptions gridLines="1" horizontalCentered="1"/>
  <pageMargins bottom="0.75" footer="0.0" header="0.0" left="0.7" right="0.7" top="0.75"/>
  <pageSetup fitToHeight="0" paperSize="5" cellComments="atEnd" orientation="landscape" pageOrder="overThenDown"/>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8.75"/>
    <col customWidth="1" min="3" max="3" width="11.88"/>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8.88"/>
    <col customWidth="1" min="16" max="16" width="6.75"/>
    <col customWidth="1" min="17" max="17" width="8.38"/>
    <col customWidth="1" min="18" max="18" width="8.63"/>
    <col customWidth="1" min="19" max="20" width="7.13"/>
    <col customWidth="1" min="21" max="21" width="7.88"/>
    <col customWidth="1" min="22" max="22" width="12.63"/>
  </cols>
  <sheetData>
    <row r="1" ht="34.5" customHeight="1">
      <c r="A1" s="1" t="s">
        <v>1132</v>
      </c>
      <c r="B1" s="1"/>
      <c r="C1" s="1"/>
      <c r="D1" s="1"/>
      <c r="E1" s="1"/>
      <c r="F1" s="1"/>
      <c r="G1" s="1"/>
      <c r="H1" s="1"/>
      <c r="I1" s="1"/>
      <c r="J1" s="1"/>
      <c r="K1" s="1"/>
      <c r="L1" s="1"/>
      <c r="M1" s="1"/>
      <c r="N1" s="1"/>
      <c r="O1" s="1"/>
      <c r="P1" s="1"/>
      <c r="Q1" s="1"/>
      <c r="R1" s="1"/>
      <c r="S1" s="2"/>
      <c r="T1" s="1"/>
      <c r="U1" s="1"/>
      <c r="V1" s="1"/>
      <c r="W1" s="3"/>
      <c r="X1" s="89"/>
    </row>
    <row r="2" ht="99.75" customHeight="1">
      <c r="A2" s="4" t="s">
        <v>1</v>
      </c>
      <c r="B2" s="5" t="s">
        <v>2</v>
      </c>
      <c r="C2" s="6" t="s">
        <v>3</v>
      </c>
      <c r="D2" s="6" t="s">
        <v>4</v>
      </c>
      <c r="E2" s="6" t="s">
        <v>5</v>
      </c>
      <c r="F2" s="6" t="s">
        <v>6</v>
      </c>
      <c r="G2" s="6" t="s">
        <v>7</v>
      </c>
      <c r="H2" s="6" t="s">
        <v>8</v>
      </c>
      <c r="I2" s="6" t="s">
        <v>9</v>
      </c>
      <c r="J2" s="7" t="s">
        <v>10</v>
      </c>
      <c r="K2" s="8" t="s">
        <v>11</v>
      </c>
      <c r="L2" s="7" t="s">
        <v>12</v>
      </c>
      <c r="M2" s="7" t="s">
        <v>13</v>
      </c>
      <c r="N2" s="6" t="s">
        <v>14</v>
      </c>
      <c r="O2" s="9" t="s">
        <v>15</v>
      </c>
      <c r="P2" s="10" t="s">
        <v>16</v>
      </c>
      <c r="Q2" s="10" t="s">
        <v>17</v>
      </c>
      <c r="R2" s="7" t="s">
        <v>18</v>
      </c>
      <c r="S2" s="11" t="s">
        <v>19</v>
      </c>
      <c r="T2" s="12" t="s">
        <v>21</v>
      </c>
      <c r="U2" s="6" t="s">
        <v>22</v>
      </c>
      <c r="V2" s="12" t="s">
        <v>23</v>
      </c>
      <c r="W2" s="13" t="s">
        <v>24</v>
      </c>
      <c r="X2" s="15"/>
    </row>
    <row r="3">
      <c r="A3" s="320">
        <v>1.0</v>
      </c>
      <c r="B3" s="321" t="s">
        <v>26</v>
      </c>
      <c r="C3" s="322">
        <v>3.2088639129E10</v>
      </c>
      <c r="D3" s="323" t="s">
        <v>27</v>
      </c>
      <c r="E3" s="324">
        <v>27190.0</v>
      </c>
      <c r="F3" s="325">
        <v>49214.0</v>
      </c>
      <c r="G3" s="324">
        <v>2719.0</v>
      </c>
      <c r="H3" s="324">
        <v>1631.0</v>
      </c>
      <c r="I3" s="324">
        <v>0.0</v>
      </c>
      <c r="J3" s="324">
        <v>0.0</v>
      </c>
      <c r="K3" s="324">
        <v>0.0</v>
      </c>
      <c r="L3" s="324">
        <v>500.0</v>
      </c>
      <c r="M3" s="324">
        <v>300.0</v>
      </c>
      <c r="N3" s="21">
        <f t="shared" ref="N3:N495" si="1">E3+F3+G3+H3+I3+J3+K3+L3+M3</f>
        <v>81554</v>
      </c>
      <c r="O3" s="20">
        <v>0.0</v>
      </c>
      <c r="P3" s="22">
        <v>0.0</v>
      </c>
      <c r="Q3" s="22">
        <v>0.0</v>
      </c>
      <c r="R3" s="23">
        <f t="shared" ref="R3:R495" si="2">N3-O3-P3+Q3</f>
        <v>81554</v>
      </c>
      <c r="S3" s="24">
        <v>6056.0</v>
      </c>
      <c r="T3" s="22" t="s">
        <v>28</v>
      </c>
      <c r="U3" s="25">
        <f>R3+R4</f>
        <v>158445</v>
      </c>
      <c r="V3" s="26" t="s">
        <v>28</v>
      </c>
      <c r="W3" s="27"/>
      <c r="X3" s="89"/>
    </row>
    <row r="4">
      <c r="A4" s="326"/>
      <c r="B4" s="327"/>
      <c r="C4" s="328"/>
      <c r="D4" s="329" t="s">
        <v>30</v>
      </c>
      <c r="E4" s="330">
        <v>25620.0</v>
      </c>
      <c r="F4" s="331">
        <v>46372.0</v>
      </c>
      <c r="G4" s="330">
        <v>2562.0</v>
      </c>
      <c r="H4" s="330">
        <v>1537.0</v>
      </c>
      <c r="I4" s="330">
        <v>0.0</v>
      </c>
      <c r="J4" s="330">
        <v>0.0</v>
      </c>
      <c r="K4" s="330">
        <v>0.0</v>
      </c>
      <c r="L4" s="330">
        <v>500.0</v>
      </c>
      <c r="M4" s="330">
        <v>300.0</v>
      </c>
      <c r="N4" s="21">
        <f t="shared" si="1"/>
        <v>76891</v>
      </c>
      <c r="O4" s="33">
        <v>0.0</v>
      </c>
      <c r="P4" s="22">
        <v>0.0</v>
      </c>
      <c r="Q4" s="22">
        <v>0.0</v>
      </c>
      <c r="R4" s="23">
        <f t="shared" si="2"/>
        <v>76891</v>
      </c>
      <c r="S4" s="35">
        <v>6061.0</v>
      </c>
      <c r="T4" s="22" t="s">
        <v>28</v>
      </c>
      <c r="U4" s="36"/>
      <c r="V4" s="37" t="s">
        <v>31</v>
      </c>
      <c r="W4" s="27"/>
      <c r="X4" s="89"/>
    </row>
    <row r="5">
      <c r="A5" s="332">
        <v>2.0</v>
      </c>
      <c r="B5" s="333" t="s">
        <v>32</v>
      </c>
      <c r="C5" s="334">
        <v>3.208030794E10</v>
      </c>
      <c r="D5" s="329" t="s">
        <v>33</v>
      </c>
      <c r="E5" s="330">
        <v>27190.0</v>
      </c>
      <c r="F5" s="331">
        <v>49214.0</v>
      </c>
      <c r="G5" s="330">
        <v>2719.0</v>
      </c>
      <c r="H5" s="330">
        <v>1631.0</v>
      </c>
      <c r="I5" s="330">
        <v>0.0</v>
      </c>
      <c r="J5" s="330">
        <v>0.0</v>
      </c>
      <c r="K5" s="330">
        <v>0.0</v>
      </c>
      <c r="L5" s="330">
        <v>500.0</v>
      </c>
      <c r="M5" s="330">
        <v>300.0</v>
      </c>
      <c r="N5" s="21">
        <f t="shared" si="1"/>
        <v>81554</v>
      </c>
      <c r="O5" s="33">
        <v>1800.0</v>
      </c>
      <c r="P5" s="22">
        <v>0.0</v>
      </c>
      <c r="Q5" s="22">
        <v>0.0</v>
      </c>
      <c r="R5" s="23">
        <f t="shared" si="2"/>
        <v>79754</v>
      </c>
      <c r="S5" s="35">
        <v>6163.0</v>
      </c>
      <c r="T5" s="22" t="s">
        <v>52</v>
      </c>
      <c r="U5" s="25">
        <f>R5+R6</f>
        <v>161308</v>
      </c>
      <c r="V5" s="26" t="s">
        <v>28</v>
      </c>
      <c r="W5" s="42"/>
      <c r="X5" s="89"/>
    </row>
    <row r="6">
      <c r="A6" s="326"/>
      <c r="B6" s="327"/>
      <c r="C6" s="328"/>
      <c r="D6" s="329" t="s">
        <v>35</v>
      </c>
      <c r="E6" s="330">
        <v>27190.0</v>
      </c>
      <c r="F6" s="331">
        <v>49214.0</v>
      </c>
      <c r="G6" s="330">
        <v>2719.0</v>
      </c>
      <c r="H6" s="330">
        <v>1631.0</v>
      </c>
      <c r="I6" s="330">
        <v>0.0</v>
      </c>
      <c r="J6" s="330">
        <v>0.0</v>
      </c>
      <c r="K6" s="330">
        <v>0.0</v>
      </c>
      <c r="L6" s="330">
        <v>500.0</v>
      </c>
      <c r="M6" s="330">
        <v>300.0</v>
      </c>
      <c r="N6" s="21">
        <f t="shared" si="1"/>
        <v>81554</v>
      </c>
      <c r="O6" s="33">
        <v>0.0</v>
      </c>
      <c r="P6" s="22">
        <v>0.0</v>
      </c>
      <c r="Q6" s="22">
        <v>0.0</v>
      </c>
      <c r="R6" s="23">
        <f t="shared" si="2"/>
        <v>81554</v>
      </c>
      <c r="S6" s="35">
        <v>96536.0</v>
      </c>
      <c r="T6" s="22" t="s">
        <v>52</v>
      </c>
      <c r="U6" s="36"/>
      <c r="V6" s="37" t="s">
        <v>31</v>
      </c>
      <c r="W6" s="42"/>
      <c r="X6" s="89"/>
    </row>
    <row r="7">
      <c r="A7" s="332">
        <v>3.0</v>
      </c>
      <c r="B7" s="333" t="s">
        <v>36</v>
      </c>
      <c r="C7" s="334">
        <v>3.184584803E10</v>
      </c>
      <c r="D7" s="329" t="s">
        <v>37</v>
      </c>
      <c r="E7" s="330">
        <v>27190.0</v>
      </c>
      <c r="F7" s="331">
        <v>49214.0</v>
      </c>
      <c r="G7" s="330">
        <v>2719.0</v>
      </c>
      <c r="H7" s="330">
        <v>1631.0</v>
      </c>
      <c r="I7" s="330">
        <v>0.0</v>
      </c>
      <c r="J7" s="330">
        <v>0.0</v>
      </c>
      <c r="K7" s="330">
        <v>0.0</v>
      </c>
      <c r="L7" s="330">
        <v>500.0</v>
      </c>
      <c r="M7" s="330">
        <v>300.0</v>
      </c>
      <c r="N7" s="21">
        <f t="shared" si="1"/>
        <v>81554</v>
      </c>
      <c r="O7" s="33">
        <v>0.0</v>
      </c>
      <c r="P7" s="22">
        <v>0.0</v>
      </c>
      <c r="Q7" s="22">
        <v>0.0</v>
      </c>
      <c r="R7" s="23">
        <f t="shared" si="2"/>
        <v>81554</v>
      </c>
      <c r="S7" s="35">
        <v>84821.0</v>
      </c>
      <c r="T7" s="22" t="s">
        <v>28</v>
      </c>
      <c r="U7" s="25">
        <f>R7+R8+R9</f>
        <v>229140</v>
      </c>
      <c r="V7" s="26" t="s">
        <v>28</v>
      </c>
      <c r="W7" s="27"/>
      <c r="X7" s="89"/>
    </row>
    <row r="8">
      <c r="A8" s="326"/>
      <c r="B8" s="327"/>
      <c r="C8" s="328"/>
      <c r="D8" s="329" t="s">
        <v>38</v>
      </c>
      <c r="E8" s="330">
        <v>25620.0</v>
      </c>
      <c r="F8" s="331">
        <v>46372.0</v>
      </c>
      <c r="G8" s="330">
        <v>2562.0</v>
      </c>
      <c r="H8" s="330">
        <v>1537.0</v>
      </c>
      <c r="I8" s="330">
        <v>0.0</v>
      </c>
      <c r="J8" s="330">
        <v>0.0</v>
      </c>
      <c r="K8" s="330">
        <v>0.0</v>
      </c>
      <c r="L8" s="330">
        <v>500.0</v>
      </c>
      <c r="M8" s="330">
        <v>300.0</v>
      </c>
      <c r="N8" s="21">
        <f t="shared" si="1"/>
        <v>76891</v>
      </c>
      <c r="O8" s="33">
        <v>0.0</v>
      </c>
      <c r="P8" s="22">
        <v>0.0</v>
      </c>
      <c r="Q8" s="22">
        <v>0.0</v>
      </c>
      <c r="R8" s="23">
        <f t="shared" si="2"/>
        <v>76891</v>
      </c>
      <c r="S8" s="35">
        <v>84811.0</v>
      </c>
      <c r="T8" s="22" t="s">
        <v>28</v>
      </c>
      <c r="U8" s="36"/>
      <c r="V8" s="37" t="s">
        <v>31</v>
      </c>
      <c r="W8" s="27"/>
      <c r="X8" s="89"/>
    </row>
    <row r="9">
      <c r="A9" s="326"/>
      <c r="B9" s="327"/>
      <c r="C9" s="328"/>
      <c r="D9" s="329" t="s">
        <v>39</v>
      </c>
      <c r="E9" s="330">
        <v>24140.0</v>
      </c>
      <c r="F9" s="331">
        <v>43693.0</v>
      </c>
      <c r="G9" s="330">
        <v>2414.0</v>
      </c>
      <c r="H9" s="330">
        <v>1448.0</v>
      </c>
      <c r="I9" s="330">
        <v>0.0</v>
      </c>
      <c r="J9" s="330">
        <v>0.0</v>
      </c>
      <c r="K9" s="330">
        <v>0.0</v>
      </c>
      <c r="L9" s="330">
        <v>500.0</v>
      </c>
      <c r="M9" s="330">
        <v>300.0</v>
      </c>
      <c r="N9" s="21">
        <f t="shared" si="1"/>
        <v>72495</v>
      </c>
      <c r="O9" s="33">
        <v>1800.0</v>
      </c>
      <c r="P9" s="22">
        <v>0.0</v>
      </c>
      <c r="Q9" s="22">
        <v>0.0</v>
      </c>
      <c r="R9" s="23">
        <f t="shared" si="2"/>
        <v>70695</v>
      </c>
      <c r="S9" s="35">
        <v>84810.0</v>
      </c>
      <c r="T9" s="22" t="s">
        <v>28</v>
      </c>
      <c r="U9" s="36"/>
      <c r="V9" s="37" t="s">
        <v>31</v>
      </c>
      <c r="W9" s="27"/>
      <c r="X9" s="89"/>
    </row>
    <row r="10">
      <c r="A10" s="332">
        <v>4.0</v>
      </c>
      <c r="B10" s="333" t="s">
        <v>40</v>
      </c>
      <c r="C10" s="334">
        <v>3.1856326949E10</v>
      </c>
      <c r="D10" s="329" t="s">
        <v>41</v>
      </c>
      <c r="E10" s="330">
        <v>27190.0</v>
      </c>
      <c r="F10" s="331">
        <v>49214.0</v>
      </c>
      <c r="G10" s="330">
        <v>2719.0</v>
      </c>
      <c r="H10" s="330">
        <v>0.0</v>
      </c>
      <c r="I10" s="330">
        <v>0.0</v>
      </c>
      <c r="J10" s="330">
        <v>1360.0</v>
      </c>
      <c r="K10" s="330">
        <v>0.0</v>
      </c>
      <c r="L10" s="330">
        <v>500.0</v>
      </c>
      <c r="M10" s="330">
        <v>300.0</v>
      </c>
      <c r="N10" s="21">
        <f t="shared" si="1"/>
        <v>81283</v>
      </c>
      <c r="O10" s="33">
        <v>0.0</v>
      </c>
      <c r="P10" s="22">
        <v>0.0</v>
      </c>
      <c r="Q10" s="22">
        <v>0.0</v>
      </c>
      <c r="R10" s="23">
        <f t="shared" si="2"/>
        <v>81283</v>
      </c>
      <c r="S10" s="35">
        <v>84900.0</v>
      </c>
      <c r="T10" s="45" t="s">
        <v>28</v>
      </c>
      <c r="U10" s="25">
        <f>R10+R11+R12+R13</f>
        <v>303474</v>
      </c>
      <c r="V10" s="26" t="s">
        <v>28</v>
      </c>
      <c r="W10" s="46"/>
      <c r="X10" s="89"/>
    </row>
    <row r="11">
      <c r="A11" s="326"/>
      <c r="B11" s="327"/>
      <c r="C11" s="328"/>
      <c r="D11" s="329" t="s">
        <v>42</v>
      </c>
      <c r="E11" s="330">
        <v>27190.0</v>
      </c>
      <c r="F11" s="331">
        <v>49214.0</v>
      </c>
      <c r="G11" s="330">
        <v>2719.0</v>
      </c>
      <c r="H11" s="330">
        <v>0.0</v>
      </c>
      <c r="I11" s="330">
        <v>0.0</v>
      </c>
      <c r="J11" s="330">
        <v>1360.0</v>
      </c>
      <c r="K11" s="330">
        <v>0.0</v>
      </c>
      <c r="L11" s="330">
        <v>500.0</v>
      </c>
      <c r="M11" s="330">
        <v>300.0</v>
      </c>
      <c r="N11" s="21">
        <f t="shared" si="1"/>
        <v>81283</v>
      </c>
      <c r="O11" s="33">
        <v>0.0</v>
      </c>
      <c r="P11" s="22">
        <v>0.0</v>
      </c>
      <c r="Q11" s="22">
        <v>0.0</v>
      </c>
      <c r="R11" s="23">
        <f t="shared" si="2"/>
        <v>81283</v>
      </c>
      <c r="S11" s="35">
        <v>84876.0</v>
      </c>
      <c r="T11" s="45" t="s">
        <v>28</v>
      </c>
      <c r="U11" s="36"/>
      <c r="V11" s="37" t="s">
        <v>31</v>
      </c>
      <c r="W11" s="46"/>
      <c r="X11" s="89"/>
    </row>
    <row r="12">
      <c r="A12" s="326"/>
      <c r="B12" s="327"/>
      <c r="C12" s="328"/>
      <c r="D12" s="329" t="s">
        <v>43</v>
      </c>
      <c r="E12" s="330">
        <v>24140.0</v>
      </c>
      <c r="F12" s="331">
        <v>43693.0</v>
      </c>
      <c r="G12" s="330">
        <v>2414.0</v>
      </c>
      <c r="H12" s="330">
        <v>0.0</v>
      </c>
      <c r="I12" s="330">
        <v>0.0</v>
      </c>
      <c r="J12" s="330">
        <v>1207.0</v>
      </c>
      <c r="K12" s="330">
        <v>0.0</v>
      </c>
      <c r="L12" s="330">
        <v>500.0</v>
      </c>
      <c r="M12" s="330">
        <v>300.0</v>
      </c>
      <c r="N12" s="21">
        <f t="shared" si="1"/>
        <v>72254</v>
      </c>
      <c r="O12" s="33">
        <v>1800.0</v>
      </c>
      <c r="P12" s="22">
        <v>0.0</v>
      </c>
      <c r="Q12" s="22">
        <v>0.0</v>
      </c>
      <c r="R12" s="23">
        <f t="shared" si="2"/>
        <v>70454</v>
      </c>
      <c r="S12" s="35">
        <v>84903.0</v>
      </c>
      <c r="T12" s="45" t="s">
        <v>28</v>
      </c>
      <c r="U12" s="36"/>
      <c r="V12" s="37" t="s">
        <v>31</v>
      </c>
      <c r="W12" s="46"/>
      <c r="X12" s="89"/>
    </row>
    <row r="13">
      <c r="A13" s="326"/>
      <c r="B13" s="327"/>
      <c r="C13" s="328"/>
      <c r="D13" s="329" t="s">
        <v>44</v>
      </c>
      <c r="E13" s="330">
        <v>24140.0</v>
      </c>
      <c r="F13" s="331">
        <v>43693.0</v>
      </c>
      <c r="G13" s="330">
        <v>2414.0</v>
      </c>
      <c r="H13" s="330">
        <v>0.0</v>
      </c>
      <c r="I13" s="330">
        <v>0.0</v>
      </c>
      <c r="J13" s="330">
        <v>1207.0</v>
      </c>
      <c r="K13" s="330">
        <v>0.0</v>
      </c>
      <c r="L13" s="330">
        <v>500.0</v>
      </c>
      <c r="M13" s="330">
        <v>300.0</v>
      </c>
      <c r="N13" s="21">
        <f t="shared" si="1"/>
        <v>72254</v>
      </c>
      <c r="O13" s="33">
        <v>1800.0</v>
      </c>
      <c r="P13" s="22">
        <v>0.0</v>
      </c>
      <c r="Q13" s="22">
        <v>0.0</v>
      </c>
      <c r="R13" s="23">
        <f t="shared" si="2"/>
        <v>70454</v>
      </c>
      <c r="S13" s="35">
        <v>84886.0</v>
      </c>
      <c r="T13" s="45" t="s">
        <v>28</v>
      </c>
      <c r="U13" s="36"/>
      <c r="V13" s="37" t="s">
        <v>31</v>
      </c>
      <c r="W13" s="46"/>
      <c r="X13" s="89"/>
    </row>
    <row r="14">
      <c r="A14" s="332">
        <v>5.0</v>
      </c>
      <c r="B14" s="333" t="s">
        <v>45</v>
      </c>
      <c r="C14" s="334">
        <v>3.193559529E10</v>
      </c>
      <c r="D14" s="329" t="s">
        <v>46</v>
      </c>
      <c r="E14" s="330">
        <v>27190.0</v>
      </c>
      <c r="F14" s="331">
        <v>49214.0</v>
      </c>
      <c r="G14" s="330">
        <v>2719.0</v>
      </c>
      <c r="H14" s="330">
        <v>0.0</v>
      </c>
      <c r="I14" s="330">
        <v>0.0</v>
      </c>
      <c r="J14" s="330">
        <v>1360.0</v>
      </c>
      <c r="K14" s="330">
        <v>0.0</v>
      </c>
      <c r="L14" s="330">
        <v>500.0</v>
      </c>
      <c r="M14" s="330">
        <v>300.0</v>
      </c>
      <c r="N14" s="21">
        <f t="shared" si="1"/>
        <v>81283</v>
      </c>
      <c r="O14" s="33">
        <v>1800.0</v>
      </c>
      <c r="P14" s="22">
        <v>0.0</v>
      </c>
      <c r="Q14" s="22">
        <v>0.0</v>
      </c>
      <c r="R14" s="23">
        <f t="shared" si="2"/>
        <v>79483</v>
      </c>
      <c r="S14" s="35">
        <v>84923.0</v>
      </c>
      <c r="T14" s="22" t="s">
        <v>28</v>
      </c>
      <c r="U14" s="25">
        <f>R14+R15+R16+R17</f>
        <v>299273</v>
      </c>
      <c r="V14" s="26" t="s">
        <v>28</v>
      </c>
      <c r="W14" s="42"/>
      <c r="X14" s="89"/>
    </row>
    <row r="15">
      <c r="A15" s="326"/>
      <c r="B15" s="327"/>
      <c r="C15" s="328"/>
      <c r="D15" s="329" t="s">
        <v>47</v>
      </c>
      <c r="E15" s="330">
        <v>27190.0</v>
      </c>
      <c r="F15" s="331">
        <v>49214.0</v>
      </c>
      <c r="G15" s="330">
        <v>2719.0</v>
      </c>
      <c r="H15" s="330">
        <v>0.0</v>
      </c>
      <c r="I15" s="330">
        <v>0.0</v>
      </c>
      <c r="J15" s="330">
        <v>1360.0</v>
      </c>
      <c r="K15" s="330">
        <v>0.0</v>
      </c>
      <c r="L15" s="330">
        <v>500.0</v>
      </c>
      <c r="M15" s="330">
        <v>300.0</v>
      </c>
      <c r="N15" s="21">
        <f t="shared" si="1"/>
        <v>81283</v>
      </c>
      <c r="O15" s="33">
        <v>0.0</v>
      </c>
      <c r="P15" s="22">
        <v>0.0</v>
      </c>
      <c r="Q15" s="22">
        <v>0.0</v>
      </c>
      <c r="R15" s="23">
        <f t="shared" si="2"/>
        <v>81283</v>
      </c>
      <c r="S15" s="35">
        <v>84931.0</v>
      </c>
      <c r="T15" s="22" t="s">
        <v>28</v>
      </c>
      <c r="U15" s="36"/>
      <c r="V15" s="37" t="s">
        <v>31</v>
      </c>
      <c r="W15" s="42"/>
      <c r="X15" s="89"/>
    </row>
    <row r="16">
      <c r="A16" s="326"/>
      <c r="B16" s="327"/>
      <c r="C16" s="328"/>
      <c r="D16" s="329" t="s">
        <v>48</v>
      </c>
      <c r="E16" s="330">
        <v>24140.0</v>
      </c>
      <c r="F16" s="331">
        <v>43693.0</v>
      </c>
      <c r="G16" s="330">
        <v>2414.0</v>
      </c>
      <c r="H16" s="330">
        <v>0.0</v>
      </c>
      <c r="I16" s="330">
        <v>0.0</v>
      </c>
      <c r="J16" s="330">
        <v>1207.0</v>
      </c>
      <c r="K16" s="330">
        <v>0.0</v>
      </c>
      <c r="L16" s="330">
        <v>500.0</v>
      </c>
      <c r="M16" s="330">
        <v>300.0</v>
      </c>
      <c r="N16" s="21">
        <f t="shared" si="1"/>
        <v>72254</v>
      </c>
      <c r="O16" s="33">
        <v>1800.0</v>
      </c>
      <c r="P16" s="22">
        <v>0.0</v>
      </c>
      <c r="Q16" s="22">
        <v>0.0</v>
      </c>
      <c r="R16" s="23">
        <f t="shared" si="2"/>
        <v>70454</v>
      </c>
      <c r="S16" s="35">
        <v>100123.0</v>
      </c>
      <c r="T16" s="22" t="s">
        <v>28</v>
      </c>
      <c r="U16" s="36"/>
      <c r="V16" s="37" t="s">
        <v>31</v>
      </c>
      <c r="W16" s="42"/>
      <c r="X16" s="89"/>
    </row>
    <row r="17">
      <c r="A17" s="326"/>
      <c r="B17" s="327"/>
      <c r="C17" s="328"/>
      <c r="D17" s="329" t="s">
        <v>49</v>
      </c>
      <c r="E17" s="330">
        <v>23430.0</v>
      </c>
      <c r="F17" s="331">
        <v>42408.0</v>
      </c>
      <c r="G17" s="330">
        <v>2343.0</v>
      </c>
      <c r="H17" s="330">
        <v>0.0</v>
      </c>
      <c r="I17" s="330">
        <v>0.0</v>
      </c>
      <c r="J17" s="330">
        <v>1172.0</v>
      </c>
      <c r="K17" s="330">
        <v>0.0</v>
      </c>
      <c r="L17" s="330">
        <v>500.0</v>
      </c>
      <c r="M17" s="330">
        <v>0.0</v>
      </c>
      <c r="N17" s="21">
        <f t="shared" si="1"/>
        <v>69853</v>
      </c>
      <c r="O17" s="33">
        <v>1800.0</v>
      </c>
      <c r="P17" s="22">
        <v>0.0</v>
      </c>
      <c r="Q17" s="22">
        <v>0.0</v>
      </c>
      <c r="R17" s="23">
        <f t="shared" si="2"/>
        <v>68053</v>
      </c>
      <c r="S17" s="35">
        <v>120306.0</v>
      </c>
      <c r="T17" s="22" t="s">
        <v>28</v>
      </c>
      <c r="U17" s="36"/>
      <c r="V17" s="37" t="s">
        <v>31</v>
      </c>
      <c r="W17" s="42"/>
      <c r="X17" s="89"/>
    </row>
    <row r="18">
      <c r="A18" s="332">
        <v>6.0</v>
      </c>
      <c r="B18" s="333" t="s">
        <v>50</v>
      </c>
      <c r="C18" s="334">
        <v>3.1976242236E10</v>
      </c>
      <c r="D18" s="329" t="s">
        <v>51</v>
      </c>
      <c r="E18" s="330">
        <v>27190.0</v>
      </c>
      <c r="F18" s="331">
        <v>49214.0</v>
      </c>
      <c r="G18" s="330">
        <v>2719.0</v>
      </c>
      <c r="H18" s="330">
        <v>1631.0</v>
      </c>
      <c r="I18" s="330">
        <v>0.0</v>
      </c>
      <c r="J18" s="330">
        <v>0.0</v>
      </c>
      <c r="K18" s="330">
        <v>0.0</v>
      </c>
      <c r="L18" s="330">
        <v>500.0</v>
      </c>
      <c r="M18" s="330">
        <v>300.0</v>
      </c>
      <c r="N18" s="21">
        <f t="shared" si="1"/>
        <v>81554</v>
      </c>
      <c r="O18" s="33">
        <v>1800.0</v>
      </c>
      <c r="P18" s="22">
        <v>0.0</v>
      </c>
      <c r="Q18" s="22">
        <v>0.0</v>
      </c>
      <c r="R18" s="23">
        <f t="shared" si="2"/>
        <v>79754</v>
      </c>
      <c r="S18" s="35">
        <v>85073.0</v>
      </c>
      <c r="T18" s="22" t="s">
        <v>52</v>
      </c>
      <c r="U18" s="25">
        <f>R18+R19+R20</f>
        <v>242862</v>
      </c>
      <c r="V18" s="26" t="s">
        <v>52</v>
      </c>
      <c r="W18" s="42"/>
      <c r="X18" s="89"/>
    </row>
    <row r="19">
      <c r="A19" s="326"/>
      <c r="B19" s="327"/>
      <c r="C19" s="328"/>
      <c r="D19" s="329" t="s">
        <v>53</v>
      </c>
      <c r="E19" s="330">
        <v>27190.0</v>
      </c>
      <c r="F19" s="331">
        <v>49214.0</v>
      </c>
      <c r="G19" s="330">
        <v>2719.0</v>
      </c>
      <c r="H19" s="330">
        <v>1631.0</v>
      </c>
      <c r="I19" s="330">
        <v>0.0</v>
      </c>
      <c r="J19" s="330">
        <v>0.0</v>
      </c>
      <c r="K19" s="330">
        <v>0.0</v>
      </c>
      <c r="L19" s="330">
        <v>500.0</v>
      </c>
      <c r="M19" s="330">
        <v>300.0</v>
      </c>
      <c r="N19" s="21">
        <f t="shared" si="1"/>
        <v>81554</v>
      </c>
      <c r="O19" s="33">
        <v>0.0</v>
      </c>
      <c r="P19" s="22">
        <v>0.0</v>
      </c>
      <c r="Q19" s="22">
        <v>0.0</v>
      </c>
      <c r="R19" s="23">
        <f t="shared" si="2"/>
        <v>81554</v>
      </c>
      <c r="S19" s="35">
        <v>85072.0</v>
      </c>
      <c r="T19" s="22" t="s">
        <v>52</v>
      </c>
      <c r="U19" s="36"/>
      <c r="V19" s="37" t="s">
        <v>31</v>
      </c>
      <c r="W19" s="42"/>
      <c r="X19" s="89"/>
    </row>
    <row r="20">
      <c r="A20" s="326"/>
      <c r="B20" s="327"/>
      <c r="C20" s="328"/>
      <c r="D20" s="329" t="s">
        <v>54</v>
      </c>
      <c r="E20" s="330">
        <v>27190.0</v>
      </c>
      <c r="F20" s="331">
        <v>49214.0</v>
      </c>
      <c r="G20" s="330">
        <v>2719.0</v>
      </c>
      <c r="H20" s="330">
        <v>1631.0</v>
      </c>
      <c r="I20" s="330">
        <v>0.0</v>
      </c>
      <c r="J20" s="330">
        <v>0.0</v>
      </c>
      <c r="K20" s="330">
        <v>0.0</v>
      </c>
      <c r="L20" s="330">
        <v>500.0</v>
      </c>
      <c r="M20" s="330">
        <v>300.0</v>
      </c>
      <c r="N20" s="21">
        <f t="shared" si="1"/>
        <v>81554</v>
      </c>
      <c r="O20" s="33">
        <v>0.0</v>
      </c>
      <c r="P20" s="22">
        <v>0.0</v>
      </c>
      <c r="Q20" s="22">
        <v>0.0</v>
      </c>
      <c r="R20" s="23">
        <f t="shared" si="2"/>
        <v>81554</v>
      </c>
      <c r="S20" s="35">
        <v>85089.0</v>
      </c>
      <c r="T20" s="22" t="s">
        <v>52</v>
      </c>
      <c r="U20" s="36"/>
      <c r="V20" s="37" t="s">
        <v>31</v>
      </c>
      <c r="W20" s="42"/>
      <c r="X20" s="89"/>
    </row>
    <row r="21">
      <c r="A21" s="332">
        <v>7.0</v>
      </c>
      <c r="B21" s="333" t="s">
        <v>55</v>
      </c>
      <c r="C21" s="334">
        <v>1.1427302417E10</v>
      </c>
      <c r="D21" s="329" t="s">
        <v>56</v>
      </c>
      <c r="E21" s="330">
        <v>27190.0</v>
      </c>
      <c r="F21" s="331">
        <v>49214.0</v>
      </c>
      <c r="G21" s="330">
        <v>2719.0</v>
      </c>
      <c r="H21" s="330">
        <v>1631.0</v>
      </c>
      <c r="I21" s="330">
        <v>0.0</v>
      </c>
      <c r="J21" s="330">
        <v>1360.0</v>
      </c>
      <c r="K21" s="330">
        <v>0.0</v>
      </c>
      <c r="L21" s="330">
        <v>500.0</v>
      </c>
      <c r="M21" s="330">
        <v>300.0</v>
      </c>
      <c r="N21" s="21">
        <f t="shared" si="1"/>
        <v>82914</v>
      </c>
      <c r="O21" s="33">
        <v>1800.0</v>
      </c>
      <c r="P21" s="22">
        <v>0.0</v>
      </c>
      <c r="Q21" s="22">
        <v>0.0</v>
      </c>
      <c r="R21" s="23">
        <f t="shared" si="2"/>
        <v>81114</v>
      </c>
      <c r="S21" s="35">
        <v>85817.0</v>
      </c>
      <c r="T21" s="22" t="s">
        <v>52</v>
      </c>
      <c r="U21" s="25">
        <f>R21+R22+R23</f>
        <v>246942</v>
      </c>
      <c r="V21" s="26" t="s">
        <v>52</v>
      </c>
      <c r="W21" s="42"/>
      <c r="X21" s="89"/>
    </row>
    <row r="22">
      <c r="A22" s="326"/>
      <c r="B22" s="327"/>
      <c r="C22" s="328"/>
      <c r="D22" s="329" t="s">
        <v>57</v>
      </c>
      <c r="E22" s="330">
        <v>27190.0</v>
      </c>
      <c r="F22" s="331">
        <v>49214.0</v>
      </c>
      <c r="G22" s="330">
        <v>2719.0</v>
      </c>
      <c r="H22" s="330">
        <v>1631.0</v>
      </c>
      <c r="I22" s="330">
        <v>0.0</v>
      </c>
      <c r="J22" s="330">
        <v>1360.0</v>
      </c>
      <c r="K22" s="330">
        <v>0.0</v>
      </c>
      <c r="L22" s="330">
        <v>500.0</v>
      </c>
      <c r="M22" s="330">
        <v>300.0</v>
      </c>
      <c r="N22" s="21">
        <f t="shared" si="1"/>
        <v>82914</v>
      </c>
      <c r="O22" s="33">
        <v>0.0</v>
      </c>
      <c r="P22" s="22">
        <v>0.0</v>
      </c>
      <c r="Q22" s="22">
        <v>0.0</v>
      </c>
      <c r="R22" s="23">
        <f t="shared" si="2"/>
        <v>82914</v>
      </c>
      <c r="S22" s="35">
        <v>85778.0</v>
      </c>
      <c r="T22" s="22" t="s">
        <v>52</v>
      </c>
      <c r="U22" s="36"/>
      <c r="V22" s="37" t="s">
        <v>31</v>
      </c>
      <c r="W22" s="27"/>
      <c r="X22" s="89"/>
    </row>
    <row r="23">
      <c r="A23" s="326"/>
      <c r="B23" s="327"/>
      <c r="C23" s="328"/>
      <c r="D23" s="329" t="s">
        <v>58</v>
      </c>
      <c r="E23" s="330">
        <v>27190.0</v>
      </c>
      <c r="F23" s="331">
        <v>49214.0</v>
      </c>
      <c r="G23" s="330">
        <v>2719.0</v>
      </c>
      <c r="H23" s="330">
        <v>1631.0</v>
      </c>
      <c r="I23" s="330">
        <v>0.0</v>
      </c>
      <c r="J23" s="330">
        <v>1360.0</v>
      </c>
      <c r="K23" s="330">
        <v>0.0</v>
      </c>
      <c r="L23" s="330">
        <v>500.0</v>
      </c>
      <c r="M23" s="330">
        <v>300.0</v>
      </c>
      <c r="N23" s="21">
        <f t="shared" si="1"/>
        <v>82914</v>
      </c>
      <c r="O23" s="33">
        <v>0.0</v>
      </c>
      <c r="P23" s="22">
        <v>0.0</v>
      </c>
      <c r="Q23" s="22">
        <v>0.0</v>
      </c>
      <c r="R23" s="23">
        <f t="shared" si="2"/>
        <v>82914</v>
      </c>
      <c r="S23" s="35">
        <v>85785.0</v>
      </c>
      <c r="T23" s="22" t="s">
        <v>52</v>
      </c>
      <c r="U23" s="36"/>
      <c r="V23" s="37" t="s">
        <v>31</v>
      </c>
      <c r="W23" s="27"/>
      <c r="X23" s="89"/>
    </row>
    <row r="24">
      <c r="A24" s="332">
        <v>8.0</v>
      </c>
      <c r="B24" s="333" t="s">
        <v>59</v>
      </c>
      <c r="C24" s="334">
        <v>3.1959008169E10</v>
      </c>
      <c r="D24" s="329" t="s">
        <v>60</v>
      </c>
      <c r="E24" s="330">
        <v>27190.0</v>
      </c>
      <c r="F24" s="331">
        <v>49214.0</v>
      </c>
      <c r="G24" s="330">
        <v>2719.0</v>
      </c>
      <c r="H24" s="330">
        <v>1631.0</v>
      </c>
      <c r="I24" s="330">
        <v>0.0</v>
      </c>
      <c r="J24" s="330">
        <v>1360.0</v>
      </c>
      <c r="K24" s="330">
        <v>0.0</v>
      </c>
      <c r="L24" s="330">
        <v>500.0</v>
      </c>
      <c r="M24" s="330">
        <v>300.0</v>
      </c>
      <c r="N24" s="21">
        <f t="shared" si="1"/>
        <v>82914</v>
      </c>
      <c r="O24" s="33">
        <v>0.0</v>
      </c>
      <c r="P24" s="22">
        <v>0.0</v>
      </c>
      <c r="Q24" s="22">
        <v>0.0</v>
      </c>
      <c r="R24" s="23">
        <f t="shared" si="2"/>
        <v>82914</v>
      </c>
      <c r="S24" s="35">
        <v>6802.0</v>
      </c>
      <c r="T24" s="22" t="s">
        <v>28</v>
      </c>
      <c r="U24" s="25">
        <f>R24+R25</f>
        <v>164028</v>
      </c>
      <c r="V24" s="26" t="s">
        <v>28</v>
      </c>
      <c r="W24" s="42"/>
      <c r="X24" s="89"/>
    </row>
    <row r="25">
      <c r="A25" s="326"/>
      <c r="B25" s="327"/>
      <c r="C25" s="328"/>
      <c r="D25" s="329" t="s">
        <v>63</v>
      </c>
      <c r="E25" s="330">
        <v>27190.0</v>
      </c>
      <c r="F25" s="331">
        <v>49214.0</v>
      </c>
      <c r="G25" s="330">
        <v>2719.0</v>
      </c>
      <c r="H25" s="330">
        <v>1631.0</v>
      </c>
      <c r="I25" s="330">
        <v>0.0</v>
      </c>
      <c r="J25" s="330">
        <v>1360.0</v>
      </c>
      <c r="K25" s="330">
        <v>0.0</v>
      </c>
      <c r="L25" s="330">
        <v>500.0</v>
      </c>
      <c r="M25" s="330">
        <v>300.0</v>
      </c>
      <c r="N25" s="21">
        <f t="shared" si="1"/>
        <v>82914</v>
      </c>
      <c r="O25" s="33">
        <v>1800.0</v>
      </c>
      <c r="P25" s="22">
        <v>0.0</v>
      </c>
      <c r="Q25" s="22">
        <v>0.0</v>
      </c>
      <c r="R25" s="23">
        <f t="shared" si="2"/>
        <v>81114</v>
      </c>
      <c r="S25" s="35">
        <v>6798.0</v>
      </c>
      <c r="T25" s="22" t="s">
        <v>28</v>
      </c>
      <c r="U25" s="36"/>
      <c r="V25" s="37" t="s">
        <v>31</v>
      </c>
      <c r="W25" s="42"/>
      <c r="X25" s="89"/>
    </row>
    <row r="26">
      <c r="A26" s="332">
        <v>9.0</v>
      </c>
      <c r="B26" s="333" t="s">
        <v>64</v>
      </c>
      <c r="C26" s="334">
        <v>3.2591722605E10</v>
      </c>
      <c r="D26" s="329" t="s">
        <v>65</v>
      </c>
      <c r="E26" s="330">
        <v>23430.0</v>
      </c>
      <c r="F26" s="331">
        <v>42408.0</v>
      </c>
      <c r="G26" s="330">
        <v>2343.0</v>
      </c>
      <c r="H26" s="330">
        <v>1406.0</v>
      </c>
      <c r="I26" s="330">
        <v>0.0</v>
      </c>
      <c r="J26" s="330">
        <v>1172.0</v>
      </c>
      <c r="K26" s="335"/>
      <c r="L26" s="330">
        <v>500.0</v>
      </c>
      <c r="M26" s="330">
        <v>300.0</v>
      </c>
      <c r="N26" s="21">
        <f t="shared" si="1"/>
        <v>71559</v>
      </c>
      <c r="O26" s="33">
        <v>1800.0</v>
      </c>
      <c r="P26" s="22">
        <v>0.0</v>
      </c>
      <c r="Q26" s="22">
        <v>0.0</v>
      </c>
      <c r="R26" s="23">
        <f t="shared" si="2"/>
        <v>69759</v>
      </c>
      <c r="S26" s="35">
        <v>31206.0</v>
      </c>
      <c r="T26" s="22" t="s">
        <v>28</v>
      </c>
      <c r="U26" s="25">
        <f>R26+R27</f>
        <v>150873</v>
      </c>
      <c r="V26" s="26" t="s">
        <v>28</v>
      </c>
      <c r="W26" s="42"/>
      <c r="X26" s="89"/>
    </row>
    <row r="27">
      <c r="A27" s="326"/>
      <c r="B27" s="327"/>
      <c r="C27" s="328"/>
      <c r="D27" s="329" t="s">
        <v>67</v>
      </c>
      <c r="E27" s="330">
        <v>27190.0</v>
      </c>
      <c r="F27" s="331">
        <v>49214.0</v>
      </c>
      <c r="G27" s="330">
        <v>2719.0</v>
      </c>
      <c r="H27" s="330">
        <v>1631.0</v>
      </c>
      <c r="I27" s="330">
        <v>0.0</v>
      </c>
      <c r="J27" s="330">
        <v>1360.0</v>
      </c>
      <c r="K27" s="330">
        <v>0.0</v>
      </c>
      <c r="L27" s="330">
        <v>500.0</v>
      </c>
      <c r="M27" s="330">
        <v>300.0</v>
      </c>
      <c r="N27" s="21">
        <f t="shared" si="1"/>
        <v>82914</v>
      </c>
      <c r="O27" s="33">
        <v>1800.0</v>
      </c>
      <c r="P27" s="22">
        <v>0.0</v>
      </c>
      <c r="Q27" s="22">
        <v>0.0</v>
      </c>
      <c r="R27" s="23">
        <f t="shared" si="2"/>
        <v>81114</v>
      </c>
      <c r="S27" s="35">
        <v>20015.0</v>
      </c>
      <c r="T27" s="22" t="s">
        <v>28</v>
      </c>
      <c r="U27" s="36"/>
      <c r="V27" s="37"/>
      <c r="W27" s="42"/>
      <c r="X27" s="89"/>
    </row>
    <row r="28">
      <c r="A28" s="332">
        <v>10.0</v>
      </c>
      <c r="B28" s="333" t="s">
        <v>69</v>
      </c>
      <c r="C28" s="334">
        <v>3.1792384095E10</v>
      </c>
      <c r="D28" s="329" t="s">
        <v>70</v>
      </c>
      <c r="E28" s="330">
        <v>27190.0</v>
      </c>
      <c r="F28" s="331">
        <v>49214.0</v>
      </c>
      <c r="G28" s="330">
        <v>2719.0</v>
      </c>
      <c r="H28" s="330">
        <v>1631.0</v>
      </c>
      <c r="I28" s="330">
        <v>0.0</v>
      </c>
      <c r="J28" s="330">
        <v>0.0</v>
      </c>
      <c r="K28" s="330">
        <v>0.0</v>
      </c>
      <c r="L28" s="330">
        <v>500.0</v>
      </c>
      <c r="M28" s="330">
        <v>300.0</v>
      </c>
      <c r="N28" s="21">
        <f t="shared" si="1"/>
        <v>81554</v>
      </c>
      <c r="O28" s="33">
        <v>1800.0</v>
      </c>
      <c r="P28" s="22">
        <v>0.0</v>
      </c>
      <c r="Q28" s="22">
        <v>0.0</v>
      </c>
      <c r="R28" s="23">
        <f t="shared" si="2"/>
        <v>79754</v>
      </c>
      <c r="S28" s="35">
        <v>87080.0</v>
      </c>
      <c r="T28" s="22" t="s">
        <v>71</v>
      </c>
      <c r="U28" s="25">
        <f>R28+R29+R30+R31</f>
        <v>238686</v>
      </c>
      <c r="V28" s="22" t="s">
        <v>71</v>
      </c>
      <c r="W28" s="42"/>
      <c r="X28" s="89"/>
    </row>
    <row r="29">
      <c r="A29" s="326"/>
      <c r="B29" s="327"/>
      <c r="C29" s="328"/>
      <c r="D29" s="329" t="s">
        <v>72</v>
      </c>
      <c r="E29" s="330">
        <v>27190.0</v>
      </c>
      <c r="F29" s="331">
        <v>49214.0</v>
      </c>
      <c r="G29" s="330">
        <v>2719.0</v>
      </c>
      <c r="H29" s="330">
        <v>1631.0</v>
      </c>
      <c r="I29" s="330">
        <v>0.0</v>
      </c>
      <c r="J29" s="330">
        <v>0.0</v>
      </c>
      <c r="K29" s="330">
        <v>0.0</v>
      </c>
      <c r="L29" s="330">
        <v>500.0</v>
      </c>
      <c r="M29" s="330">
        <v>300.0</v>
      </c>
      <c r="N29" s="21">
        <f t="shared" si="1"/>
        <v>81554</v>
      </c>
      <c r="O29" s="33">
        <v>1800.0</v>
      </c>
      <c r="P29" s="22">
        <v>0.0</v>
      </c>
      <c r="Q29" s="22">
        <v>0.0</v>
      </c>
      <c r="R29" s="23">
        <f t="shared" si="2"/>
        <v>79754</v>
      </c>
      <c r="S29" s="35">
        <v>87049.0</v>
      </c>
      <c r="T29" s="22" t="s">
        <v>71</v>
      </c>
      <c r="U29" s="36"/>
      <c r="V29" s="37" t="s">
        <v>31</v>
      </c>
      <c r="W29" s="42"/>
      <c r="X29" s="89"/>
    </row>
    <row r="30">
      <c r="A30" s="326"/>
      <c r="B30" s="327"/>
      <c r="C30" s="328"/>
      <c r="D30" s="329" t="s">
        <v>73</v>
      </c>
      <c r="E30" s="330">
        <v>26390.0</v>
      </c>
      <c r="F30" s="331">
        <v>47766.0</v>
      </c>
      <c r="G30" s="330">
        <v>2639.0</v>
      </c>
      <c r="H30" s="330">
        <v>1583.0</v>
      </c>
      <c r="I30" s="330">
        <v>0.0</v>
      </c>
      <c r="J30" s="330">
        <v>0.0</v>
      </c>
      <c r="K30" s="330">
        <v>0.0</v>
      </c>
      <c r="L30" s="330">
        <v>500.0</v>
      </c>
      <c r="M30" s="330">
        <v>300.0</v>
      </c>
      <c r="N30" s="21">
        <f t="shared" si="1"/>
        <v>79178</v>
      </c>
      <c r="O30" s="33">
        <v>0.0</v>
      </c>
      <c r="P30" s="22">
        <v>0.0</v>
      </c>
      <c r="Q30" s="22">
        <v>0.0</v>
      </c>
      <c r="R30" s="23">
        <f t="shared" si="2"/>
        <v>79178</v>
      </c>
      <c r="S30" s="35">
        <v>87066.0</v>
      </c>
      <c r="T30" s="22" t="s">
        <v>71</v>
      </c>
      <c r="U30" s="36"/>
      <c r="V30" s="37" t="s">
        <v>31</v>
      </c>
      <c r="W30" s="42"/>
      <c r="X30" s="89"/>
    </row>
    <row r="31">
      <c r="A31" s="326"/>
      <c r="B31" s="327"/>
      <c r="C31" s="328"/>
      <c r="D31" s="329" t="s">
        <v>76</v>
      </c>
      <c r="E31" s="330">
        <v>0.0</v>
      </c>
      <c r="F31" s="331">
        <v>0.0</v>
      </c>
      <c r="G31" s="330">
        <v>0.0</v>
      </c>
      <c r="H31" s="330">
        <v>0.0</v>
      </c>
      <c r="I31" s="330">
        <v>0.0</v>
      </c>
      <c r="J31" s="330">
        <v>0.0</v>
      </c>
      <c r="K31" s="330">
        <v>0.0</v>
      </c>
      <c r="L31" s="330">
        <v>0.0</v>
      </c>
      <c r="M31" s="330">
        <v>0.0</v>
      </c>
      <c r="N31" s="21">
        <f t="shared" si="1"/>
        <v>0</v>
      </c>
      <c r="O31" s="33">
        <v>0.0</v>
      </c>
      <c r="P31" s="22">
        <v>0.0</v>
      </c>
      <c r="Q31" s="22">
        <v>0.0</v>
      </c>
      <c r="R31" s="23">
        <f t="shared" si="2"/>
        <v>0</v>
      </c>
      <c r="S31" s="35" t="s">
        <v>77</v>
      </c>
      <c r="T31" s="22" t="s">
        <v>71</v>
      </c>
      <c r="U31" s="36"/>
      <c r="V31" s="37" t="s">
        <v>31</v>
      </c>
      <c r="W31" s="27"/>
      <c r="X31" s="89"/>
    </row>
    <row r="32">
      <c r="A32" s="332">
        <v>11.0</v>
      </c>
      <c r="B32" s="333" t="s">
        <v>78</v>
      </c>
      <c r="C32" s="334">
        <v>3.1816932175E10</v>
      </c>
      <c r="D32" s="329" t="s">
        <v>79</v>
      </c>
      <c r="E32" s="330">
        <v>27190.0</v>
      </c>
      <c r="F32" s="331">
        <v>49214.0</v>
      </c>
      <c r="G32" s="330">
        <v>2719.0</v>
      </c>
      <c r="H32" s="330">
        <v>1631.0</v>
      </c>
      <c r="I32" s="330">
        <v>0.0</v>
      </c>
      <c r="J32" s="330">
        <v>0.0</v>
      </c>
      <c r="K32" s="330">
        <v>0.0</v>
      </c>
      <c r="L32" s="330">
        <v>500.0</v>
      </c>
      <c r="M32" s="330">
        <v>300.0</v>
      </c>
      <c r="N32" s="21">
        <f t="shared" si="1"/>
        <v>81554</v>
      </c>
      <c r="O32" s="33">
        <v>0.0</v>
      </c>
      <c r="P32" s="22">
        <v>0.0</v>
      </c>
      <c r="Q32" s="22">
        <v>0.0</v>
      </c>
      <c r="R32" s="23">
        <f t="shared" si="2"/>
        <v>81554</v>
      </c>
      <c r="S32" s="35">
        <v>87375.0</v>
      </c>
      <c r="T32" s="22" t="s">
        <v>52</v>
      </c>
      <c r="U32" s="25">
        <f>R32+R33+R34+R35</f>
        <v>324416</v>
      </c>
      <c r="V32" s="26" t="s">
        <v>52</v>
      </c>
      <c r="W32" s="27"/>
      <c r="X32" s="89"/>
    </row>
    <row r="33">
      <c r="A33" s="326"/>
      <c r="B33" s="327"/>
      <c r="C33" s="328"/>
      <c r="D33" s="329" t="s">
        <v>80</v>
      </c>
      <c r="E33" s="330">
        <v>27190.0</v>
      </c>
      <c r="F33" s="331">
        <v>49214.0</v>
      </c>
      <c r="G33" s="330">
        <v>2719.0</v>
      </c>
      <c r="H33" s="330">
        <v>1631.0</v>
      </c>
      <c r="I33" s="330">
        <v>0.0</v>
      </c>
      <c r="J33" s="330">
        <v>0.0</v>
      </c>
      <c r="K33" s="330">
        <v>0.0</v>
      </c>
      <c r="L33" s="330">
        <v>500.0</v>
      </c>
      <c r="M33" s="330">
        <v>300.0</v>
      </c>
      <c r="N33" s="21">
        <f t="shared" si="1"/>
        <v>81554</v>
      </c>
      <c r="O33" s="33">
        <v>1800.0</v>
      </c>
      <c r="P33" s="22">
        <v>0.0</v>
      </c>
      <c r="Q33" s="22">
        <v>0.0</v>
      </c>
      <c r="R33" s="23">
        <f t="shared" si="2"/>
        <v>79754</v>
      </c>
      <c r="S33" s="35">
        <v>87376.0</v>
      </c>
      <c r="T33" s="22" t="s">
        <v>52</v>
      </c>
      <c r="U33" s="36"/>
      <c r="V33" s="37" t="s">
        <v>31</v>
      </c>
      <c r="W33" s="27"/>
      <c r="X33" s="89"/>
    </row>
    <row r="34">
      <c r="A34" s="326"/>
      <c r="B34" s="327"/>
      <c r="C34" s="328"/>
      <c r="D34" s="329" t="s">
        <v>81</v>
      </c>
      <c r="E34" s="330">
        <v>27190.0</v>
      </c>
      <c r="F34" s="331">
        <v>49214.0</v>
      </c>
      <c r="G34" s="330">
        <v>2719.0</v>
      </c>
      <c r="H34" s="330">
        <v>1631.0</v>
      </c>
      <c r="I34" s="330">
        <v>0.0</v>
      </c>
      <c r="J34" s="330">
        <v>0.0</v>
      </c>
      <c r="K34" s="330">
        <v>0.0</v>
      </c>
      <c r="L34" s="330">
        <v>500.0</v>
      </c>
      <c r="M34" s="330">
        <v>300.0</v>
      </c>
      <c r="N34" s="21">
        <f t="shared" si="1"/>
        <v>81554</v>
      </c>
      <c r="O34" s="33">
        <v>0.0</v>
      </c>
      <c r="P34" s="22">
        <v>0.0</v>
      </c>
      <c r="Q34" s="22">
        <v>0.0</v>
      </c>
      <c r="R34" s="23">
        <f t="shared" si="2"/>
        <v>81554</v>
      </c>
      <c r="S34" s="35">
        <v>87395.0</v>
      </c>
      <c r="T34" s="22" t="s">
        <v>52</v>
      </c>
      <c r="U34" s="36"/>
      <c r="V34" s="37" t="s">
        <v>31</v>
      </c>
      <c r="W34" s="27"/>
      <c r="X34" s="89"/>
    </row>
    <row r="35">
      <c r="A35" s="326"/>
      <c r="B35" s="327"/>
      <c r="C35" s="328"/>
      <c r="D35" s="329" t="s">
        <v>82</v>
      </c>
      <c r="E35" s="330">
        <v>27190.0</v>
      </c>
      <c r="F35" s="331">
        <v>49214.0</v>
      </c>
      <c r="G35" s="330">
        <v>2719.0</v>
      </c>
      <c r="H35" s="330">
        <v>1631.0</v>
      </c>
      <c r="I35" s="330">
        <v>0.0</v>
      </c>
      <c r="J35" s="330">
        <v>0.0</v>
      </c>
      <c r="K35" s="330">
        <v>0.0</v>
      </c>
      <c r="L35" s="330">
        <v>500.0</v>
      </c>
      <c r="M35" s="330">
        <v>300.0</v>
      </c>
      <c r="N35" s="21">
        <f t="shared" si="1"/>
        <v>81554</v>
      </c>
      <c r="O35" s="33">
        <v>0.0</v>
      </c>
      <c r="P35" s="22">
        <v>0.0</v>
      </c>
      <c r="Q35" s="22">
        <v>0.0</v>
      </c>
      <c r="R35" s="23">
        <f t="shared" si="2"/>
        <v>81554</v>
      </c>
      <c r="S35" s="35">
        <v>87396.0</v>
      </c>
      <c r="T35" s="22" t="s">
        <v>52</v>
      </c>
      <c r="U35" s="36"/>
      <c r="V35" s="37" t="s">
        <v>31</v>
      </c>
      <c r="W35" s="27"/>
      <c r="X35" s="89"/>
    </row>
    <row r="36">
      <c r="A36" s="332">
        <v>12.0</v>
      </c>
      <c r="B36" s="333" t="s">
        <v>83</v>
      </c>
      <c r="C36" s="334">
        <v>3.1955074432E10</v>
      </c>
      <c r="D36" s="329" t="s">
        <v>84</v>
      </c>
      <c r="E36" s="330">
        <v>27190.0</v>
      </c>
      <c r="F36" s="331">
        <v>49214.0</v>
      </c>
      <c r="G36" s="330">
        <v>2719.0</v>
      </c>
      <c r="H36" s="330">
        <v>1631.0</v>
      </c>
      <c r="I36" s="330">
        <v>0.0</v>
      </c>
      <c r="J36" s="330">
        <v>1360.0</v>
      </c>
      <c r="K36" s="330">
        <v>0.0</v>
      </c>
      <c r="L36" s="330">
        <v>500.0</v>
      </c>
      <c r="M36" s="330">
        <v>300.0</v>
      </c>
      <c r="N36" s="21">
        <f t="shared" si="1"/>
        <v>82914</v>
      </c>
      <c r="O36" s="33">
        <v>1800.0</v>
      </c>
      <c r="P36" s="22">
        <v>0.0</v>
      </c>
      <c r="Q36" s="22">
        <v>0.0</v>
      </c>
      <c r="R36" s="23">
        <f t="shared" si="2"/>
        <v>81114</v>
      </c>
      <c r="S36" s="35">
        <v>87873.0</v>
      </c>
      <c r="T36" s="22" t="s">
        <v>28</v>
      </c>
      <c r="U36" s="25">
        <f>R36+R37+R38</f>
        <v>245142</v>
      </c>
      <c r="V36" s="26"/>
      <c r="W36" s="42"/>
      <c r="X36" s="89"/>
    </row>
    <row r="37">
      <c r="A37" s="326"/>
      <c r="B37" s="327"/>
      <c r="C37" s="328"/>
      <c r="D37" s="329" t="s">
        <v>54</v>
      </c>
      <c r="E37" s="330">
        <v>27190.0</v>
      </c>
      <c r="F37" s="331">
        <v>49214.0</v>
      </c>
      <c r="G37" s="330">
        <v>2719.0</v>
      </c>
      <c r="H37" s="330">
        <v>1631.0</v>
      </c>
      <c r="I37" s="330">
        <v>0.0</v>
      </c>
      <c r="J37" s="330">
        <v>1360.0</v>
      </c>
      <c r="K37" s="330">
        <v>0.0</v>
      </c>
      <c r="L37" s="330">
        <v>500.0</v>
      </c>
      <c r="M37" s="330">
        <v>300.0</v>
      </c>
      <c r="N37" s="21">
        <f t="shared" si="1"/>
        <v>82914</v>
      </c>
      <c r="O37" s="33">
        <v>1800.0</v>
      </c>
      <c r="P37" s="22">
        <v>0.0</v>
      </c>
      <c r="Q37" s="22">
        <v>0.0</v>
      </c>
      <c r="R37" s="23">
        <f t="shared" si="2"/>
        <v>81114</v>
      </c>
      <c r="S37" s="35">
        <v>87885.0</v>
      </c>
      <c r="T37" s="22" t="s">
        <v>28</v>
      </c>
      <c r="U37" s="36"/>
      <c r="V37" s="37" t="s">
        <v>31</v>
      </c>
      <c r="W37" s="42"/>
      <c r="X37" s="89"/>
    </row>
    <row r="38">
      <c r="A38" s="326"/>
      <c r="B38" s="327"/>
      <c r="C38" s="328"/>
      <c r="D38" s="329" t="s">
        <v>85</v>
      </c>
      <c r="E38" s="330">
        <v>27190.0</v>
      </c>
      <c r="F38" s="331">
        <v>49214.0</v>
      </c>
      <c r="G38" s="330">
        <v>2719.0</v>
      </c>
      <c r="H38" s="330">
        <v>1631.0</v>
      </c>
      <c r="I38" s="330">
        <v>0.0</v>
      </c>
      <c r="J38" s="330">
        <v>1360.0</v>
      </c>
      <c r="K38" s="330">
        <v>0.0</v>
      </c>
      <c r="L38" s="330">
        <v>500.0</v>
      </c>
      <c r="M38" s="330">
        <v>300.0</v>
      </c>
      <c r="N38" s="21">
        <f t="shared" si="1"/>
        <v>82914</v>
      </c>
      <c r="O38" s="33">
        <v>0.0</v>
      </c>
      <c r="P38" s="22">
        <v>0.0</v>
      </c>
      <c r="Q38" s="22">
        <v>0.0</v>
      </c>
      <c r="R38" s="23">
        <f t="shared" si="2"/>
        <v>82914</v>
      </c>
      <c r="S38" s="35">
        <v>87863.0</v>
      </c>
      <c r="T38" s="22" t="s">
        <v>28</v>
      </c>
      <c r="U38" s="36"/>
      <c r="V38" s="37" t="s">
        <v>31</v>
      </c>
      <c r="W38" s="42"/>
      <c r="X38" s="89"/>
    </row>
    <row r="39">
      <c r="A39" s="332">
        <v>13.0</v>
      </c>
      <c r="B39" s="333" t="s">
        <v>86</v>
      </c>
      <c r="C39" s="334">
        <v>3.2169244143E10</v>
      </c>
      <c r="D39" s="329" t="s">
        <v>87</v>
      </c>
      <c r="E39" s="330">
        <v>24140.0</v>
      </c>
      <c r="F39" s="331">
        <v>43693.0</v>
      </c>
      <c r="G39" s="330">
        <v>2414.0</v>
      </c>
      <c r="H39" s="330">
        <v>1448.0</v>
      </c>
      <c r="I39" s="330">
        <v>0.0</v>
      </c>
      <c r="J39" s="330">
        <v>0.0</v>
      </c>
      <c r="K39" s="330">
        <v>0.0</v>
      </c>
      <c r="L39" s="330">
        <v>500.0</v>
      </c>
      <c r="M39" s="330">
        <v>300.0</v>
      </c>
      <c r="N39" s="21">
        <f t="shared" si="1"/>
        <v>72495</v>
      </c>
      <c r="O39" s="33">
        <v>1800.0</v>
      </c>
      <c r="P39" s="22">
        <v>0.0</v>
      </c>
      <c r="Q39" s="22">
        <v>0.0</v>
      </c>
      <c r="R39" s="23">
        <f t="shared" si="2"/>
        <v>70695</v>
      </c>
      <c r="S39" s="35">
        <v>107972.0</v>
      </c>
      <c r="T39" s="22" t="s">
        <v>28</v>
      </c>
      <c r="U39" s="25">
        <f>R39+R40+R41</f>
        <v>218460</v>
      </c>
      <c r="V39" s="26" t="s">
        <v>28</v>
      </c>
      <c r="W39" s="50"/>
      <c r="X39" s="89"/>
    </row>
    <row r="40">
      <c r="A40" s="326"/>
      <c r="B40" s="327"/>
      <c r="C40" s="328"/>
      <c r="D40" s="329" t="s">
        <v>88</v>
      </c>
      <c r="E40" s="330">
        <v>26390.0</v>
      </c>
      <c r="F40" s="331">
        <v>47766.0</v>
      </c>
      <c r="G40" s="330">
        <v>2639.0</v>
      </c>
      <c r="H40" s="330">
        <v>1583.0</v>
      </c>
      <c r="I40" s="330">
        <v>0.0</v>
      </c>
      <c r="J40" s="330">
        <v>0.0</v>
      </c>
      <c r="K40" s="330">
        <v>0.0</v>
      </c>
      <c r="L40" s="330">
        <v>500.0</v>
      </c>
      <c r="M40" s="330">
        <v>300.0</v>
      </c>
      <c r="N40" s="21">
        <f t="shared" si="1"/>
        <v>79178</v>
      </c>
      <c r="O40" s="33">
        <v>0.0</v>
      </c>
      <c r="P40" s="62">
        <v>0.0</v>
      </c>
      <c r="Q40" s="22">
        <v>0.0</v>
      </c>
      <c r="R40" s="23">
        <f t="shared" si="2"/>
        <v>79178</v>
      </c>
      <c r="S40" s="35">
        <v>9230.0</v>
      </c>
      <c r="T40" s="22" t="s">
        <v>28</v>
      </c>
      <c r="U40" s="36"/>
      <c r="V40" s="37" t="s">
        <v>31</v>
      </c>
      <c r="W40" s="50"/>
      <c r="X40" s="89"/>
    </row>
    <row r="41">
      <c r="A41" s="326"/>
      <c r="B41" s="327"/>
      <c r="C41" s="328"/>
      <c r="D41" s="329" t="s">
        <v>89</v>
      </c>
      <c r="E41" s="330">
        <v>23430.0</v>
      </c>
      <c r="F41" s="331">
        <v>42408.0</v>
      </c>
      <c r="G41" s="330">
        <v>2343.0</v>
      </c>
      <c r="H41" s="330">
        <v>1406.0</v>
      </c>
      <c r="I41" s="330">
        <v>0.0</v>
      </c>
      <c r="J41" s="330">
        <v>0.0</v>
      </c>
      <c r="K41" s="330">
        <v>0.0</v>
      </c>
      <c r="L41" s="330">
        <v>500.0</v>
      </c>
      <c r="M41" s="330">
        <v>300.0</v>
      </c>
      <c r="N41" s="21">
        <f t="shared" si="1"/>
        <v>70387</v>
      </c>
      <c r="O41" s="33">
        <v>1800.0</v>
      </c>
      <c r="P41" s="62">
        <v>0.0</v>
      </c>
      <c r="Q41" s="22">
        <v>0.0</v>
      </c>
      <c r="R41" s="23">
        <f t="shared" si="2"/>
        <v>68587</v>
      </c>
      <c r="S41" s="35">
        <v>92988.0</v>
      </c>
      <c r="T41" s="22" t="s">
        <v>28</v>
      </c>
      <c r="U41" s="36"/>
      <c r="V41" s="37" t="s">
        <v>31</v>
      </c>
      <c r="W41" s="50"/>
      <c r="X41" s="89"/>
    </row>
    <row r="42">
      <c r="A42" s="332">
        <v>14.0</v>
      </c>
      <c r="B42" s="333" t="s">
        <v>90</v>
      </c>
      <c r="C42" s="334">
        <v>3.1921513755E10</v>
      </c>
      <c r="D42" s="329" t="s">
        <v>91</v>
      </c>
      <c r="E42" s="330">
        <v>27190.0</v>
      </c>
      <c r="F42" s="331">
        <v>49214.0</v>
      </c>
      <c r="G42" s="330">
        <v>2719.0</v>
      </c>
      <c r="H42" s="330">
        <v>1631.0</v>
      </c>
      <c r="I42" s="330">
        <v>0.0</v>
      </c>
      <c r="J42" s="330">
        <v>1360.0</v>
      </c>
      <c r="K42" s="330">
        <v>0.0</v>
      </c>
      <c r="L42" s="330">
        <v>500.0</v>
      </c>
      <c r="M42" s="330">
        <v>300.0</v>
      </c>
      <c r="N42" s="21">
        <f t="shared" si="1"/>
        <v>82914</v>
      </c>
      <c r="O42" s="33">
        <v>1800.0</v>
      </c>
      <c r="P42" s="109"/>
      <c r="Q42" s="22">
        <v>0.0</v>
      </c>
      <c r="R42" s="23">
        <f t="shared" si="2"/>
        <v>81114</v>
      </c>
      <c r="S42" s="35">
        <v>89097.0</v>
      </c>
      <c r="T42" s="28" t="s">
        <v>28</v>
      </c>
      <c r="U42" s="25">
        <f>R42+R43+R44</f>
        <v>240310</v>
      </c>
      <c r="V42" s="26" t="s">
        <v>28</v>
      </c>
      <c r="W42" s="42"/>
      <c r="X42" s="108"/>
    </row>
    <row r="43">
      <c r="A43" s="326"/>
      <c r="B43" s="327"/>
      <c r="C43" s="328"/>
      <c r="D43" s="329" t="s">
        <v>92</v>
      </c>
      <c r="E43" s="330">
        <v>26390.0</v>
      </c>
      <c r="F43" s="331">
        <v>47766.0</v>
      </c>
      <c r="G43" s="330">
        <v>2639.0</v>
      </c>
      <c r="H43" s="330">
        <v>1583.0</v>
      </c>
      <c r="I43" s="330">
        <v>0.0</v>
      </c>
      <c r="J43" s="330">
        <v>1320.0</v>
      </c>
      <c r="K43" s="330">
        <v>0.0</v>
      </c>
      <c r="L43" s="330">
        <v>500.0</v>
      </c>
      <c r="M43" s="330">
        <v>300.0</v>
      </c>
      <c r="N43" s="21">
        <f t="shared" si="1"/>
        <v>80498</v>
      </c>
      <c r="O43" s="33">
        <v>0.0</v>
      </c>
      <c r="P43" s="109"/>
      <c r="Q43" s="22">
        <v>0.0</v>
      </c>
      <c r="R43" s="23">
        <f t="shared" si="2"/>
        <v>80498</v>
      </c>
      <c r="S43" s="35">
        <v>89083.0</v>
      </c>
      <c r="T43" s="28" t="s">
        <v>28</v>
      </c>
      <c r="U43" s="36"/>
      <c r="V43" s="37" t="s">
        <v>31</v>
      </c>
      <c r="W43" s="42"/>
      <c r="X43" s="89"/>
    </row>
    <row r="44">
      <c r="A44" s="326"/>
      <c r="B44" s="327"/>
      <c r="C44" s="328"/>
      <c r="D44" s="329" t="s">
        <v>93</v>
      </c>
      <c r="E44" s="330">
        <v>26390.0</v>
      </c>
      <c r="F44" s="331">
        <v>47766.0</v>
      </c>
      <c r="G44" s="330">
        <v>2639.0</v>
      </c>
      <c r="H44" s="330">
        <v>1583.0</v>
      </c>
      <c r="I44" s="330">
        <v>0.0</v>
      </c>
      <c r="J44" s="330">
        <v>1320.0</v>
      </c>
      <c r="K44" s="330">
        <v>0.0</v>
      </c>
      <c r="L44" s="330">
        <v>500.0</v>
      </c>
      <c r="M44" s="330">
        <v>300.0</v>
      </c>
      <c r="N44" s="21">
        <f t="shared" si="1"/>
        <v>80498</v>
      </c>
      <c r="O44" s="33">
        <v>1800.0</v>
      </c>
      <c r="P44" s="109"/>
      <c r="Q44" s="22">
        <v>0.0</v>
      </c>
      <c r="R44" s="23">
        <f t="shared" si="2"/>
        <v>78698</v>
      </c>
      <c r="S44" s="35">
        <v>89079.0</v>
      </c>
      <c r="T44" s="28" t="s">
        <v>28</v>
      </c>
      <c r="U44" s="36"/>
      <c r="V44" s="37"/>
      <c r="W44" s="42"/>
      <c r="X44" s="89"/>
    </row>
    <row r="45">
      <c r="A45" s="332">
        <v>15.0</v>
      </c>
      <c r="B45" s="333" t="s">
        <v>94</v>
      </c>
      <c r="C45" s="334">
        <v>3.1799336281E10</v>
      </c>
      <c r="D45" s="329" t="s">
        <v>95</v>
      </c>
      <c r="E45" s="330">
        <v>23430.0</v>
      </c>
      <c r="F45" s="331">
        <v>42408.0</v>
      </c>
      <c r="G45" s="330">
        <v>2343.0</v>
      </c>
      <c r="H45" s="330">
        <v>1406.0</v>
      </c>
      <c r="I45" s="330">
        <v>0.0</v>
      </c>
      <c r="J45" s="330">
        <v>1172.0</v>
      </c>
      <c r="K45" s="330">
        <v>0.0</v>
      </c>
      <c r="L45" s="330">
        <v>500.0</v>
      </c>
      <c r="M45" s="330">
        <v>300.0</v>
      </c>
      <c r="N45" s="21">
        <f t="shared" si="1"/>
        <v>71559</v>
      </c>
      <c r="O45" s="33">
        <v>1800.0</v>
      </c>
      <c r="P45" s="62">
        <v>0.0</v>
      </c>
      <c r="Q45" s="22">
        <v>0.0</v>
      </c>
      <c r="R45" s="23">
        <f t="shared" si="2"/>
        <v>69759</v>
      </c>
      <c r="S45" s="35">
        <v>22324.0</v>
      </c>
      <c r="T45" s="22" t="s">
        <v>71</v>
      </c>
      <c r="U45" s="25">
        <f>R45+R46</f>
        <v>150873</v>
      </c>
      <c r="V45" s="26" t="s">
        <v>126</v>
      </c>
      <c r="W45" s="109"/>
      <c r="X45" s="89"/>
    </row>
    <row r="46">
      <c r="A46" s="326"/>
      <c r="B46" s="327"/>
      <c r="C46" s="328"/>
      <c r="D46" s="329" t="s">
        <v>97</v>
      </c>
      <c r="E46" s="330">
        <v>27190.0</v>
      </c>
      <c r="F46" s="331">
        <v>49214.0</v>
      </c>
      <c r="G46" s="330">
        <v>2719.0</v>
      </c>
      <c r="H46" s="330">
        <v>1631.0</v>
      </c>
      <c r="I46" s="330">
        <v>0.0</v>
      </c>
      <c r="J46" s="330">
        <v>1360.0</v>
      </c>
      <c r="K46" s="330">
        <v>0.0</v>
      </c>
      <c r="L46" s="330">
        <v>500.0</v>
      </c>
      <c r="M46" s="330">
        <v>300.0</v>
      </c>
      <c r="N46" s="21">
        <f t="shared" si="1"/>
        <v>82914</v>
      </c>
      <c r="O46" s="33">
        <v>1800.0</v>
      </c>
      <c r="P46" s="62">
        <v>0.0</v>
      </c>
      <c r="Q46" s="22">
        <v>0.0</v>
      </c>
      <c r="R46" s="23">
        <f t="shared" si="2"/>
        <v>81114</v>
      </c>
      <c r="S46" s="35">
        <v>9099.0</v>
      </c>
      <c r="T46" s="22" t="s">
        <v>71</v>
      </c>
      <c r="U46" s="36"/>
      <c r="V46" s="37" t="s">
        <v>31</v>
      </c>
      <c r="W46" s="27"/>
      <c r="X46" s="89"/>
    </row>
    <row r="47">
      <c r="A47" s="332">
        <v>16.0</v>
      </c>
      <c r="B47" s="333" t="s">
        <v>98</v>
      </c>
      <c r="C47" s="334">
        <v>3.1916432012E10</v>
      </c>
      <c r="D47" s="329" t="s">
        <v>99</v>
      </c>
      <c r="E47" s="330">
        <v>27190.0</v>
      </c>
      <c r="F47" s="331">
        <v>49214.0</v>
      </c>
      <c r="G47" s="330">
        <v>2719.0</v>
      </c>
      <c r="H47" s="330">
        <v>1631.0</v>
      </c>
      <c r="I47" s="330">
        <v>0.0</v>
      </c>
      <c r="J47" s="330">
        <v>0.0</v>
      </c>
      <c r="K47" s="330">
        <v>0.0</v>
      </c>
      <c r="L47" s="330">
        <v>500.0</v>
      </c>
      <c r="M47" s="330">
        <v>300.0</v>
      </c>
      <c r="N47" s="21">
        <f t="shared" si="1"/>
        <v>81554</v>
      </c>
      <c r="O47" s="33">
        <v>1800.0</v>
      </c>
      <c r="P47" s="22">
        <v>0.0</v>
      </c>
      <c r="Q47" s="22">
        <v>0.0</v>
      </c>
      <c r="R47" s="23">
        <f t="shared" si="2"/>
        <v>79754</v>
      </c>
      <c r="S47" s="35">
        <v>89428.0</v>
      </c>
      <c r="T47" s="22" t="s">
        <v>52</v>
      </c>
      <c r="U47" s="25">
        <f>R47+R48+R49</f>
        <v>240486</v>
      </c>
      <c r="V47" s="26" t="s">
        <v>52</v>
      </c>
      <c r="W47" s="42"/>
      <c r="X47" s="89"/>
    </row>
    <row r="48">
      <c r="A48" s="326"/>
      <c r="B48" s="327"/>
      <c r="C48" s="328"/>
      <c r="D48" s="329" t="s">
        <v>100</v>
      </c>
      <c r="E48" s="330">
        <v>27190.0</v>
      </c>
      <c r="F48" s="331">
        <v>49214.0</v>
      </c>
      <c r="G48" s="330">
        <v>2719.0</v>
      </c>
      <c r="H48" s="330">
        <v>1631.0</v>
      </c>
      <c r="I48" s="330">
        <v>0.0</v>
      </c>
      <c r="J48" s="330">
        <v>0.0</v>
      </c>
      <c r="K48" s="330">
        <v>0.0</v>
      </c>
      <c r="L48" s="330">
        <v>500.0</v>
      </c>
      <c r="M48" s="330">
        <v>300.0</v>
      </c>
      <c r="N48" s="21">
        <f t="shared" si="1"/>
        <v>81554</v>
      </c>
      <c r="O48" s="33">
        <v>0.0</v>
      </c>
      <c r="P48" s="22">
        <v>0.0</v>
      </c>
      <c r="Q48" s="22">
        <v>0.0</v>
      </c>
      <c r="R48" s="23">
        <f t="shared" si="2"/>
        <v>81554</v>
      </c>
      <c r="S48" s="35">
        <v>89421.0</v>
      </c>
      <c r="T48" s="22" t="s">
        <v>52</v>
      </c>
      <c r="U48" s="36"/>
      <c r="V48" s="37" t="s">
        <v>31</v>
      </c>
      <c r="W48" s="42"/>
      <c r="X48" s="89"/>
    </row>
    <row r="49">
      <c r="A49" s="326"/>
      <c r="B49" s="327"/>
      <c r="C49" s="328"/>
      <c r="D49" s="329" t="s">
        <v>101</v>
      </c>
      <c r="E49" s="330">
        <v>26390.0</v>
      </c>
      <c r="F49" s="331">
        <v>47766.0</v>
      </c>
      <c r="G49" s="330">
        <v>2639.0</v>
      </c>
      <c r="H49" s="330">
        <v>1583.0</v>
      </c>
      <c r="I49" s="330">
        <v>0.0</v>
      </c>
      <c r="J49" s="330">
        <v>0.0</v>
      </c>
      <c r="K49" s="330">
        <v>0.0</v>
      </c>
      <c r="L49" s="330">
        <v>500.0</v>
      </c>
      <c r="M49" s="330">
        <v>300.0</v>
      </c>
      <c r="N49" s="21">
        <f t="shared" si="1"/>
        <v>79178</v>
      </c>
      <c r="O49" s="33">
        <v>0.0</v>
      </c>
      <c r="P49" s="22">
        <v>0.0</v>
      </c>
      <c r="Q49" s="22">
        <v>0.0</v>
      </c>
      <c r="R49" s="23">
        <f t="shared" si="2"/>
        <v>79178</v>
      </c>
      <c r="S49" s="35">
        <v>89417.0</v>
      </c>
      <c r="T49" s="22" t="s">
        <v>52</v>
      </c>
      <c r="U49" s="36"/>
      <c r="V49" s="37" t="s">
        <v>31</v>
      </c>
      <c r="W49" s="42"/>
      <c r="X49" s="89"/>
    </row>
    <row r="50">
      <c r="A50" s="332">
        <v>17.0</v>
      </c>
      <c r="B50" s="333" t="s">
        <v>102</v>
      </c>
      <c r="C50" s="334">
        <v>3.2076678797E10</v>
      </c>
      <c r="D50" s="329" t="s">
        <v>103</v>
      </c>
      <c r="E50" s="330">
        <v>27190.0</v>
      </c>
      <c r="F50" s="331">
        <v>49214.0</v>
      </c>
      <c r="G50" s="330">
        <v>2719.0</v>
      </c>
      <c r="H50" s="330">
        <v>1631.0</v>
      </c>
      <c r="I50" s="330">
        <v>0.0</v>
      </c>
      <c r="J50" s="330">
        <v>1360.0</v>
      </c>
      <c r="K50" s="330">
        <v>0.0</v>
      </c>
      <c r="L50" s="330">
        <v>500.0</v>
      </c>
      <c r="M50" s="330">
        <v>300.0</v>
      </c>
      <c r="N50" s="21">
        <f t="shared" si="1"/>
        <v>82914</v>
      </c>
      <c r="O50" s="33">
        <v>1800.0</v>
      </c>
      <c r="P50" s="22">
        <v>0.0</v>
      </c>
      <c r="Q50" s="22">
        <v>0.0</v>
      </c>
      <c r="R50" s="23">
        <f t="shared" si="2"/>
        <v>81114</v>
      </c>
      <c r="S50" s="35">
        <v>90126.0</v>
      </c>
      <c r="T50" s="22" t="s">
        <v>52</v>
      </c>
      <c r="U50" s="25">
        <f>R50+R51+R52+R53</f>
        <v>231371</v>
      </c>
      <c r="V50" s="26" t="s">
        <v>52</v>
      </c>
      <c r="W50" s="42"/>
      <c r="X50" s="89"/>
    </row>
    <row r="51">
      <c r="A51" s="326"/>
      <c r="B51" s="327"/>
      <c r="C51" s="328"/>
      <c r="D51" s="329" t="s">
        <v>104</v>
      </c>
      <c r="E51" s="330">
        <v>0.0</v>
      </c>
      <c r="F51" s="331">
        <v>0.0</v>
      </c>
      <c r="G51" s="330">
        <v>0.0</v>
      </c>
      <c r="H51" s="330">
        <v>0.0</v>
      </c>
      <c r="I51" s="330">
        <v>0.0</v>
      </c>
      <c r="J51" s="330">
        <v>0.0</v>
      </c>
      <c r="K51" s="330">
        <v>0.0</v>
      </c>
      <c r="L51" s="330">
        <v>0.0</v>
      </c>
      <c r="M51" s="330">
        <v>0.0</v>
      </c>
      <c r="N51" s="21">
        <f t="shared" si="1"/>
        <v>0</v>
      </c>
      <c r="O51" s="33">
        <v>0.0</v>
      </c>
      <c r="P51" s="22">
        <v>0.0</v>
      </c>
      <c r="Q51" s="22">
        <v>0.0</v>
      </c>
      <c r="R51" s="23">
        <f t="shared" si="2"/>
        <v>0</v>
      </c>
      <c r="S51" s="35" t="s">
        <v>77</v>
      </c>
      <c r="T51" s="22" t="s">
        <v>52</v>
      </c>
      <c r="U51" s="36"/>
      <c r="V51" s="37" t="s">
        <v>31</v>
      </c>
      <c r="W51" s="42"/>
      <c r="X51" s="89"/>
    </row>
    <row r="52">
      <c r="A52" s="326"/>
      <c r="B52" s="327"/>
      <c r="C52" s="328"/>
      <c r="D52" s="329" t="s">
        <v>105</v>
      </c>
      <c r="E52" s="330">
        <v>26390.0</v>
      </c>
      <c r="F52" s="331">
        <v>47766.0</v>
      </c>
      <c r="G52" s="330">
        <v>2639.0</v>
      </c>
      <c r="H52" s="330">
        <v>1583.0</v>
      </c>
      <c r="I52" s="330">
        <v>0.0</v>
      </c>
      <c r="J52" s="330">
        <v>1320.0</v>
      </c>
      <c r="K52" s="330">
        <v>0.0</v>
      </c>
      <c r="L52" s="330">
        <v>500.0</v>
      </c>
      <c r="M52" s="330">
        <v>300.0</v>
      </c>
      <c r="N52" s="21">
        <f t="shared" si="1"/>
        <v>80498</v>
      </c>
      <c r="O52" s="33">
        <v>0.0</v>
      </c>
      <c r="P52" s="22">
        <v>0.0</v>
      </c>
      <c r="Q52" s="22">
        <v>0.0</v>
      </c>
      <c r="R52" s="23">
        <f t="shared" si="2"/>
        <v>80498</v>
      </c>
      <c r="S52" s="35">
        <v>90119.0</v>
      </c>
      <c r="T52" s="22" t="s">
        <v>52</v>
      </c>
      <c r="U52" s="36"/>
      <c r="V52" s="37" t="s">
        <v>31</v>
      </c>
      <c r="W52" s="51"/>
      <c r="X52" s="89"/>
    </row>
    <row r="53">
      <c r="A53" s="326"/>
      <c r="B53" s="327"/>
      <c r="C53" s="328"/>
      <c r="D53" s="329" t="s">
        <v>108</v>
      </c>
      <c r="E53" s="330">
        <v>23430.0</v>
      </c>
      <c r="F53" s="331">
        <v>42408.0</v>
      </c>
      <c r="G53" s="330">
        <v>2343.0</v>
      </c>
      <c r="H53" s="330">
        <v>1406.0</v>
      </c>
      <c r="I53" s="330">
        <v>0.0</v>
      </c>
      <c r="J53" s="330">
        <v>1172.0</v>
      </c>
      <c r="K53" s="330">
        <v>0.0</v>
      </c>
      <c r="L53" s="330">
        <v>500.0</v>
      </c>
      <c r="M53" s="330">
        <v>300.0</v>
      </c>
      <c r="N53" s="21">
        <f t="shared" si="1"/>
        <v>71559</v>
      </c>
      <c r="O53" s="33">
        <v>1800.0</v>
      </c>
      <c r="P53" s="22">
        <v>0.0</v>
      </c>
      <c r="Q53" s="22">
        <v>0.0</v>
      </c>
      <c r="R53" s="23">
        <f t="shared" si="2"/>
        <v>69759</v>
      </c>
      <c r="S53" s="35">
        <v>90123.0</v>
      </c>
      <c r="T53" s="22" t="s">
        <v>52</v>
      </c>
      <c r="U53" s="36"/>
      <c r="V53" s="37" t="s">
        <v>31</v>
      </c>
      <c r="W53" s="51"/>
      <c r="X53" s="89"/>
    </row>
    <row r="54">
      <c r="A54" s="332">
        <v>18.0</v>
      </c>
      <c r="B54" s="333" t="s">
        <v>110</v>
      </c>
      <c r="C54" s="334">
        <v>3.1802162541E10</v>
      </c>
      <c r="D54" s="329" t="s">
        <v>111</v>
      </c>
      <c r="E54" s="330">
        <v>27190.0</v>
      </c>
      <c r="F54" s="331">
        <v>49214.0</v>
      </c>
      <c r="G54" s="330">
        <v>2719.0</v>
      </c>
      <c r="H54" s="330">
        <v>1631.0</v>
      </c>
      <c r="I54" s="330">
        <v>0.0</v>
      </c>
      <c r="J54" s="330">
        <v>0.0</v>
      </c>
      <c r="K54" s="330">
        <v>0.0</v>
      </c>
      <c r="L54" s="330">
        <v>500.0</v>
      </c>
      <c r="M54" s="330">
        <v>300.0</v>
      </c>
      <c r="N54" s="21">
        <f t="shared" si="1"/>
        <v>81554</v>
      </c>
      <c r="O54" s="33">
        <v>0.0</v>
      </c>
      <c r="P54" s="22">
        <v>0.0</v>
      </c>
      <c r="Q54" s="22">
        <v>0.0</v>
      </c>
      <c r="R54" s="23">
        <f t="shared" si="2"/>
        <v>81554</v>
      </c>
      <c r="S54" s="35">
        <v>6171.0</v>
      </c>
      <c r="T54" s="22" t="s">
        <v>52</v>
      </c>
      <c r="U54" s="25">
        <f>R54+R55+R56</f>
        <v>241062</v>
      </c>
      <c r="V54" s="26" t="s">
        <v>52</v>
      </c>
      <c r="W54" s="42"/>
      <c r="X54" s="89"/>
    </row>
    <row r="55">
      <c r="A55" s="326"/>
      <c r="B55" s="327"/>
      <c r="C55" s="328"/>
      <c r="D55" s="329" t="s">
        <v>112</v>
      </c>
      <c r="E55" s="330">
        <v>27190.0</v>
      </c>
      <c r="F55" s="331">
        <v>49214.0</v>
      </c>
      <c r="G55" s="330">
        <v>2719.0</v>
      </c>
      <c r="H55" s="330">
        <v>1631.0</v>
      </c>
      <c r="I55" s="330">
        <v>0.0</v>
      </c>
      <c r="J55" s="330">
        <v>0.0</v>
      </c>
      <c r="K55" s="330">
        <v>0.0</v>
      </c>
      <c r="L55" s="330">
        <v>500.0</v>
      </c>
      <c r="M55" s="330">
        <v>300.0</v>
      </c>
      <c r="N55" s="21">
        <f t="shared" si="1"/>
        <v>81554</v>
      </c>
      <c r="O55" s="33">
        <v>1800.0</v>
      </c>
      <c r="P55" s="22">
        <v>0.0</v>
      </c>
      <c r="Q55" s="22">
        <v>0.0</v>
      </c>
      <c r="R55" s="23">
        <f t="shared" si="2"/>
        <v>79754</v>
      </c>
      <c r="S55" s="35">
        <v>91076.0</v>
      </c>
      <c r="T55" s="22" t="s">
        <v>52</v>
      </c>
      <c r="U55" s="36"/>
      <c r="V55" s="37" t="s">
        <v>31</v>
      </c>
      <c r="W55" s="42"/>
      <c r="X55" s="89"/>
    </row>
    <row r="56">
      <c r="A56" s="326"/>
      <c r="B56" s="327"/>
      <c r="C56" s="328"/>
      <c r="D56" s="329" t="s">
        <v>113</v>
      </c>
      <c r="E56" s="330">
        <v>27190.0</v>
      </c>
      <c r="F56" s="331">
        <v>49214.0</v>
      </c>
      <c r="G56" s="330">
        <v>2719.0</v>
      </c>
      <c r="H56" s="330">
        <v>1631.0</v>
      </c>
      <c r="I56" s="330">
        <v>0.0</v>
      </c>
      <c r="J56" s="330">
        <v>0.0</v>
      </c>
      <c r="K56" s="330">
        <v>0.0</v>
      </c>
      <c r="L56" s="330">
        <v>500.0</v>
      </c>
      <c r="M56" s="330">
        <v>300.0</v>
      </c>
      <c r="N56" s="21">
        <f t="shared" si="1"/>
        <v>81554</v>
      </c>
      <c r="O56" s="33">
        <v>1800.0</v>
      </c>
      <c r="P56" s="22">
        <v>0.0</v>
      </c>
      <c r="Q56" s="22">
        <v>0.0</v>
      </c>
      <c r="R56" s="23">
        <f t="shared" si="2"/>
        <v>79754</v>
      </c>
      <c r="S56" s="35">
        <v>91069.0</v>
      </c>
      <c r="T56" s="22" t="s">
        <v>52</v>
      </c>
      <c r="U56" s="36"/>
      <c r="V56" s="37" t="s">
        <v>31</v>
      </c>
      <c r="W56" s="42"/>
      <c r="X56" s="89"/>
    </row>
    <row r="57">
      <c r="A57" s="332">
        <v>19.0</v>
      </c>
      <c r="B57" s="333" t="s">
        <v>114</v>
      </c>
      <c r="C57" s="334">
        <v>3.201179042E10</v>
      </c>
      <c r="D57" s="329" t="s">
        <v>115</v>
      </c>
      <c r="E57" s="330">
        <v>27190.0</v>
      </c>
      <c r="F57" s="331">
        <v>49214.0</v>
      </c>
      <c r="G57" s="330">
        <v>2719.0</v>
      </c>
      <c r="H57" s="330">
        <v>1631.0</v>
      </c>
      <c r="I57" s="330">
        <v>0.0</v>
      </c>
      <c r="J57" s="330">
        <v>0.0</v>
      </c>
      <c r="K57" s="330">
        <v>0.0</v>
      </c>
      <c r="L57" s="330">
        <v>500.0</v>
      </c>
      <c r="M57" s="330">
        <v>300.0</v>
      </c>
      <c r="N57" s="21">
        <f t="shared" si="1"/>
        <v>81554</v>
      </c>
      <c r="O57" s="33">
        <v>0.0</v>
      </c>
      <c r="P57" s="22">
        <v>0.0</v>
      </c>
      <c r="Q57" s="22">
        <v>0.0</v>
      </c>
      <c r="R57" s="23">
        <f t="shared" si="2"/>
        <v>81554</v>
      </c>
      <c r="S57" s="35">
        <v>91767.0</v>
      </c>
      <c r="T57" s="22" t="s">
        <v>126</v>
      </c>
      <c r="U57" s="25">
        <f>R57+R58+R59</f>
        <v>158445</v>
      </c>
      <c r="V57" s="26" t="s">
        <v>52</v>
      </c>
      <c r="W57" s="42"/>
      <c r="X57" s="89"/>
    </row>
    <row r="58">
      <c r="A58" s="326"/>
      <c r="B58" s="327"/>
      <c r="C58" s="328"/>
      <c r="D58" s="329" t="s">
        <v>116</v>
      </c>
      <c r="E58" s="330">
        <v>25620.0</v>
      </c>
      <c r="F58" s="331">
        <v>46372.0</v>
      </c>
      <c r="G58" s="330">
        <v>2562.0</v>
      </c>
      <c r="H58" s="330">
        <v>1537.0</v>
      </c>
      <c r="I58" s="330">
        <v>0.0</v>
      </c>
      <c r="J58" s="330">
        <v>0.0</v>
      </c>
      <c r="K58" s="330">
        <v>0.0</v>
      </c>
      <c r="L58" s="330">
        <v>500.0</v>
      </c>
      <c r="M58" s="330">
        <v>300.0</v>
      </c>
      <c r="N58" s="21">
        <f t="shared" si="1"/>
        <v>76891</v>
      </c>
      <c r="O58" s="33">
        <v>0.0</v>
      </c>
      <c r="P58" s="22">
        <v>0.0</v>
      </c>
      <c r="Q58" s="22">
        <v>0.0</v>
      </c>
      <c r="R58" s="23">
        <f t="shared" si="2"/>
        <v>76891</v>
      </c>
      <c r="S58" s="35">
        <v>91772.0</v>
      </c>
      <c r="T58" s="22" t="s">
        <v>126</v>
      </c>
      <c r="U58" s="36"/>
      <c r="V58" s="37" t="s">
        <v>31</v>
      </c>
      <c r="W58" s="42"/>
      <c r="X58" s="89"/>
    </row>
    <row r="59">
      <c r="A59" s="326"/>
      <c r="B59" s="327"/>
      <c r="C59" s="328"/>
      <c r="D59" s="329" t="s">
        <v>117</v>
      </c>
      <c r="E59" s="330">
        <v>0.0</v>
      </c>
      <c r="F59" s="331">
        <v>0.0</v>
      </c>
      <c r="G59" s="330">
        <v>0.0</v>
      </c>
      <c r="H59" s="330">
        <v>0.0</v>
      </c>
      <c r="I59" s="330">
        <v>0.0</v>
      </c>
      <c r="J59" s="330">
        <v>0.0</v>
      </c>
      <c r="K59" s="330">
        <v>0.0</v>
      </c>
      <c r="L59" s="330">
        <v>0.0</v>
      </c>
      <c r="M59" s="330">
        <v>0.0</v>
      </c>
      <c r="N59" s="21">
        <f t="shared" si="1"/>
        <v>0</v>
      </c>
      <c r="O59" s="33">
        <v>0.0</v>
      </c>
      <c r="P59" s="22">
        <v>0.0</v>
      </c>
      <c r="Q59" s="22">
        <v>0.0</v>
      </c>
      <c r="R59" s="23">
        <f t="shared" si="2"/>
        <v>0</v>
      </c>
      <c r="S59" s="35" t="s">
        <v>77</v>
      </c>
      <c r="T59" s="22" t="s">
        <v>126</v>
      </c>
      <c r="U59" s="36"/>
      <c r="V59" s="37" t="s">
        <v>31</v>
      </c>
      <c r="W59" s="27"/>
      <c r="X59" s="89"/>
    </row>
    <row r="60">
      <c r="A60" s="332">
        <v>20.0</v>
      </c>
      <c r="B60" s="333" t="s">
        <v>118</v>
      </c>
      <c r="C60" s="334">
        <v>3.1858131357E10</v>
      </c>
      <c r="D60" s="329" t="s">
        <v>119</v>
      </c>
      <c r="E60" s="330">
        <v>27190.0</v>
      </c>
      <c r="F60" s="331">
        <v>49214.0</v>
      </c>
      <c r="G60" s="330">
        <v>2719.0</v>
      </c>
      <c r="H60" s="330">
        <v>1631.0</v>
      </c>
      <c r="I60" s="330">
        <v>0.0</v>
      </c>
      <c r="J60" s="330">
        <v>0.0</v>
      </c>
      <c r="K60" s="330">
        <v>0.0</v>
      </c>
      <c r="L60" s="330">
        <v>500.0</v>
      </c>
      <c r="M60" s="330">
        <v>300.0</v>
      </c>
      <c r="N60" s="21">
        <f t="shared" si="1"/>
        <v>81554</v>
      </c>
      <c r="O60" s="33">
        <v>1800.0</v>
      </c>
      <c r="P60" s="22">
        <v>0.0</v>
      </c>
      <c r="Q60" s="22">
        <v>0.0</v>
      </c>
      <c r="R60" s="23">
        <f t="shared" si="2"/>
        <v>79754</v>
      </c>
      <c r="S60" s="35">
        <v>13416.0</v>
      </c>
      <c r="T60" s="22" t="s">
        <v>52</v>
      </c>
      <c r="U60" s="25">
        <f>R60</f>
        <v>79754</v>
      </c>
      <c r="V60" s="26" t="s">
        <v>28</v>
      </c>
      <c r="W60" s="42"/>
      <c r="X60" s="89"/>
    </row>
    <row r="61">
      <c r="A61" s="332">
        <v>21.0</v>
      </c>
      <c r="B61" s="333" t="s">
        <v>120</v>
      </c>
      <c r="C61" s="334">
        <v>3.1820850909E10</v>
      </c>
      <c r="D61" s="329" t="s">
        <v>121</v>
      </c>
      <c r="E61" s="330">
        <v>27190.0</v>
      </c>
      <c r="F61" s="331">
        <v>49214.0</v>
      </c>
      <c r="G61" s="330">
        <v>2719.0</v>
      </c>
      <c r="H61" s="330">
        <v>1631.0</v>
      </c>
      <c r="I61" s="330">
        <v>0.0</v>
      </c>
      <c r="J61" s="330">
        <v>0.0</v>
      </c>
      <c r="K61" s="330">
        <v>0.0</v>
      </c>
      <c r="L61" s="330">
        <v>500.0</v>
      </c>
      <c r="M61" s="330">
        <v>300.0</v>
      </c>
      <c r="N61" s="21">
        <f t="shared" si="1"/>
        <v>81554</v>
      </c>
      <c r="O61" s="33">
        <v>1800.0</v>
      </c>
      <c r="P61" s="22">
        <v>0.0</v>
      </c>
      <c r="Q61" s="22">
        <v>0.0</v>
      </c>
      <c r="R61" s="23">
        <f t="shared" si="2"/>
        <v>79754</v>
      </c>
      <c r="S61" s="35">
        <v>91885.0</v>
      </c>
      <c r="T61" s="22" t="s">
        <v>28</v>
      </c>
      <c r="U61" s="25">
        <f>R61+R62+R63</f>
        <v>240486</v>
      </c>
      <c r="V61" s="26" t="s">
        <v>28</v>
      </c>
      <c r="W61" s="42" t="s">
        <v>52</v>
      </c>
      <c r="X61" s="89"/>
    </row>
    <row r="62">
      <c r="A62" s="326"/>
      <c r="B62" s="327"/>
      <c r="C62" s="328"/>
      <c r="D62" s="329" t="s">
        <v>122</v>
      </c>
      <c r="E62" s="330">
        <v>27190.0</v>
      </c>
      <c r="F62" s="331">
        <v>49214.0</v>
      </c>
      <c r="G62" s="330">
        <v>2719.0</v>
      </c>
      <c r="H62" s="330">
        <v>1631.0</v>
      </c>
      <c r="I62" s="330">
        <v>0.0</v>
      </c>
      <c r="J62" s="330">
        <v>0.0</v>
      </c>
      <c r="K62" s="330">
        <v>0.0</v>
      </c>
      <c r="L62" s="330">
        <v>500.0</v>
      </c>
      <c r="M62" s="330">
        <v>300.0</v>
      </c>
      <c r="N62" s="21">
        <f t="shared" si="1"/>
        <v>81554</v>
      </c>
      <c r="O62" s="33">
        <v>0.0</v>
      </c>
      <c r="P62" s="22">
        <v>0.0</v>
      </c>
      <c r="Q62" s="22">
        <v>0.0</v>
      </c>
      <c r="R62" s="23">
        <f t="shared" si="2"/>
        <v>81554</v>
      </c>
      <c r="S62" s="35">
        <v>91881.0</v>
      </c>
      <c r="T62" s="22" t="s">
        <v>28</v>
      </c>
      <c r="U62" s="36"/>
      <c r="V62" s="37" t="s">
        <v>31</v>
      </c>
      <c r="W62" s="42" t="s">
        <v>52</v>
      </c>
      <c r="X62" s="89"/>
    </row>
    <row r="63">
      <c r="A63" s="326"/>
      <c r="B63" s="327"/>
      <c r="C63" s="328"/>
      <c r="D63" s="329" t="s">
        <v>123</v>
      </c>
      <c r="E63" s="330">
        <v>26390.0</v>
      </c>
      <c r="F63" s="331">
        <v>47766.0</v>
      </c>
      <c r="G63" s="330">
        <v>2639.0</v>
      </c>
      <c r="H63" s="330">
        <v>1583.0</v>
      </c>
      <c r="I63" s="330">
        <v>0.0</v>
      </c>
      <c r="J63" s="330">
        <v>0.0</v>
      </c>
      <c r="K63" s="330">
        <v>0.0</v>
      </c>
      <c r="L63" s="330">
        <v>500.0</v>
      </c>
      <c r="M63" s="330">
        <v>300.0</v>
      </c>
      <c r="N63" s="21">
        <f t="shared" si="1"/>
        <v>79178</v>
      </c>
      <c r="O63" s="33">
        <v>0.0</v>
      </c>
      <c r="P63" s="22">
        <v>0.0</v>
      </c>
      <c r="Q63" s="22">
        <v>0.0</v>
      </c>
      <c r="R63" s="23">
        <f t="shared" si="2"/>
        <v>79178</v>
      </c>
      <c r="S63" s="35">
        <v>91890.0</v>
      </c>
      <c r="T63" s="22" t="s">
        <v>28</v>
      </c>
      <c r="U63" s="36"/>
      <c r="V63" s="37" t="s">
        <v>31</v>
      </c>
      <c r="W63" s="42" t="s">
        <v>52</v>
      </c>
      <c r="X63" s="89"/>
    </row>
    <row r="64">
      <c r="A64" s="332">
        <v>22.0</v>
      </c>
      <c r="B64" s="333" t="s">
        <v>124</v>
      </c>
      <c r="C64" s="334">
        <v>3.190128993E10</v>
      </c>
      <c r="D64" s="329" t="s">
        <v>125</v>
      </c>
      <c r="E64" s="330">
        <v>27190.0</v>
      </c>
      <c r="F64" s="331">
        <v>49214.0</v>
      </c>
      <c r="G64" s="330">
        <v>2719.0</v>
      </c>
      <c r="H64" s="330">
        <v>1631.0</v>
      </c>
      <c r="I64" s="330">
        <v>0.0</v>
      </c>
      <c r="J64" s="330">
        <v>1360.0</v>
      </c>
      <c r="K64" s="330">
        <v>0.0</v>
      </c>
      <c r="L64" s="330">
        <v>500.0</v>
      </c>
      <c r="M64" s="330">
        <v>300.0</v>
      </c>
      <c r="N64" s="21">
        <f t="shared" si="1"/>
        <v>82914</v>
      </c>
      <c r="O64" s="33">
        <v>1800.0</v>
      </c>
      <c r="P64" s="22">
        <v>0.0</v>
      </c>
      <c r="Q64" s="22">
        <v>0.0</v>
      </c>
      <c r="R64" s="23">
        <f t="shared" si="2"/>
        <v>81114</v>
      </c>
      <c r="S64" s="35">
        <v>92244.0</v>
      </c>
      <c r="T64" s="22" t="s">
        <v>28</v>
      </c>
      <c r="U64" s="25">
        <f>R64+R65+R66</f>
        <v>242726</v>
      </c>
      <c r="V64" s="26" t="s">
        <v>126</v>
      </c>
      <c r="W64" s="42"/>
      <c r="X64" s="89"/>
    </row>
    <row r="65">
      <c r="A65" s="326"/>
      <c r="B65" s="327"/>
      <c r="C65" s="328"/>
      <c r="D65" s="329" t="s">
        <v>128</v>
      </c>
      <c r="E65" s="330">
        <v>27190.0</v>
      </c>
      <c r="F65" s="331">
        <v>49214.0</v>
      </c>
      <c r="G65" s="330">
        <v>2719.0</v>
      </c>
      <c r="H65" s="330">
        <v>1631.0</v>
      </c>
      <c r="I65" s="330">
        <v>0.0</v>
      </c>
      <c r="J65" s="330">
        <v>1360.0</v>
      </c>
      <c r="K65" s="330">
        <v>0.0</v>
      </c>
      <c r="L65" s="330">
        <v>500.0</v>
      </c>
      <c r="M65" s="330">
        <v>300.0</v>
      </c>
      <c r="N65" s="21">
        <f t="shared" si="1"/>
        <v>82914</v>
      </c>
      <c r="O65" s="33">
        <v>1800.0</v>
      </c>
      <c r="P65" s="22">
        <v>0.0</v>
      </c>
      <c r="Q65" s="22">
        <v>0.0</v>
      </c>
      <c r="R65" s="23">
        <f t="shared" si="2"/>
        <v>81114</v>
      </c>
      <c r="S65" s="35">
        <v>92238.0</v>
      </c>
      <c r="T65" s="22" t="s">
        <v>364</v>
      </c>
      <c r="U65" s="36"/>
      <c r="V65" s="37" t="s">
        <v>31</v>
      </c>
      <c r="W65" s="42"/>
      <c r="X65" s="89"/>
    </row>
    <row r="66">
      <c r="A66" s="326"/>
      <c r="B66" s="327"/>
      <c r="C66" s="328"/>
      <c r="D66" s="329" t="s">
        <v>129</v>
      </c>
      <c r="E66" s="330">
        <v>26390.0</v>
      </c>
      <c r="F66" s="331">
        <v>47766.0</v>
      </c>
      <c r="G66" s="330">
        <v>2639.0</v>
      </c>
      <c r="H66" s="330">
        <v>1583.0</v>
      </c>
      <c r="I66" s="330">
        <v>0.0</v>
      </c>
      <c r="J66" s="330">
        <v>1320.0</v>
      </c>
      <c r="K66" s="330">
        <v>0.0</v>
      </c>
      <c r="L66" s="330">
        <v>500.0</v>
      </c>
      <c r="M66" s="330">
        <v>300.0</v>
      </c>
      <c r="N66" s="21">
        <f t="shared" si="1"/>
        <v>80498</v>
      </c>
      <c r="O66" s="33">
        <v>0.0</v>
      </c>
      <c r="P66" s="22">
        <v>0.0</v>
      </c>
      <c r="Q66" s="22">
        <v>0.0</v>
      </c>
      <c r="R66" s="23">
        <f t="shared" si="2"/>
        <v>80498</v>
      </c>
      <c r="S66" s="35">
        <v>92237.0</v>
      </c>
      <c r="T66" s="22" t="s">
        <v>364</v>
      </c>
      <c r="U66" s="36"/>
      <c r="V66" s="37" t="s">
        <v>31</v>
      </c>
      <c r="W66" s="42"/>
      <c r="X66" s="89"/>
    </row>
    <row r="67">
      <c r="A67" s="332">
        <v>23.0</v>
      </c>
      <c r="B67" s="333" t="s">
        <v>130</v>
      </c>
      <c r="C67" s="334">
        <v>3.1955166302E10</v>
      </c>
      <c r="D67" s="329" t="s">
        <v>131</v>
      </c>
      <c r="E67" s="330">
        <v>27190.0</v>
      </c>
      <c r="F67" s="331">
        <v>49214.0</v>
      </c>
      <c r="G67" s="330">
        <v>2719.0</v>
      </c>
      <c r="H67" s="330">
        <v>1631.0</v>
      </c>
      <c r="I67" s="330">
        <v>0.0</v>
      </c>
      <c r="J67" s="330">
        <v>0.0</v>
      </c>
      <c r="K67" s="330">
        <v>0.0</v>
      </c>
      <c r="L67" s="330">
        <v>500.0</v>
      </c>
      <c r="M67" s="330">
        <v>300.0</v>
      </c>
      <c r="N67" s="21">
        <f t="shared" si="1"/>
        <v>81554</v>
      </c>
      <c r="O67" s="33">
        <v>1800.0</v>
      </c>
      <c r="P67" s="22">
        <v>0.0</v>
      </c>
      <c r="Q67" s="22">
        <v>0.0</v>
      </c>
      <c r="R67" s="23">
        <f t="shared" si="2"/>
        <v>79754</v>
      </c>
      <c r="S67" s="35">
        <v>92603.0</v>
      </c>
      <c r="T67" s="22" t="s">
        <v>364</v>
      </c>
      <c r="U67" s="25">
        <f>R67+R68+R69+R70</f>
        <v>324416</v>
      </c>
      <c r="V67" s="22" t="s">
        <v>364</v>
      </c>
      <c r="W67" s="42"/>
      <c r="X67" s="89"/>
    </row>
    <row r="68">
      <c r="A68" s="326"/>
      <c r="B68" s="327"/>
      <c r="C68" s="328"/>
      <c r="D68" s="329" t="s">
        <v>132</v>
      </c>
      <c r="E68" s="330">
        <v>27190.0</v>
      </c>
      <c r="F68" s="331">
        <v>49214.0</v>
      </c>
      <c r="G68" s="330">
        <v>2719.0</v>
      </c>
      <c r="H68" s="330">
        <v>1631.0</v>
      </c>
      <c r="I68" s="330">
        <v>0.0</v>
      </c>
      <c r="J68" s="330">
        <v>0.0</v>
      </c>
      <c r="K68" s="330">
        <v>0.0</v>
      </c>
      <c r="L68" s="330">
        <v>500.0</v>
      </c>
      <c r="M68" s="330">
        <v>300.0</v>
      </c>
      <c r="N68" s="21">
        <f t="shared" si="1"/>
        <v>81554</v>
      </c>
      <c r="O68" s="33">
        <v>0.0</v>
      </c>
      <c r="P68" s="22">
        <v>0.0</v>
      </c>
      <c r="Q68" s="22">
        <v>0.0</v>
      </c>
      <c r="R68" s="23">
        <f t="shared" si="2"/>
        <v>81554</v>
      </c>
      <c r="S68" s="35">
        <v>116545.0</v>
      </c>
      <c r="T68" s="22" t="s">
        <v>364</v>
      </c>
      <c r="U68" s="36"/>
      <c r="V68" s="37" t="s">
        <v>31</v>
      </c>
      <c r="W68" s="42"/>
      <c r="X68" s="89"/>
    </row>
    <row r="69">
      <c r="A69" s="326"/>
      <c r="B69" s="327"/>
      <c r="C69" s="328"/>
      <c r="D69" s="329" t="s">
        <v>133</v>
      </c>
      <c r="E69" s="330">
        <v>27190.0</v>
      </c>
      <c r="F69" s="331">
        <v>49214.0</v>
      </c>
      <c r="G69" s="330">
        <v>2719.0</v>
      </c>
      <c r="H69" s="330">
        <v>1631.0</v>
      </c>
      <c r="I69" s="330">
        <v>0.0</v>
      </c>
      <c r="J69" s="330">
        <v>0.0</v>
      </c>
      <c r="K69" s="330">
        <v>0.0</v>
      </c>
      <c r="L69" s="330">
        <v>500.0</v>
      </c>
      <c r="M69" s="330">
        <v>300.0</v>
      </c>
      <c r="N69" s="21">
        <f t="shared" si="1"/>
        <v>81554</v>
      </c>
      <c r="O69" s="33">
        <v>0.0</v>
      </c>
      <c r="P69" s="22">
        <v>0.0</v>
      </c>
      <c r="Q69" s="22">
        <v>0.0</v>
      </c>
      <c r="R69" s="23">
        <f t="shared" si="2"/>
        <v>81554</v>
      </c>
      <c r="S69" s="35">
        <v>92574.0</v>
      </c>
      <c r="T69" s="22" t="s">
        <v>364</v>
      </c>
      <c r="U69" s="36"/>
      <c r="V69" s="37" t="s">
        <v>31</v>
      </c>
      <c r="W69" s="42"/>
      <c r="X69" s="89"/>
    </row>
    <row r="70">
      <c r="A70" s="326"/>
      <c r="B70" s="327"/>
      <c r="C70" s="328"/>
      <c r="D70" s="329" t="s">
        <v>134</v>
      </c>
      <c r="E70" s="330">
        <v>27190.0</v>
      </c>
      <c r="F70" s="331">
        <v>49214.0</v>
      </c>
      <c r="G70" s="330">
        <v>2719.0</v>
      </c>
      <c r="H70" s="330">
        <v>1631.0</v>
      </c>
      <c r="I70" s="330">
        <v>0.0</v>
      </c>
      <c r="J70" s="330">
        <v>0.0</v>
      </c>
      <c r="K70" s="330">
        <v>0.0</v>
      </c>
      <c r="L70" s="330">
        <v>500.0</v>
      </c>
      <c r="M70" s="330">
        <v>300.0</v>
      </c>
      <c r="N70" s="21">
        <f t="shared" si="1"/>
        <v>81554</v>
      </c>
      <c r="O70" s="33">
        <v>0.0</v>
      </c>
      <c r="P70" s="22">
        <v>0.0</v>
      </c>
      <c r="Q70" s="22">
        <v>0.0</v>
      </c>
      <c r="R70" s="23">
        <f t="shared" si="2"/>
        <v>81554</v>
      </c>
      <c r="S70" s="35">
        <v>110232.0</v>
      </c>
      <c r="T70" s="22" t="s">
        <v>364</v>
      </c>
      <c r="U70" s="36"/>
      <c r="V70" s="37" t="s">
        <v>31</v>
      </c>
      <c r="W70" s="42"/>
      <c r="X70" s="89"/>
    </row>
    <row r="71">
      <c r="A71" s="332">
        <v>24.0</v>
      </c>
      <c r="B71" s="333" t="s">
        <v>135</v>
      </c>
      <c r="C71" s="334">
        <v>1.1329285652E10</v>
      </c>
      <c r="D71" s="329" t="s">
        <v>136</v>
      </c>
      <c r="E71" s="330">
        <v>27190.0</v>
      </c>
      <c r="F71" s="331">
        <v>49214.0</v>
      </c>
      <c r="G71" s="330">
        <v>2719.0</v>
      </c>
      <c r="H71" s="330">
        <v>1631.0</v>
      </c>
      <c r="I71" s="330">
        <v>0.0</v>
      </c>
      <c r="J71" s="330">
        <v>0.0</v>
      </c>
      <c r="K71" s="330">
        <v>0.0</v>
      </c>
      <c r="L71" s="330">
        <v>500.0</v>
      </c>
      <c r="M71" s="330">
        <v>300.0</v>
      </c>
      <c r="N71" s="21">
        <f t="shared" si="1"/>
        <v>81554</v>
      </c>
      <c r="O71" s="33">
        <v>1800.0</v>
      </c>
      <c r="P71" s="22">
        <v>0.0</v>
      </c>
      <c r="Q71" s="22">
        <v>0.0</v>
      </c>
      <c r="R71" s="23">
        <f t="shared" si="2"/>
        <v>79754</v>
      </c>
      <c r="S71" s="35">
        <v>92693.0</v>
      </c>
      <c r="T71" s="22" t="s">
        <v>52</v>
      </c>
      <c r="U71" s="25">
        <f>R71+R72</f>
        <v>159508</v>
      </c>
      <c r="V71" s="26" t="s">
        <v>52</v>
      </c>
      <c r="W71" s="42"/>
      <c r="X71" s="89"/>
    </row>
    <row r="72">
      <c r="A72" s="326"/>
      <c r="B72" s="327"/>
      <c r="C72" s="328"/>
      <c r="D72" s="329" t="s">
        <v>137</v>
      </c>
      <c r="E72" s="330">
        <v>27190.0</v>
      </c>
      <c r="F72" s="331">
        <v>49214.0</v>
      </c>
      <c r="G72" s="330">
        <v>2719.0</v>
      </c>
      <c r="H72" s="330">
        <v>1631.0</v>
      </c>
      <c r="I72" s="330">
        <v>0.0</v>
      </c>
      <c r="J72" s="330">
        <v>0.0</v>
      </c>
      <c r="K72" s="330">
        <v>0.0</v>
      </c>
      <c r="L72" s="330">
        <v>500.0</v>
      </c>
      <c r="M72" s="330">
        <v>300.0</v>
      </c>
      <c r="N72" s="21">
        <f t="shared" si="1"/>
        <v>81554</v>
      </c>
      <c r="O72" s="33">
        <v>1800.0</v>
      </c>
      <c r="P72" s="22">
        <v>0.0</v>
      </c>
      <c r="Q72" s="22">
        <v>0.0</v>
      </c>
      <c r="R72" s="23">
        <f t="shared" si="2"/>
        <v>79754</v>
      </c>
      <c r="S72" s="35">
        <v>92694.0</v>
      </c>
      <c r="T72" s="22" t="s">
        <v>52</v>
      </c>
      <c r="U72" s="36"/>
      <c r="V72" s="37" t="s">
        <v>31</v>
      </c>
      <c r="W72" s="42"/>
      <c r="X72" s="89"/>
    </row>
    <row r="73">
      <c r="A73" s="332">
        <v>25.0</v>
      </c>
      <c r="B73" s="333" t="s">
        <v>138</v>
      </c>
      <c r="C73" s="334">
        <v>3.1845681443E10</v>
      </c>
      <c r="D73" s="329" t="s">
        <v>139</v>
      </c>
      <c r="E73" s="330">
        <v>27190.0</v>
      </c>
      <c r="F73" s="331">
        <v>49214.0</v>
      </c>
      <c r="G73" s="330">
        <v>5438.0</v>
      </c>
      <c r="H73" s="330">
        <v>0.0</v>
      </c>
      <c r="I73" s="330">
        <v>120.0</v>
      </c>
      <c r="J73" s="330">
        <v>0.0</v>
      </c>
      <c r="K73" s="330">
        <v>0.0</v>
      </c>
      <c r="L73" s="330">
        <v>500.0</v>
      </c>
      <c r="M73" s="330">
        <v>300.0</v>
      </c>
      <c r="N73" s="21">
        <f t="shared" si="1"/>
        <v>82762</v>
      </c>
      <c r="O73" s="33">
        <v>1800.0</v>
      </c>
      <c r="P73" s="22">
        <v>0.0</v>
      </c>
      <c r="Q73" s="22">
        <v>0.0</v>
      </c>
      <c r="R73" s="23">
        <f t="shared" si="2"/>
        <v>80962</v>
      </c>
      <c r="S73" s="35">
        <v>92813.0</v>
      </c>
      <c r="T73" s="22" t="s">
        <v>52</v>
      </c>
      <c r="U73" s="25">
        <f>R73+R74+R75+R76+R77+R78+R79</f>
        <v>570334</v>
      </c>
      <c r="V73" s="26" t="s">
        <v>28</v>
      </c>
      <c r="W73" s="42"/>
      <c r="X73" s="108"/>
    </row>
    <row r="74">
      <c r="A74" s="326"/>
      <c r="B74" s="327"/>
      <c r="C74" s="328"/>
      <c r="D74" s="329" t="s">
        <v>91</v>
      </c>
      <c r="E74" s="330">
        <v>27190.0</v>
      </c>
      <c r="F74" s="331">
        <v>49214.0</v>
      </c>
      <c r="G74" s="330">
        <v>5438.0</v>
      </c>
      <c r="H74" s="330">
        <v>0.0</v>
      </c>
      <c r="I74" s="330">
        <v>120.0</v>
      </c>
      <c r="J74" s="330">
        <v>0.0</v>
      </c>
      <c r="K74" s="330">
        <v>0.0</v>
      </c>
      <c r="L74" s="330">
        <v>500.0</v>
      </c>
      <c r="M74" s="330">
        <v>300.0</v>
      </c>
      <c r="N74" s="21">
        <f t="shared" si="1"/>
        <v>82762</v>
      </c>
      <c r="O74" s="33">
        <v>1800.0</v>
      </c>
      <c r="P74" s="22">
        <v>0.0</v>
      </c>
      <c r="Q74" s="22">
        <v>0.0</v>
      </c>
      <c r="R74" s="23">
        <f t="shared" si="2"/>
        <v>80962</v>
      </c>
      <c r="S74" s="35">
        <v>92775.0</v>
      </c>
      <c r="T74" s="22" t="s">
        <v>52</v>
      </c>
      <c r="U74" s="36"/>
      <c r="V74" s="37" t="s">
        <v>31</v>
      </c>
      <c r="W74" s="42"/>
      <c r="X74" s="89"/>
    </row>
    <row r="75">
      <c r="A75" s="326"/>
      <c r="B75" s="327"/>
      <c r="C75" s="328"/>
      <c r="D75" s="329" t="s">
        <v>140</v>
      </c>
      <c r="E75" s="330">
        <v>27190.0</v>
      </c>
      <c r="F75" s="331">
        <v>49214.0</v>
      </c>
      <c r="G75" s="330">
        <v>5438.0</v>
      </c>
      <c r="H75" s="330">
        <v>0.0</v>
      </c>
      <c r="I75" s="330">
        <v>120.0</v>
      </c>
      <c r="J75" s="330">
        <v>0.0</v>
      </c>
      <c r="K75" s="330">
        <v>0.0</v>
      </c>
      <c r="L75" s="330">
        <v>500.0</v>
      </c>
      <c r="M75" s="330">
        <v>300.0</v>
      </c>
      <c r="N75" s="21">
        <f t="shared" si="1"/>
        <v>82762</v>
      </c>
      <c r="O75" s="33">
        <v>1800.0</v>
      </c>
      <c r="P75" s="22">
        <v>0.0</v>
      </c>
      <c r="Q75" s="22">
        <v>0.0</v>
      </c>
      <c r="R75" s="23">
        <f t="shared" si="2"/>
        <v>80962</v>
      </c>
      <c r="S75" s="35">
        <v>92759.0</v>
      </c>
      <c r="T75" s="22" t="s">
        <v>52</v>
      </c>
      <c r="U75" s="36"/>
      <c r="V75" s="37" t="s">
        <v>31</v>
      </c>
      <c r="W75" s="42"/>
      <c r="X75" s="89"/>
    </row>
    <row r="76">
      <c r="A76" s="326"/>
      <c r="B76" s="327"/>
      <c r="C76" s="328"/>
      <c r="D76" s="329" t="s">
        <v>141</v>
      </c>
      <c r="E76" s="330">
        <v>27190.0</v>
      </c>
      <c r="F76" s="331">
        <v>49214.0</v>
      </c>
      <c r="G76" s="330">
        <v>5438.0</v>
      </c>
      <c r="H76" s="330">
        <v>0.0</v>
      </c>
      <c r="I76" s="330">
        <v>120.0</v>
      </c>
      <c r="J76" s="330">
        <v>0.0</v>
      </c>
      <c r="K76" s="330">
        <v>0.0</v>
      </c>
      <c r="L76" s="330">
        <v>500.0</v>
      </c>
      <c r="M76" s="330">
        <v>300.0</v>
      </c>
      <c r="N76" s="21">
        <f t="shared" si="1"/>
        <v>82762</v>
      </c>
      <c r="O76" s="33">
        <v>1800.0</v>
      </c>
      <c r="P76" s="22">
        <v>0.0</v>
      </c>
      <c r="Q76" s="22">
        <v>0.0</v>
      </c>
      <c r="R76" s="23">
        <f t="shared" si="2"/>
        <v>80962</v>
      </c>
      <c r="S76" s="35">
        <v>92767.0</v>
      </c>
      <c r="T76" s="22" t="s">
        <v>52</v>
      </c>
      <c r="U76" s="36"/>
      <c r="V76" s="37" t="s">
        <v>31</v>
      </c>
      <c r="W76" s="42"/>
      <c r="X76" s="89"/>
    </row>
    <row r="77">
      <c r="A77" s="326"/>
      <c r="B77" s="327"/>
      <c r="C77" s="328"/>
      <c r="D77" s="329" t="s">
        <v>142</v>
      </c>
      <c r="E77" s="330">
        <v>27190.0</v>
      </c>
      <c r="F77" s="331">
        <v>49214.0</v>
      </c>
      <c r="G77" s="330">
        <v>5438.0</v>
      </c>
      <c r="H77" s="330">
        <v>0.0</v>
      </c>
      <c r="I77" s="330">
        <v>120.0</v>
      </c>
      <c r="J77" s="330">
        <v>0.0</v>
      </c>
      <c r="K77" s="330">
        <v>0.0</v>
      </c>
      <c r="L77" s="330">
        <v>500.0</v>
      </c>
      <c r="M77" s="330">
        <v>300.0</v>
      </c>
      <c r="N77" s="21">
        <f t="shared" si="1"/>
        <v>82762</v>
      </c>
      <c r="O77" s="33">
        <v>1800.0</v>
      </c>
      <c r="P77" s="22">
        <v>0.0</v>
      </c>
      <c r="Q77" s="22">
        <v>0.0</v>
      </c>
      <c r="R77" s="23">
        <f t="shared" si="2"/>
        <v>80962</v>
      </c>
      <c r="S77" s="35">
        <v>93747.0</v>
      </c>
      <c r="T77" s="22" t="s">
        <v>52</v>
      </c>
      <c r="U77" s="36"/>
      <c r="V77" s="37" t="s">
        <v>31</v>
      </c>
      <c r="W77" s="42"/>
      <c r="X77" s="89"/>
    </row>
    <row r="78">
      <c r="A78" s="326"/>
      <c r="B78" s="327"/>
      <c r="C78" s="328"/>
      <c r="D78" s="329" t="s">
        <v>143</v>
      </c>
      <c r="E78" s="330">
        <v>27190.0</v>
      </c>
      <c r="F78" s="331">
        <v>49214.0</v>
      </c>
      <c r="G78" s="330">
        <v>5438.0</v>
      </c>
      <c r="H78" s="330">
        <v>0.0</v>
      </c>
      <c r="I78" s="330">
        <v>120.0</v>
      </c>
      <c r="J78" s="330">
        <v>0.0</v>
      </c>
      <c r="K78" s="330">
        <v>0.0</v>
      </c>
      <c r="L78" s="330">
        <v>500.0</v>
      </c>
      <c r="M78" s="330">
        <v>300.0</v>
      </c>
      <c r="N78" s="21">
        <f t="shared" si="1"/>
        <v>82762</v>
      </c>
      <c r="O78" s="33">
        <v>0.0</v>
      </c>
      <c r="P78" s="22">
        <v>0.0</v>
      </c>
      <c r="Q78" s="22">
        <v>0.0</v>
      </c>
      <c r="R78" s="23">
        <f t="shared" si="2"/>
        <v>82762</v>
      </c>
      <c r="S78" s="35">
        <v>96575.0</v>
      </c>
      <c r="T78" s="22" t="s">
        <v>52</v>
      </c>
      <c r="U78" s="36"/>
      <c r="V78" s="37" t="s">
        <v>31</v>
      </c>
      <c r="W78" s="42"/>
      <c r="X78" s="89"/>
    </row>
    <row r="79">
      <c r="A79" s="326"/>
      <c r="B79" s="327"/>
      <c r="C79" s="328"/>
      <c r="D79" s="329" t="s">
        <v>48</v>
      </c>
      <c r="E79" s="330">
        <v>27190.0</v>
      </c>
      <c r="F79" s="331">
        <v>49214.0</v>
      </c>
      <c r="G79" s="330">
        <v>5438.0</v>
      </c>
      <c r="H79" s="330">
        <v>0.0</v>
      </c>
      <c r="I79" s="330">
        <v>120.0</v>
      </c>
      <c r="J79" s="330">
        <v>0.0</v>
      </c>
      <c r="K79" s="330">
        <v>0.0</v>
      </c>
      <c r="L79" s="330">
        <v>500.0</v>
      </c>
      <c r="M79" s="330">
        <v>300.0</v>
      </c>
      <c r="N79" s="21">
        <f t="shared" si="1"/>
        <v>82762</v>
      </c>
      <c r="O79" s="33">
        <v>0.0</v>
      </c>
      <c r="P79" s="22">
        <v>0.0</v>
      </c>
      <c r="Q79" s="22">
        <v>0.0</v>
      </c>
      <c r="R79" s="23">
        <f t="shared" si="2"/>
        <v>82762</v>
      </c>
      <c r="S79" s="35">
        <v>92733.0</v>
      </c>
      <c r="T79" s="22" t="s">
        <v>52</v>
      </c>
      <c r="U79" s="36"/>
      <c r="V79" s="37" t="s">
        <v>31</v>
      </c>
      <c r="W79" s="42"/>
      <c r="X79" s="89"/>
    </row>
    <row r="80">
      <c r="A80" s="332">
        <v>26.0</v>
      </c>
      <c r="B80" s="333" t="s">
        <v>144</v>
      </c>
      <c r="C80" s="334">
        <v>3.1817070403E10</v>
      </c>
      <c r="D80" s="329" t="s">
        <v>145</v>
      </c>
      <c r="E80" s="330">
        <v>27190.0</v>
      </c>
      <c r="F80" s="331">
        <v>49214.0</v>
      </c>
      <c r="G80" s="330">
        <v>5438.0</v>
      </c>
      <c r="H80" s="330">
        <v>0.0</v>
      </c>
      <c r="I80" s="330">
        <v>120.0</v>
      </c>
      <c r="J80" s="330">
        <v>0.0</v>
      </c>
      <c r="K80" s="330">
        <v>0.0</v>
      </c>
      <c r="L80" s="330">
        <v>500.0</v>
      </c>
      <c r="M80" s="330">
        <v>300.0</v>
      </c>
      <c r="N80" s="21">
        <f t="shared" si="1"/>
        <v>82762</v>
      </c>
      <c r="O80" s="33">
        <v>1800.0</v>
      </c>
      <c r="P80" s="22">
        <v>0.0</v>
      </c>
      <c r="Q80" s="22">
        <v>0.0</v>
      </c>
      <c r="R80" s="23">
        <f t="shared" si="2"/>
        <v>80962</v>
      </c>
      <c r="S80" s="35">
        <v>93580.0</v>
      </c>
      <c r="T80" s="22" t="s">
        <v>28</v>
      </c>
      <c r="U80" s="25">
        <f>R80+R81+R82</f>
        <v>242278</v>
      </c>
      <c r="V80" s="26" t="s">
        <v>71</v>
      </c>
      <c r="W80" s="42"/>
      <c r="X80" s="89"/>
    </row>
    <row r="81">
      <c r="A81" s="326"/>
      <c r="B81" s="327"/>
      <c r="C81" s="328"/>
      <c r="D81" s="329" t="s">
        <v>146</v>
      </c>
      <c r="E81" s="330">
        <v>27190.0</v>
      </c>
      <c r="F81" s="331">
        <v>49214.0</v>
      </c>
      <c r="G81" s="330">
        <v>5438.0</v>
      </c>
      <c r="H81" s="330">
        <v>0.0</v>
      </c>
      <c r="I81" s="330">
        <v>120.0</v>
      </c>
      <c r="J81" s="330">
        <v>0.0</v>
      </c>
      <c r="K81" s="330">
        <v>0.0</v>
      </c>
      <c r="L81" s="330">
        <v>500.0</v>
      </c>
      <c r="M81" s="330">
        <v>300.0</v>
      </c>
      <c r="N81" s="21">
        <f t="shared" si="1"/>
        <v>82762</v>
      </c>
      <c r="O81" s="33">
        <v>1800.0</v>
      </c>
      <c r="P81" s="22">
        <v>0.0</v>
      </c>
      <c r="Q81" s="22">
        <v>0.0</v>
      </c>
      <c r="R81" s="23">
        <f t="shared" si="2"/>
        <v>80962</v>
      </c>
      <c r="S81" s="35">
        <v>93577.0</v>
      </c>
      <c r="T81" s="22" t="s">
        <v>28</v>
      </c>
      <c r="U81" s="36"/>
      <c r="V81" s="37" t="s">
        <v>31</v>
      </c>
      <c r="W81" s="42"/>
      <c r="X81" s="89"/>
    </row>
    <row r="82">
      <c r="A82" s="326"/>
      <c r="B82" s="327"/>
      <c r="C82" s="328"/>
      <c r="D82" s="329" t="s">
        <v>147</v>
      </c>
      <c r="E82" s="330">
        <v>26390.0</v>
      </c>
      <c r="F82" s="331">
        <v>47766.0</v>
      </c>
      <c r="G82" s="330">
        <v>5278.0</v>
      </c>
      <c r="H82" s="330">
        <v>0.0</v>
      </c>
      <c r="I82" s="330">
        <v>120.0</v>
      </c>
      <c r="J82" s="330">
        <v>0.0</v>
      </c>
      <c r="K82" s="330">
        <v>0.0</v>
      </c>
      <c r="L82" s="330">
        <v>500.0</v>
      </c>
      <c r="M82" s="330">
        <v>300.0</v>
      </c>
      <c r="N82" s="21">
        <f t="shared" si="1"/>
        <v>80354</v>
      </c>
      <c r="O82" s="33">
        <v>0.0</v>
      </c>
      <c r="P82" s="22">
        <v>0.0</v>
      </c>
      <c r="Q82" s="22">
        <v>0.0</v>
      </c>
      <c r="R82" s="23">
        <f t="shared" si="2"/>
        <v>80354</v>
      </c>
      <c r="S82" s="35">
        <v>93588.0</v>
      </c>
      <c r="T82" s="22" t="s">
        <v>28</v>
      </c>
      <c r="U82" s="36"/>
      <c r="V82" s="37" t="s">
        <v>31</v>
      </c>
      <c r="W82" s="42"/>
      <c r="X82" s="89"/>
    </row>
    <row r="83">
      <c r="A83" s="332">
        <v>27.0</v>
      </c>
      <c r="B83" s="333" t="s">
        <v>148</v>
      </c>
      <c r="C83" s="334">
        <v>3.1953719805E10</v>
      </c>
      <c r="D83" s="329" t="s">
        <v>149</v>
      </c>
      <c r="E83" s="330">
        <v>27190.0</v>
      </c>
      <c r="F83" s="331">
        <v>49214.0</v>
      </c>
      <c r="G83" s="330">
        <v>2719.0</v>
      </c>
      <c r="H83" s="330">
        <v>1631.0</v>
      </c>
      <c r="I83" s="330">
        <v>0.0</v>
      </c>
      <c r="J83" s="330">
        <v>0.0</v>
      </c>
      <c r="K83" s="330">
        <v>0.0</v>
      </c>
      <c r="L83" s="330">
        <v>500.0</v>
      </c>
      <c r="M83" s="330">
        <v>300.0</v>
      </c>
      <c r="N83" s="21">
        <f t="shared" si="1"/>
        <v>81554</v>
      </c>
      <c r="O83" s="33">
        <v>1800.0</v>
      </c>
      <c r="P83" s="22">
        <v>0.0</v>
      </c>
      <c r="Q83" s="22">
        <v>0.0</v>
      </c>
      <c r="R83" s="23">
        <f t="shared" si="2"/>
        <v>79754</v>
      </c>
      <c r="S83" s="35">
        <v>93966.0</v>
      </c>
      <c r="T83" s="22" t="s">
        <v>28</v>
      </c>
      <c r="U83" s="25">
        <f>R83+R84</f>
        <v>158932</v>
      </c>
      <c r="V83" s="26" t="s">
        <v>71</v>
      </c>
      <c r="W83" s="42"/>
      <c r="X83" s="89"/>
    </row>
    <row r="84">
      <c r="A84" s="326"/>
      <c r="B84" s="327"/>
      <c r="C84" s="328"/>
      <c r="D84" s="329" t="s">
        <v>150</v>
      </c>
      <c r="E84" s="330">
        <v>26390.0</v>
      </c>
      <c r="F84" s="331">
        <v>47766.0</v>
      </c>
      <c r="G84" s="330">
        <v>2639.0</v>
      </c>
      <c r="H84" s="330">
        <v>1583.0</v>
      </c>
      <c r="I84" s="330">
        <v>0.0</v>
      </c>
      <c r="J84" s="330">
        <v>0.0</v>
      </c>
      <c r="K84" s="330">
        <v>0.0</v>
      </c>
      <c r="L84" s="330">
        <v>500.0</v>
      </c>
      <c r="M84" s="330">
        <v>300.0</v>
      </c>
      <c r="N84" s="21">
        <f t="shared" si="1"/>
        <v>79178</v>
      </c>
      <c r="O84" s="33">
        <v>0.0</v>
      </c>
      <c r="P84" s="22">
        <v>0.0</v>
      </c>
      <c r="Q84" s="22">
        <v>0.0</v>
      </c>
      <c r="R84" s="23">
        <f t="shared" si="2"/>
        <v>79178</v>
      </c>
      <c r="S84" s="35">
        <v>93959.0</v>
      </c>
      <c r="T84" s="22" t="s">
        <v>28</v>
      </c>
      <c r="U84" s="36"/>
      <c r="V84" s="37" t="s">
        <v>31</v>
      </c>
      <c r="W84" s="42"/>
      <c r="X84" s="89"/>
    </row>
    <row r="85">
      <c r="A85" s="332">
        <v>28.0</v>
      </c>
      <c r="B85" s="333" t="s">
        <v>151</v>
      </c>
      <c r="C85" s="334">
        <v>3.1889860612E10</v>
      </c>
      <c r="D85" s="329" t="s">
        <v>152</v>
      </c>
      <c r="E85" s="330">
        <v>27190.0</v>
      </c>
      <c r="F85" s="331">
        <v>49214.0</v>
      </c>
      <c r="G85" s="330">
        <v>5438.0</v>
      </c>
      <c r="H85" s="330">
        <v>0.0</v>
      </c>
      <c r="I85" s="330">
        <v>120.0</v>
      </c>
      <c r="J85" s="330">
        <v>0.0</v>
      </c>
      <c r="K85" s="330">
        <v>0.0</v>
      </c>
      <c r="L85" s="330">
        <v>500.0</v>
      </c>
      <c r="M85" s="330">
        <v>300.0</v>
      </c>
      <c r="N85" s="21">
        <f t="shared" si="1"/>
        <v>82762</v>
      </c>
      <c r="O85" s="33">
        <v>1800.0</v>
      </c>
      <c r="P85" s="22">
        <v>0.0</v>
      </c>
      <c r="Q85" s="22">
        <v>0.0</v>
      </c>
      <c r="R85" s="23">
        <f t="shared" si="2"/>
        <v>80962</v>
      </c>
      <c r="S85" s="35">
        <v>94970.0</v>
      </c>
      <c r="T85" s="22" t="s">
        <v>28</v>
      </c>
      <c r="U85" s="25">
        <f>R85+R86+R87</f>
        <v>244686</v>
      </c>
      <c r="V85" s="26" t="s">
        <v>28</v>
      </c>
      <c r="W85" s="42"/>
      <c r="X85" s="89"/>
    </row>
    <row r="86">
      <c r="A86" s="326"/>
      <c r="B86" s="327"/>
      <c r="C86" s="328"/>
      <c r="D86" s="329" t="s">
        <v>155</v>
      </c>
      <c r="E86" s="330">
        <v>27190.0</v>
      </c>
      <c r="F86" s="331">
        <v>49214.0</v>
      </c>
      <c r="G86" s="330">
        <v>5438.0</v>
      </c>
      <c r="H86" s="330">
        <v>0.0</v>
      </c>
      <c r="I86" s="330">
        <v>120.0</v>
      </c>
      <c r="J86" s="330">
        <v>0.0</v>
      </c>
      <c r="K86" s="330">
        <v>0.0</v>
      </c>
      <c r="L86" s="330">
        <v>500.0</v>
      </c>
      <c r="M86" s="330">
        <v>300.0</v>
      </c>
      <c r="N86" s="21">
        <f t="shared" si="1"/>
        <v>82762</v>
      </c>
      <c r="O86" s="33">
        <v>1800.0</v>
      </c>
      <c r="P86" s="22">
        <v>0.0</v>
      </c>
      <c r="Q86" s="22">
        <v>0.0</v>
      </c>
      <c r="R86" s="23">
        <f t="shared" si="2"/>
        <v>80962</v>
      </c>
      <c r="S86" s="35">
        <v>94993.0</v>
      </c>
      <c r="T86" s="22" t="s">
        <v>28</v>
      </c>
      <c r="U86" s="36"/>
      <c r="V86" s="37" t="s">
        <v>31</v>
      </c>
      <c r="W86" s="42"/>
      <c r="X86" s="89"/>
    </row>
    <row r="87">
      <c r="A87" s="326"/>
      <c r="B87" s="327"/>
      <c r="C87" s="328"/>
      <c r="D87" s="329" t="s">
        <v>156</v>
      </c>
      <c r="E87" s="330">
        <v>27190.0</v>
      </c>
      <c r="F87" s="331">
        <v>49214.0</v>
      </c>
      <c r="G87" s="330">
        <v>5438.0</v>
      </c>
      <c r="H87" s="330">
        <v>0.0</v>
      </c>
      <c r="I87" s="330">
        <v>120.0</v>
      </c>
      <c r="J87" s="330">
        <v>0.0</v>
      </c>
      <c r="K87" s="330">
        <v>0.0</v>
      </c>
      <c r="L87" s="330">
        <v>500.0</v>
      </c>
      <c r="M87" s="330">
        <v>300.0</v>
      </c>
      <c r="N87" s="21">
        <f t="shared" si="1"/>
        <v>82762</v>
      </c>
      <c r="O87" s="33">
        <v>0.0</v>
      </c>
      <c r="P87" s="22">
        <v>0.0</v>
      </c>
      <c r="Q87" s="22">
        <v>0.0</v>
      </c>
      <c r="R87" s="23">
        <f t="shared" si="2"/>
        <v>82762</v>
      </c>
      <c r="S87" s="35">
        <v>94984.0</v>
      </c>
      <c r="T87" s="22" t="s">
        <v>28</v>
      </c>
      <c r="U87" s="36"/>
      <c r="V87" s="37" t="s">
        <v>31</v>
      </c>
      <c r="W87" s="42"/>
      <c r="X87" s="89"/>
    </row>
    <row r="88">
      <c r="A88" s="332">
        <v>29.0</v>
      </c>
      <c r="B88" s="333" t="s">
        <v>157</v>
      </c>
      <c r="C88" s="334">
        <v>3.2032154821E10</v>
      </c>
      <c r="D88" s="329" t="s">
        <v>158</v>
      </c>
      <c r="E88" s="330">
        <v>27190.0</v>
      </c>
      <c r="F88" s="331">
        <v>49214.0</v>
      </c>
      <c r="G88" s="330">
        <v>2719.0</v>
      </c>
      <c r="H88" s="330">
        <v>1631.0</v>
      </c>
      <c r="I88" s="330">
        <v>0.0</v>
      </c>
      <c r="J88" s="330">
        <v>0.0</v>
      </c>
      <c r="K88" s="330">
        <v>0.0</v>
      </c>
      <c r="L88" s="330">
        <v>500.0</v>
      </c>
      <c r="M88" s="330">
        <v>300.0</v>
      </c>
      <c r="N88" s="21">
        <f t="shared" si="1"/>
        <v>81554</v>
      </c>
      <c r="O88" s="33">
        <v>0.0</v>
      </c>
      <c r="P88" s="22">
        <v>0.0</v>
      </c>
      <c r="Q88" s="22">
        <v>0.0</v>
      </c>
      <c r="R88" s="23">
        <f t="shared" si="2"/>
        <v>81554</v>
      </c>
      <c r="S88" s="35">
        <v>95453.0</v>
      </c>
      <c r="T88" s="22" t="s">
        <v>28</v>
      </c>
      <c r="U88" s="25">
        <f>R88+R89+R90</f>
        <v>245662</v>
      </c>
      <c r="V88" s="26" t="s">
        <v>28</v>
      </c>
      <c r="W88" s="42"/>
      <c r="X88" s="89"/>
    </row>
    <row r="89">
      <c r="A89" s="326"/>
      <c r="B89" s="327"/>
      <c r="C89" s="328"/>
      <c r="D89" s="329" t="s">
        <v>160</v>
      </c>
      <c r="E89" s="330">
        <v>27190.0</v>
      </c>
      <c r="F89" s="331">
        <v>49214.0</v>
      </c>
      <c r="G89" s="330">
        <v>2719.0</v>
      </c>
      <c r="H89" s="330">
        <v>1631.0</v>
      </c>
      <c r="I89" s="330">
        <v>0.0</v>
      </c>
      <c r="J89" s="330">
        <v>0.0</v>
      </c>
      <c r="K89" s="330">
        <v>0.0</v>
      </c>
      <c r="L89" s="330">
        <v>500.0</v>
      </c>
      <c r="M89" s="330">
        <v>300.0</v>
      </c>
      <c r="N89" s="21">
        <f t="shared" si="1"/>
        <v>81554</v>
      </c>
      <c r="O89" s="33">
        <v>0.0</v>
      </c>
      <c r="P89" s="22">
        <v>0.0</v>
      </c>
      <c r="Q89" s="22">
        <v>0.0</v>
      </c>
      <c r="R89" s="23">
        <f t="shared" si="2"/>
        <v>81554</v>
      </c>
      <c r="S89" s="35">
        <v>95461.0</v>
      </c>
      <c r="T89" s="22" t="s">
        <v>28</v>
      </c>
      <c r="U89" s="36"/>
      <c r="V89" s="37" t="s">
        <v>31</v>
      </c>
      <c r="W89" s="27"/>
      <c r="X89" s="89"/>
    </row>
    <row r="90">
      <c r="A90" s="326"/>
      <c r="B90" s="327"/>
      <c r="C90" s="328"/>
      <c r="D90" s="329" t="s">
        <v>161</v>
      </c>
      <c r="E90" s="330">
        <v>27190.0</v>
      </c>
      <c r="F90" s="331">
        <v>49214.0</v>
      </c>
      <c r="G90" s="330">
        <v>2719.0</v>
      </c>
      <c r="H90" s="330">
        <v>1631.0</v>
      </c>
      <c r="I90" s="330">
        <v>0.0</v>
      </c>
      <c r="J90" s="330">
        <v>0.0</v>
      </c>
      <c r="K90" s="330">
        <v>1000.0</v>
      </c>
      <c r="L90" s="330">
        <v>500.0</v>
      </c>
      <c r="M90" s="330">
        <v>300.0</v>
      </c>
      <c r="N90" s="21">
        <f t="shared" si="1"/>
        <v>82554</v>
      </c>
      <c r="O90" s="33">
        <v>0.0</v>
      </c>
      <c r="P90" s="22">
        <v>0.0</v>
      </c>
      <c r="Q90" s="22">
        <v>0.0</v>
      </c>
      <c r="R90" s="23">
        <f t="shared" si="2"/>
        <v>82554</v>
      </c>
      <c r="S90" s="35">
        <v>95463.0</v>
      </c>
      <c r="T90" s="22" t="s">
        <v>28</v>
      </c>
      <c r="U90" s="36"/>
      <c r="V90" s="37" t="s">
        <v>31</v>
      </c>
      <c r="W90" s="27"/>
      <c r="X90" s="89"/>
    </row>
    <row r="91">
      <c r="A91" s="332">
        <v>30.0</v>
      </c>
      <c r="B91" s="333" t="s">
        <v>162</v>
      </c>
      <c r="C91" s="334">
        <v>3.1790815503E10</v>
      </c>
      <c r="D91" s="329" t="s">
        <v>163</v>
      </c>
      <c r="E91" s="330">
        <v>27190.0</v>
      </c>
      <c r="F91" s="331">
        <v>49214.0</v>
      </c>
      <c r="G91" s="330">
        <v>2719.0</v>
      </c>
      <c r="H91" s="330">
        <v>1631.0</v>
      </c>
      <c r="I91" s="330">
        <v>0.0</v>
      </c>
      <c r="J91" s="330">
        <v>0.0</v>
      </c>
      <c r="K91" s="330">
        <v>0.0</v>
      </c>
      <c r="L91" s="330">
        <v>500.0</v>
      </c>
      <c r="M91" s="330">
        <v>300.0</v>
      </c>
      <c r="N91" s="21">
        <f t="shared" si="1"/>
        <v>81554</v>
      </c>
      <c r="O91" s="33">
        <v>1800.0</v>
      </c>
      <c r="P91" s="22">
        <v>0.0</v>
      </c>
      <c r="Q91" s="22">
        <v>0.0</v>
      </c>
      <c r="R91" s="23">
        <f t="shared" si="2"/>
        <v>79754</v>
      </c>
      <c r="S91" s="35">
        <v>96563.0</v>
      </c>
      <c r="T91" s="22" t="s">
        <v>28</v>
      </c>
      <c r="U91" s="25">
        <f>R91+R92+R93</f>
        <v>241062</v>
      </c>
      <c r="V91" s="26" t="s">
        <v>28</v>
      </c>
      <c r="W91" s="27"/>
      <c r="X91" s="89"/>
      <c r="Y91" s="61" t="s">
        <v>712</v>
      </c>
    </row>
    <row r="92">
      <c r="A92" s="326"/>
      <c r="B92" s="327"/>
      <c r="C92" s="328"/>
      <c r="D92" s="329" t="s">
        <v>164</v>
      </c>
      <c r="E92" s="330">
        <v>27190.0</v>
      </c>
      <c r="F92" s="331">
        <v>49214.0</v>
      </c>
      <c r="G92" s="330">
        <v>2719.0</v>
      </c>
      <c r="H92" s="330">
        <v>1631.0</v>
      </c>
      <c r="I92" s="330">
        <v>0.0</v>
      </c>
      <c r="J92" s="330">
        <v>0.0</v>
      </c>
      <c r="K92" s="330">
        <v>0.0</v>
      </c>
      <c r="L92" s="330">
        <v>500.0</v>
      </c>
      <c r="M92" s="330">
        <v>300.0</v>
      </c>
      <c r="N92" s="21">
        <f t="shared" si="1"/>
        <v>81554</v>
      </c>
      <c r="O92" s="33">
        <v>0.0</v>
      </c>
      <c r="P92" s="22">
        <v>0.0</v>
      </c>
      <c r="Q92" s="22">
        <v>0.0</v>
      </c>
      <c r="R92" s="23">
        <f t="shared" si="2"/>
        <v>81554</v>
      </c>
      <c r="S92" s="35">
        <v>96560.0</v>
      </c>
      <c r="T92" s="22" t="s">
        <v>28</v>
      </c>
      <c r="U92" s="36"/>
      <c r="V92" s="37" t="s">
        <v>31</v>
      </c>
      <c r="W92" s="27"/>
      <c r="X92" s="89"/>
    </row>
    <row r="93">
      <c r="A93" s="326"/>
      <c r="B93" s="327"/>
      <c r="C93" s="328"/>
      <c r="D93" s="329" t="s">
        <v>145</v>
      </c>
      <c r="E93" s="330">
        <v>27190.0</v>
      </c>
      <c r="F93" s="331">
        <v>49214.0</v>
      </c>
      <c r="G93" s="330">
        <v>2719.0</v>
      </c>
      <c r="H93" s="330">
        <v>1631.0</v>
      </c>
      <c r="I93" s="330">
        <v>0.0</v>
      </c>
      <c r="J93" s="330">
        <v>0.0</v>
      </c>
      <c r="K93" s="330">
        <v>0.0</v>
      </c>
      <c r="L93" s="330">
        <v>500.0</v>
      </c>
      <c r="M93" s="330">
        <v>300.0</v>
      </c>
      <c r="N93" s="21">
        <f t="shared" si="1"/>
        <v>81554</v>
      </c>
      <c r="O93" s="33">
        <v>1800.0</v>
      </c>
      <c r="P93" s="22">
        <v>0.0</v>
      </c>
      <c r="Q93" s="22">
        <v>0.0</v>
      </c>
      <c r="R93" s="23">
        <f t="shared" si="2"/>
        <v>79754</v>
      </c>
      <c r="S93" s="35">
        <v>97605.0</v>
      </c>
      <c r="T93" s="22" t="s">
        <v>28</v>
      </c>
      <c r="U93" s="36"/>
      <c r="V93" s="37" t="s">
        <v>31</v>
      </c>
      <c r="W93" s="27"/>
      <c r="X93" s="89"/>
    </row>
    <row r="94">
      <c r="A94" s="332">
        <v>31.0</v>
      </c>
      <c r="B94" s="333" t="s">
        <v>165</v>
      </c>
      <c r="C94" s="334">
        <v>3.1099251029E10</v>
      </c>
      <c r="D94" s="329" t="s">
        <v>166</v>
      </c>
      <c r="E94" s="330">
        <v>27190.0</v>
      </c>
      <c r="F94" s="331">
        <v>49214.0</v>
      </c>
      <c r="G94" s="330">
        <v>2719.0</v>
      </c>
      <c r="H94" s="330">
        <v>1631.0</v>
      </c>
      <c r="I94" s="330">
        <v>0.0</v>
      </c>
      <c r="J94" s="330">
        <v>0.0</v>
      </c>
      <c r="K94" s="330">
        <v>0.0</v>
      </c>
      <c r="L94" s="330">
        <v>500.0</v>
      </c>
      <c r="M94" s="330">
        <v>300.0</v>
      </c>
      <c r="N94" s="21">
        <f t="shared" si="1"/>
        <v>81554</v>
      </c>
      <c r="O94" s="33">
        <v>1800.0</v>
      </c>
      <c r="P94" s="22">
        <v>0.0</v>
      </c>
      <c r="Q94" s="22">
        <v>0.0</v>
      </c>
      <c r="R94" s="23">
        <f t="shared" si="2"/>
        <v>79754</v>
      </c>
      <c r="S94" s="35">
        <v>14634.0</v>
      </c>
      <c r="T94" s="22" t="s">
        <v>28</v>
      </c>
      <c r="U94" s="25">
        <f>R94+R95</f>
        <v>161308</v>
      </c>
      <c r="V94" s="26" t="s">
        <v>28</v>
      </c>
      <c r="W94" s="42"/>
      <c r="X94" s="89"/>
    </row>
    <row r="95">
      <c r="A95" s="326"/>
      <c r="B95" s="327"/>
      <c r="C95" s="328"/>
      <c r="D95" s="329" t="s">
        <v>167</v>
      </c>
      <c r="E95" s="330">
        <v>27190.0</v>
      </c>
      <c r="F95" s="331">
        <v>49214.0</v>
      </c>
      <c r="G95" s="330">
        <v>2719.0</v>
      </c>
      <c r="H95" s="330">
        <v>1631.0</v>
      </c>
      <c r="I95" s="330">
        <v>0.0</v>
      </c>
      <c r="J95" s="330">
        <v>0.0</v>
      </c>
      <c r="K95" s="330">
        <v>0.0</v>
      </c>
      <c r="L95" s="330">
        <v>500.0</v>
      </c>
      <c r="M95" s="330">
        <v>300.0</v>
      </c>
      <c r="N95" s="21">
        <f t="shared" si="1"/>
        <v>81554</v>
      </c>
      <c r="O95" s="33">
        <v>0.0</v>
      </c>
      <c r="P95" s="22">
        <v>0.0</v>
      </c>
      <c r="Q95" s="22">
        <v>0.0</v>
      </c>
      <c r="R95" s="23">
        <f t="shared" si="2"/>
        <v>81554</v>
      </c>
      <c r="S95" s="35">
        <v>14626.0</v>
      </c>
      <c r="T95" s="22" t="s">
        <v>28</v>
      </c>
      <c r="U95" s="36"/>
      <c r="V95" s="37" t="s">
        <v>31</v>
      </c>
      <c r="W95" s="27"/>
      <c r="X95" s="89"/>
    </row>
    <row r="96">
      <c r="A96" s="332">
        <v>32.0</v>
      </c>
      <c r="B96" s="333" t="s">
        <v>168</v>
      </c>
      <c r="C96" s="334">
        <v>3.0746430498E10</v>
      </c>
      <c r="D96" s="329" t="s">
        <v>169</v>
      </c>
      <c r="E96" s="330">
        <v>27190.0</v>
      </c>
      <c r="F96" s="331">
        <v>49214.0</v>
      </c>
      <c r="G96" s="330">
        <v>2719.0</v>
      </c>
      <c r="H96" s="330">
        <v>1631.0</v>
      </c>
      <c r="I96" s="330">
        <v>0.0</v>
      </c>
      <c r="J96" s="330">
        <v>1360.0</v>
      </c>
      <c r="K96" s="330">
        <v>0.0</v>
      </c>
      <c r="L96" s="330">
        <v>500.0</v>
      </c>
      <c r="M96" s="330">
        <v>300.0</v>
      </c>
      <c r="N96" s="21">
        <f t="shared" si="1"/>
        <v>82914</v>
      </c>
      <c r="O96" s="33">
        <v>1800.0</v>
      </c>
      <c r="P96" s="22">
        <v>0.0</v>
      </c>
      <c r="Q96" s="22">
        <v>0.0</v>
      </c>
      <c r="R96" s="23">
        <f t="shared" si="2"/>
        <v>81114</v>
      </c>
      <c r="S96" s="35">
        <v>23583.0</v>
      </c>
      <c r="T96" s="22" t="s">
        <v>28</v>
      </c>
      <c r="U96" s="25">
        <f>R96+R97+R98</f>
        <v>245142</v>
      </c>
      <c r="V96" s="42" t="s">
        <v>28</v>
      </c>
      <c r="W96" s="52"/>
      <c r="X96" s="89"/>
    </row>
    <row r="97">
      <c r="A97" s="326"/>
      <c r="B97" s="327"/>
      <c r="C97" s="328"/>
      <c r="D97" s="329" t="s">
        <v>170</v>
      </c>
      <c r="E97" s="330">
        <v>27190.0</v>
      </c>
      <c r="F97" s="331">
        <v>49214.0</v>
      </c>
      <c r="G97" s="330">
        <v>2719.0</v>
      </c>
      <c r="H97" s="330">
        <v>1631.0</v>
      </c>
      <c r="I97" s="330">
        <v>0.0</v>
      </c>
      <c r="J97" s="330">
        <v>1360.0</v>
      </c>
      <c r="K97" s="330">
        <v>0.0</v>
      </c>
      <c r="L97" s="330">
        <v>500.0</v>
      </c>
      <c r="M97" s="330">
        <v>300.0</v>
      </c>
      <c r="N97" s="21">
        <f t="shared" si="1"/>
        <v>82914</v>
      </c>
      <c r="O97" s="33">
        <v>1800.0</v>
      </c>
      <c r="P97" s="22">
        <v>0.0</v>
      </c>
      <c r="Q97" s="22">
        <v>0.0</v>
      </c>
      <c r="R97" s="23">
        <f t="shared" si="2"/>
        <v>81114</v>
      </c>
      <c r="S97" s="35">
        <v>96868.0</v>
      </c>
      <c r="T97" s="22" t="s">
        <v>28</v>
      </c>
      <c r="U97" s="36"/>
      <c r="V97" s="37" t="s">
        <v>31</v>
      </c>
      <c r="W97" s="52"/>
      <c r="X97" s="89"/>
    </row>
    <row r="98">
      <c r="A98" s="326"/>
      <c r="B98" s="327"/>
      <c r="C98" s="328"/>
      <c r="D98" s="329" t="s">
        <v>171</v>
      </c>
      <c r="E98" s="330">
        <v>27190.0</v>
      </c>
      <c r="F98" s="331">
        <v>49214.0</v>
      </c>
      <c r="G98" s="330">
        <v>2719.0</v>
      </c>
      <c r="H98" s="330">
        <v>1631.0</v>
      </c>
      <c r="I98" s="330">
        <v>0.0</v>
      </c>
      <c r="J98" s="330">
        <v>1360.0</v>
      </c>
      <c r="K98" s="330">
        <v>0.0</v>
      </c>
      <c r="L98" s="330">
        <v>500.0</v>
      </c>
      <c r="M98" s="330">
        <v>300.0</v>
      </c>
      <c r="N98" s="21">
        <f t="shared" si="1"/>
        <v>82914</v>
      </c>
      <c r="O98" s="33">
        <v>0.0</v>
      </c>
      <c r="P98" s="22">
        <v>0.0</v>
      </c>
      <c r="Q98" s="22">
        <v>0.0</v>
      </c>
      <c r="R98" s="23">
        <f t="shared" si="2"/>
        <v>82914</v>
      </c>
      <c r="S98" s="35">
        <v>96881.0</v>
      </c>
      <c r="T98" s="22" t="s">
        <v>28</v>
      </c>
      <c r="U98" s="36"/>
      <c r="V98" s="37" t="s">
        <v>31</v>
      </c>
      <c r="W98" s="52"/>
      <c r="X98" s="89"/>
    </row>
    <row r="99">
      <c r="A99" s="332">
        <v>33.0</v>
      </c>
      <c r="B99" s="333" t="s">
        <v>172</v>
      </c>
      <c r="C99" s="334">
        <v>3.1992456087E10</v>
      </c>
      <c r="D99" s="329" t="s">
        <v>173</v>
      </c>
      <c r="E99" s="330">
        <v>27190.0</v>
      </c>
      <c r="F99" s="331">
        <v>49214.0</v>
      </c>
      <c r="G99" s="330">
        <v>2719.0</v>
      </c>
      <c r="H99" s="330">
        <v>1631.0</v>
      </c>
      <c r="I99" s="330">
        <v>0.0</v>
      </c>
      <c r="J99" s="330">
        <v>0.0</v>
      </c>
      <c r="K99" s="330">
        <v>0.0</v>
      </c>
      <c r="L99" s="330">
        <v>500.0</v>
      </c>
      <c r="M99" s="330">
        <v>300.0</v>
      </c>
      <c r="N99" s="21">
        <f t="shared" si="1"/>
        <v>81554</v>
      </c>
      <c r="O99" s="33">
        <v>0.0</v>
      </c>
      <c r="P99" s="22">
        <v>0.0</v>
      </c>
      <c r="Q99" s="22">
        <v>0.0</v>
      </c>
      <c r="R99" s="23">
        <f t="shared" si="2"/>
        <v>81554</v>
      </c>
      <c r="S99" s="35">
        <v>14999.0</v>
      </c>
      <c r="T99" s="22" t="s">
        <v>28</v>
      </c>
      <c r="U99" s="25">
        <f>R99+R100+R101</f>
        <v>233803</v>
      </c>
      <c r="V99" s="26" t="s">
        <v>28</v>
      </c>
      <c r="W99" s="42"/>
      <c r="X99" s="89"/>
    </row>
    <row r="100">
      <c r="A100" s="326"/>
      <c r="B100" s="327"/>
      <c r="C100" s="328"/>
      <c r="D100" s="329" t="s">
        <v>174</v>
      </c>
      <c r="E100" s="330">
        <v>27190.0</v>
      </c>
      <c r="F100" s="331">
        <v>49214.0</v>
      </c>
      <c r="G100" s="330">
        <v>2719.0</v>
      </c>
      <c r="H100" s="330">
        <v>1631.0</v>
      </c>
      <c r="I100" s="330">
        <v>0.0</v>
      </c>
      <c r="J100" s="330">
        <v>0.0</v>
      </c>
      <c r="K100" s="330">
        <v>0.0</v>
      </c>
      <c r="L100" s="330">
        <v>500.0</v>
      </c>
      <c r="M100" s="330">
        <v>300.0</v>
      </c>
      <c r="N100" s="21">
        <f t="shared" si="1"/>
        <v>81554</v>
      </c>
      <c r="O100" s="33">
        <v>0.0</v>
      </c>
      <c r="P100" s="22">
        <v>0.0</v>
      </c>
      <c r="Q100" s="22">
        <v>0.0</v>
      </c>
      <c r="R100" s="23">
        <f t="shared" si="2"/>
        <v>81554</v>
      </c>
      <c r="S100" s="35">
        <v>15004.0</v>
      </c>
      <c r="T100" s="22" t="s">
        <v>28</v>
      </c>
      <c r="U100" s="36"/>
      <c r="V100" s="37" t="s">
        <v>31</v>
      </c>
      <c r="W100" s="42"/>
      <c r="X100" s="89"/>
    </row>
    <row r="101">
      <c r="A101" s="326"/>
      <c r="B101" s="327"/>
      <c r="C101" s="328"/>
      <c r="D101" s="329" t="s">
        <v>175</v>
      </c>
      <c r="E101" s="330">
        <v>24140.0</v>
      </c>
      <c r="F101" s="331">
        <v>43693.0</v>
      </c>
      <c r="G101" s="330">
        <v>2414.0</v>
      </c>
      <c r="H101" s="330">
        <v>1448.0</v>
      </c>
      <c r="I101" s="330">
        <v>0.0</v>
      </c>
      <c r="J101" s="330">
        <v>0.0</v>
      </c>
      <c r="K101" s="330">
        <v>0.0</v>
      </c>
      <c r="L101" s="330">
        <v>500.0</v>
      </c>
      <c r="M101" s="330">
        <v>300.0</v>
      </c>
      <c r="N101" s="21">
        <f t="shared" si="1"/>
        <v>72495</v>
      </c>
      <c r="O101" s="33">
        <v>1800.0</v>
      </c>
      <c r="P101" s="22">
        <v>0.0</v>
      </c>
      <c r="Q101" s="22">
        <v>0.0</v>
      </c>
      <c r="R101" s="23">
        <f t="shared" si="2"/>
        <v>70695</v>
      </c>
      <c r="S101" s="35">
        <v>102775.0</v>
      </c>
      <c r="T101" s="22" t="s">
        <v>28</v>
      </c>
      <c r="U101" s="36"/>
      <c r="V101" s="37" t="s">
        <v>31</v>
      </c>
      <c r="W101" s="42"/>
      <c r="X101" s="89"/>
    </row>
    <row r="102">
      <c r="A102" s="332">
        <v>34.0</v>
      </c>
      <c r="B102" s="333" t="s">
        <v>177</v>
      </c>
      <c r="C102" s="334">
        <v>3.1985250697E10</v>
      </c>
      <c r="D102" s="329" t="s">
        <v>178</v>
      </c>
      <c r="E102" s="330">
        <v>27190.0</v>
      </c>
      <c r="F102" s="331">
        <v>49214.0</v>
      </c>
      <c r="G102" s="330">
        <v>5438.0</v>
      </c>
      <c r="H102" s="330">
        <v>0.0</v>
      </c>
      <c r="I102" s="330">
        <v>120.0</v>
      </c>
      <c r="J102" s="330">
        <v>0.0</v>
      </c>
      <c r="K102" s="330">
        <v>0.0</v>
      </c>
      <c r="L102" s="330">
        <v>500.0</v>
      </c>
      <c r="M102" s="330">
        <v>300.0</v>
      </c>
      <c r="N102" s="21">
        <f t="shared" si="1"/>
        <v>82762</v>
      </c>
      <c r="O102" s="33">
        <v>1800.0</v>
      </c>
      <c r="P102" s="22">
        <v>0.0</v>
      </c>
      <c r="Q102" s="22">
        <v>0.0</v>
      </c>
      <c r="R102" s="23">
        <f t="shared" si="2"/>
        <v>80962</v>
      </c>
      <c r="S102" s="35">
        <v>97596.0</v>
      </c>
      <c r="T102" s="22" t="s">
        <v>52</v>
      </c>
      <c r="U102" s="25">
        <f>R102+R103+R104</f>
        <v>233705</v>
      </c>
      <c r="V102" s="26" t="s">
        <v>52</v>
      </c>
      <c r="W102" s="42"/>
      <c r="X102" s="89"/>
    </row>
    <row r="103">
      <c r="A103" s="326"/>
      <c r="B103" s="327"/>
      <c r="C103" s="328"/>
      <c r="D103" s="329" t="s">
        <v>180</v>
      </c>
      <c r="E103" s="330">
        <v>24140.0</v>
      </c>
      <c r="F103" s="331">
        <v>43693.0</v>
      </c>
      <c r="G103" s="330">
        <v>4828.0</v>
      </c>
      <c r="H103" s="330">
        <v>0.0</v>
      </c>
      <c r="I103" s="330">
        <v>120.0</v>
      </c>
      <c r="J103" s="330">
        <v>0.0</v>
      </c>
      <c r="K103" s="330">
        <v>0.0</v>
      </c>
      <c r="L103" s="330">
        <v>500.0</v>
      </c>
      <c r="M103" s="330">
        <v>300.0</v>
      </c>
      <c r="N103" s="21">
        <f t="shared" si="1"/>
        <v>73581</v>
      </c>
      <c r="O103" s="33">
        <v>1800.0</v>
      </c>
      <c r="P103" s="22">
        <v>0.0</v>
      </c>
      <c r="Q103" s="22">
        <v>0.0</v>
      </c>
      <c r="R103" s="23">
        <f t="shared" si="2"/>
        <v>71781</v>
      </c>
      <c r="S103" s="35">
        <v>114241.0</v>
      </c>
      <c r="T103" s="22" t="s">
        <v>52</v>
      </c>
      <c r="U103" s="36"/>
      <c r="V103" s="37" t="s">
        <v>31</v>
      </c>
      <c r="W103" s="42"/>
      <c r="X103" s="89"/>
    </row>
    <row r="104">
      <c r="A104" s="326"/>
      <c r="B104" s="327"/>
      <c r="C104" s="328"/>
      <c r="D104" s="329" t="s">
        <v>181</v>
      </c>
      <c r="E104" s="330">
        <v>27190.0</v>
      </c>
      <c r="F104" s="331">
        <v>49214.0</v>
      </c>
      <c r="G104" s="330">
        <v>5438.0</v>
      </c>
      <c r="H104" s="330">
        <v>0.0</v>
      </c>
      <c r="I104" s="330">
        <v>120.0</v>
      </c>
      <c r="J104" s="330">
        <v>0.0</v>
      </c>
      <c r="K104" s="330">
        <v>0.0</v>
      </c>
      <c r="L104" s="330">
        <v>500.0</v>
      </c>
      <c r="M104" s="330">
        <v>300.0</v>
      </c>
      <c r="N104" s="21">
        <f t="shared" si="1"/>
        <v>82762</v>
      </c>
      <c r="O104" s="33">
        <v>1800.0</v>
      </c>
      <c r="P104" s="22">
        <v>0.0</v>
      </c>
      <c r="Q104" s="22">
        <v>0.0</v>
      </c>
      <c r="R104" s="23">
        <f t="shared" si="2"/>
        <v>80962</v>
      </c>
      <c r="S104" s="35">
        <v>97588.0</v>
      </c>
      <c r="T104" s="22" t="s">
        <v>52</v>
      </c>
      <c r="U104" s="36"/>
      <c r="V104" s="37" t="s">
        <v>31</v>
      </c>
      <c r="W104" s="42"/>
      <c r="X104" s="89"/>
    </row>
    <row r="105">
      <c r="A105" s="332">
        <v>35.0</v>
      </c>
      <c r="B105" s="333" t="s">
        <v>182</v>
      </c>
      <c r="C105" s="334">
        <v>3.1941160555E10</v>
      </c>
      <c r="D105" s="329" t="s">
        <v>57</v>
      </c>
      <c r="E105" s="330">
        <v>27190.0</v>
      </c>
      <c r="F105" s="331">
        <v>49214.0</v>
      </c>
      <c r="G105" s="330">
        <v>2719.0</v>
      </c>
      <c r="H105" s="330">
        <v>1631.0</v>
      </c>
      <c r="I105" s="330">
        <v>0.0</v>
      </c>
      <c r="J105" s="330">
        <v>1360.0</v>
      </c>
      <c r="K105" s="330">
        <v>0.0</v>
      </c>
      <c r="L105" s="330">
        <v>500.0</v>
      </c>
      <c r="M105" s="330">
        <v>300.0</v>
      </c>
      <c r="N105" s="21">
        <f t="shared" si="1"/>
        <v>82914</v>
      </c>
      <c r="O105" s="33">
        <v>1800.0</v>
      </c>
      <c r="P105" s="22">
        <v>0.0</v>
      </c>
      <c r="Q105" s="22">
        <v>0.0</v>
      </c>
      <c r="R105" s="23">
        <f t="shared" si="2"/>
        <v>81114</v>
      </c>
      <c r="S105" s="35">
        <v>15182.0</v>
      </c>
      <c r="T105" s="22" t="s">
        <v>28</v>
      </c>
      <c r="U105" s="25">
        <f>R105+R106+R107</f>
        <v>244526</v>
      </c>
      <c r="V105" s="26" t="s">
        <v>28</v>
      </c>
      <c r="W105" s="22"/>
      <c r="X105" s="89"/>
    </row>
    <row r="106">
      <c r="A106" s="326"/>
      <c r="B106" s="327"/>
      <c r="C106" s="328"/>
      <c r="D106" s="329" t="s">
        <v>184</v>
      </c>
      <c r="E106" s="330">
        <v>27190.0</v>
      </c>
      <c r="F106" s="331">
        <v>49214.0</v>
      </c>
      <c r="G106" s="330">
        <v>2719.0</v>
      </c>
      <c r="H106" s="330">
        <v>1631.0</v>
      </c>
      <c r="I106" s="330">
        <v>0.0</v>
      </c>
      <c r="J106" s="330">
        <v>1360.0</v>
      </c>
      <c r="K106" s="330">
        <v>0.0</v>
      </c>
      <c r="L106" s="330">
        <v>500.0</v>
      </c>
      <c r="M106" s="330">
        <v>300.0</v>
      </c>
      <c r="N106" s="21">
        <f t="shared" si="1"/>
        <v>82914</v>
      </c>
      <c r="O106" s="33">
        <v>0.0</v>
      </c>
      <c r="P106" s="22">
        <v>0.0</v>
      </c>
      <c r="Q106" s="22">
        <v>0.0</v>
      </c>
      <c r="R106" s="23">
        <f t="shared" si="2"/>
        <v>82914</v>
      </c>
      <c r="S106" s="35">
        <v>15175.0</v>
      </c>
      <c r="T106" s="22" t="s">
        <v>28</v>
      </c>
      <c r="U106" s="36"/>
      <c r="V106" s="37" t="s">
        <v>31</v>
      </c>
      <c r="W106" s="42"/>
      <c r="X106" s="89"/>
    </row>
    <row r="107">
      <c r="A107" s="326"/>
      <c r="B107" s="327"/>
      <c r="C107" s="328"/>
      <c r="D107" s="329" t="s">
        <v>185</v>
      </c>
      <c r="E107" s="330">
        <v>26390.0</v>
      </c>
      <c r="F107" s="331">
        <v>47766.0</v>
      </c>
      <c r="G107" s="330">
        <v>2639.0</v>
      </c>
      <c r="H107" s="330">
        <v>1583.0</v>
      </c>
      <c r="I107" s="330">
        <v>0.0</v>
      </c>
      <c r="J107" s="330">
        <v>1320.0</v>
      </c>
      <c r="K107" s="330">
        <v>0.0</v>
      </c>
      <c r="L107" s="330">
        <v>500.0</v>
      </c>
      <c r="M107" s="330">
        <v>300.0</v>
      </c>
      <c r="N107" s="21">
        <f t="shared" si="1"/>
        <v>80498</v>
      </c>
      <c r="O107" s="33">
        <v>0.0</v>
      </c>
      <c r="P107" s="22">
        <v>0.0</v>
      </c>
      <c r="Q107" s="22">
        <v>0.0</v>
      </c>
      <c r="R107" s="23">
        <f t="shared" si="2"/>
        <v>80498</v>
      </c>
      <c r="S107" s="35">
        <v>15187.0</v>
      </c>
      <c r="T107" s="22" t="s">
        <v>28</v>
      </c>
      <c r="U107" s="36"/>
      <c r="V107" s="37" t="s">
        <v>31</v>
      </c>
      <c r="W107" s="42"/>
      <c r="X107" s="89"/>
    </row>
    <row r="108">
      <c r="A108" s="332">
        <v>36.0</v>
      </c>
      <c r="B108" s="333" t="s">
        <v>186</v>
      </c>
      <c r="C108" s="334">
        <v>3.229845755E10</v>
      </c>
      <c r="D108" s="329" t="s">
        <v>187</v>
      </c>
      <c r="E108" s="330">
        <v>27190.0</v>
      </c>
      <c r="F108" s="331">
        <v>49214.0</v>
      </c>
      <c r="G108" s="330">
        <v>2719.0</v>
      </c>
      <c r="H108" s="330">
        <v>1631.0</v>
      </c>
      <c r="I108" s="330">
        <v>0.0</v>
      </c>
      <c r="J108" s="330">
        <v>1360.0</v>
      </c>
      <c r="K108" s="330">
        <v>0.0</v>
      </c>
      <c r="L108" s="330">
        <v>500.0</v>
      </c>
      <c r="M108" s="330">
        <v>300.0</v>
      </c>
      <c r="N108" s="21">
        <f t="shared" si="1"/>
        <v>82914</v>
      </c>
      <c r="O108" s="33">
        <v>0.0</v>
      </c>
      <c r="P108" s="22">
        <v>0.0</v>
      </c>
      <c r="Q108" s="22">
        <v>0.0</v>
      </c>
      <c r="R108" s="23">
        <f t="shared" si="2"/>
        <v>82914</v>
      </c>
      <c r="S108" s="35">
        <v>99326.0</v>
      </c>
      <c r="T108" s="22" t="s">
        <v>28</v>
      </c>
      <c r="U108" s="25">
        <f>R108+R109+R110</f>
        <v>246942</v>
      </c>
      <c r="V108" s="26"/>
      <c r="W108" s="42"/>
      <c r="X108" s="89"/>
    </row>
    <row r="109">
      <c r="A109" s="326"/>
      <c r="B109" s="327"/>
      <c r="C109" s="328"/>
      <c r="D109" s="329" t="s">
        <v>189</v>
      </c>
      <c r="E109" s="330">
        <v>27190.0</v>
      </c>
      <c r="F109" s="331">
        <v>49214.0</v>
      </c>
      <c r="G109" s="330">
        <v>2719.0</v>
      </c>
      <c r="H109" s="330">
        <v>1631.0</v>
      </c>
      <c r="I109" s="330">
        <v>0.0</v>
      </c>
      <c r="J109" s="330">
        <v>1360.0</v>
      </c>
      <c r="K109" s="330">
        <v>0.0</v>
      </c>
      <c r="L109" s="330">
        <v>500.0</v>
      </c>
      <c r="M109" s="330">
        <v>300.0</v>
      </c>
      <c r="N109" s="21">
        <f t="shared" si="1"/>
        <v>82914</v>
      </c>
      <c r="O109" s="33">
        <v>1800.0</v>
      </c>
      <c r="P109" s="22">
        <v>0.0</v>
      </c>
      <c r="Q109" s="22">
        <v>0.0</v>
      </c>
      <c r="R109" s="23">
        <f t="shared" si="2"/>
        <v>81114</v>
      </c>
      <c r="S109" s="35">
        <v>99320.0</v>
      </c>
      <c r="T109" s="22" t="s">
        <v>28</v>
      </c>
      <c r="U109" s="36"/>
      <c r="V109" s="37" t="s">
        <v>31</v>
      </c>
      <c r="W109" s="42"/>
      <c r="X109" s="89"/>
    </row>
    <row r="110">
      <c r="A110" s="326"/>
      <c r="B110" s="327"/>
      <c r="C110" s="328"/>
      <c r="D110" s="329" t="s">
        <v>190</v>
      </c>
      <c r="E110" s="330">
        <v>27190.0</v>
      </c>
      <c r="F110" s="331">
        <v>49214.0</v>
      </c>
      <c r="G110" s="330">
        <v>2719.0</v>
      </c>
      <c r="H110" s="330">
        <v>1631.0</v>
      </c>
      <c r="I110" s="330">
        <v>0.0</v>
      </c>
      <c r="J110" s="330">
        <v>1360.0</v>
      </c>
      <c r="K110" s="330">
        <v>0.0</v>
      </c>
      <c r="L110" s="330">
        <v>500.0</v>
      </c>
      <c r="M110" s="330">
        <v>300.0</v>
      </c>
      <c r="N110" s="21">
        <f t="shared" si="1"/>
        <v>82914</v>
      </c>
      <c r="O110" s="33">
        <v>0.0</v>
      </c>
      <c r="P110" s="22">
        <v>0.0</v>
      </c>
      <c r="Q110" s="22">
        <v>0.0</v>
      </c>
      <c r="R110" s="23">
        <f t="shared" si="2"/>
        <v>82914</v>
      </c>
      <c r="S110" s="35">
        <v>99342.0</v>
      </c>
      <c r="T110" s="22" t="s">
        <v>28</v>
      </c>
      <c r="U110" s="36"/>
      <c r="V110" s="37" t="s">
        <v>31</v>
      </c>
      <c r="W110" s="42"/>
      <c r="X110" s="89"/>
    </row>
    <row r="111">
      <c r="A111" s="332">
        <v>37.0</v>
      </c>
      <c r="B111" s="333" t="s">
        <v>191</v>
      </c>
      <c r="C111" s="334">
        <v>3.1845933082E10</v>
      </c>
      <c r="D111" s="329" t="s">
        <v>192</v>
      </c>
      <c r="E111" s="330">
        <v>27190.0</v>
      </c>
      <c r="F111" s="331">
        <v>49214.0</v>
      </c>
      <c r="G111" s="330">
        <v>2719.0</v>
      </c>
      <c r="H111" s="330">
        <v>1631.0</v>
      </c>
      <c r="I111" s="330">
        <v>0.0</v>
      </c>
      <c r="J111" s="330">
        <v>0.0</v>
      </c>
      <c r="K111" s="330">
        <v>0.0</v>
      </c>
      <c r="L111" s="330">
        <v>500.0</v>
      </c>
      <c r="M111" s="330">
        <v>300.0</v>
      </c>
      <c r="N111" s="21">
        <f t="shared" si="1"/>
        <v>81554</v>
      </c>
      <c r="O111" s="33">
        <v>1800.0</v>
      </c>
      <c r="P111" s="22">
        <v>0.0</v>
      </c>
      <c r="Q111" s="22">
        <v>0.0</v>
      </c>
      <c r="R111" s="23">
        <f t="shared" si="2"/>
        <v>79754</v>
      </c>
      <c r="S111" s="35">
        <v>100204.0</v>
      </c>
      <c r="T111" s="22" t="s">
        <v>28</v>
      </c>
      <c r="U111" s="25">
        <f>R111+R112+R113</f>
        <v>240486</v>
      </c>
      <c r="V111" s="26" t="s">
        <v>52</v>
      </c>
      <c r="W111" s="42"/>
      <c r="X111" s="89"/>
    </row>
    <row r="112">
      <c r="A112" s="326"/>
      <c r="B112" s="327"/>
      <c r="C112" s="328"/>
      <c r="D112" s="329" t="s">
        <v>91</v>
      </c>
      <c r="E112" s="330">
        <v>27190.0</v>
      </c>
      <c r="F112" s="331">
        <v>49214.0</v>
      </c>
      <c r="G112" s="330">
        <v>2719.0</v>
      </c>
      <c r="H112" s="330">
        <v>1631.0</v>
      </c>
      <c r="I112" s="330">
        <v>0.0</v>
      </c>
      <c r="J112" s="330">
        <v>0.0</v>
      </c>
      <c r="K112" s="330">
        <v>0.0</v>
      </c>
      <c r="L112" s="330">
        <v>500.0</v>
      </c>
      <c r="M112" s="330">
        <v>300.0</v>
      </c>
      <c r="N112" s="21">
        <f t="shared" si="1"/>
        <v>81554</v>
      </c>
      <c r="O112" s="33">
        <v>0.0</v>
      </c>
      <c r="P112" s="22">
        <v>0.0</v>
      </c>
      <c r="Q112" s="22">
        <v>0.0</v>
      </c>
      <c r="R112" s="23">
        <f t="shared" si="2"/>
        <v>81554</v>
      </c>
      <c r="S112" s="35">
        <v>100220.0</v>
      </c>
      <c r="T112" s="22" t="s">
        <v>28</v>
      </c>
      <c r="U112" s="36"/>
      <c r="V112" s="37" t="s">
        <v>31</v>
      </c>
      <c r="W112" s="42"/>
      <c r="X112" s="89"/>
    </row>
    <row r="113">
      <c r="A113" s="326"/>
      <c r="B113" s="327"/>
      <c r="C113" s="328"/>
      <c r="D113" s="329" t="s">
        <v>194</v>
      </c>
      <c r="E113" s="330">
        <v>26390.0</v>
      </c>
      <c r="F113" s="331">
        <v>47766.0</v>
      </c>
      <c r="G113" s="330">
        <v>2639.0</v>
      </c>
      <c r="H113" s="330">
        <v>1583.0</v>
      </c>
      <c r="I113" s="330">
        <v>0.0</v>
      </c>
      <c r="J113" s="330">
        <v>0.0</v>
      </c>
      <c r="K113" s="330">
        <v>0.0</v>
      </c>
      <c r="L113" s="330">
        <v>500.0</v>
      </c>
      <c r="M113" s="330">
        <v>300.0</v>
      </c>
      <c r="N113" s="21">
        <f t="shared" si="1"/>
        <v>79178</v>
      </c>
      <c r="O113" s="33">
        <v>0.0</v>
      </c>
      <c r="P113" s="22">
        <v>0.0</v>
      </c>
      <c r="Q113" s="22">
        <v>0.0</v>
      </c>
      <c r="R113" s="23">
        <f t="shared" si="2"/>
        <v>79178</v>
      </c>
      <c r="S113" s="35">
        <v>100238.0</v>
      </c>
      <c r="T113" s="22" t="s">
        <v>28</v>
      </c>
      <c r="U113" s="36"/>
      <c r="V113" s="37" t="s">
        <v>31</v>
      </c>
      <c r="W113" s="42"/>
      <c r="X113" s="89"/>
    </row>
    <row r="114">
      <c r="A114" s="332">
        <v>38.0</v>
      </c>
      <c r="B114" s="333" t="s">
        <v>195</v>
      </c>
      <c r="C114" s="334">
        <v>1.0495332164E10</v>
      </c>
      <c r="D114" s="329" t="s">
        <v>196</v>
      </c>
      <c r="E114" s="330">
        <v>26390.0</v>
      </c>
      <c r="F114" s="331">
        <v>47766.0</v>
      </c>
      <c r="G114" s="330">
        <v>2639.0</v>
      </c>
      <c r="H114" s="330">
        <v>1583.0</v>
      </c>
      <c r="I114" s="330">
        <v>0.0</v>
      </c>
      <c r="J114" s="330">
        <v>0.0</v>
      </c>
      <c r="K114" s="330">
        <v>0.0</v>
      </c>
      <c r="L114" s="330">
        <v>500.0</v>
      </c>
      <c r="M114" s="330">
        <v>300.0</v>
      </c>
      <c r="N114" s="21">
        <f t="shared" si="1"/>
        <v>79178</v>
      </c>
      <c r="O114" s="33">
        <v>1800.0</v>
      </c>
      <c r="P114" s="22">
        <v>0.0</v>
      </c>
      <c r="Q114" s="22">
        <v>0.0</v>
      </c>
      <c r="R114" s="23">
        <f t="shared" si="2"/>
        <v>77378</v>
      </c>
      <c r="S114" s="35">
        <v>100387.0</v>
      </c>
      <c r="T114" s="22" t="s">
        <v>28</v>
      </c>
      <c r="U114" s="25">
        <f>R114+R115+R116</f>
        <v>234167</v>
      </c>
      <c r="V114" s="26" t="s">
        <v>28</v>
      </c>
      <c r="W114" s="42" t="s">
        <v>28</v>
      </c>
      <c r="X114" s="89"/>
    </row>
    <row r="115">
      <c r="A115" s="326"/>
      <c r="B115" s="327"/>
      <c r="C115" s="328"/>
      <c r="D115" s="329" t="s">
        <v>198</v>
      </c>
      <c r="E115" s="330">
        <v>27190.0</v>
      </c>
      <c r="F115" s="331">
        <v>49214.0</v>
      </c>
      <c r="G115" s="330">
        <v>2719.0</v>
      </c>
      <c r="H115" s="330">
        <v>1631.0</v>
      </c>
      <c r="I115" s="330">
        <v>0.0</v>
      </c>
      <c r="J115" s="330">
        <v>0.0</v>
      </c>
      <c r="K115" s="330">
        <v>0.0</v>
      </c>
      <c r="L115" s="330">
        <v>500.0</v>
      </c>
      <c r="M115" s="330">
        <v>300.0</v>
      </c>
      <c r="N115" s="21">
        <f t="shared" si="1"/>
        <v>81554</v>
      </c>
      <c r="O115" s="33">
        <v>1800.0</v>
      </c>
      <c r="P115" s="22">
        <v>0.0</v>
      </c>
      <c r="Q115" s="22">
        <v>0.0</v>
      </c>
      <c r="R115" s="23">
        <f t="shared" si="2"/>
        <v>79754</v>
      </c>
      <c r="S115" s="35">
        <v>22614.0</v>
      </c>
      <c r="T115" s="22" t="s">
        <v>28</v>
      </c>
      <c r="U115" s="36"/>
      <c r="V115" s="37" t="s">
        <v>31</v>
      </c>
      <c r="W115" s="42"/>
      <c r="X115" s="89"/>
    </row>
    <row r="116">
      <c r="A116" s="326"/>
      <c r="B116" s="327"/>
      <c r="C116" s="328"/>
      <c r="D116" s="329" t="s">
        <v>199</v>
      </c>
      <c r="E116" s="330">
        <v>27190.0</v>
      </c>
      <c r="F116" s="331">
        <v>49214.0</v>
      </c>
      <c r="G116" s="330">
        <v>0.0</v>
      </c>
      <c r="H116" s="330">
        <v>1631.0</v>
      </c>
      <c r="I116" s="330">
        <v>0.0</v>
      </c>
      <c r="J116" s="330">
        <v>0.0</v>
      </c>
      <c r="K116" s="330">
        <v>0.0</v>
      </c>
      <c r="L116" s="330">
        <v>500.0</v>
      </c>
      <c r="M116" s="330">
        <v>300.0</v>
      </c>
      <c r="N116" s="21">
        <f t="shared" si="1"/>
        <v>78835</v>
      </c>
      <c r="O116" s="33">
        <v>1800.0</v>
      </c>
      <c r="P116" s="22">
        <v>0.0</v>
      </c>
      <c r="Q116" s="22">
        <v>0.0</v>
      </c>
      <c r="R116" s="23">
        <f t="shared" si="2"/>
        <v>77035</v>
      </c>
      <c r="S116" s="35">
        <v>16023.0</v>
      </c>
      <c r="T116" s="22" t="s">
        <v>28</v>
      </c>
      <c r="U116" s="36"/>
      <c r="V116" s="37" t="s">
        <v>31</v>
      </c>
      <c r="W116" s="42"/>
      <c r="X116" s="89"/>
    </row>
    <row r="117">
      <c r="A117" s="332">
        <v>39.0</v>
      </c>
      <c r="B117" s="333" t="s">
        <v>200</v>
      </c>
      <c r="C117" s="334">
        <v>3.0345895712E10</v>
      </c>
      <c r="D117" s="329" t="s">
        <v>201</v>
      </c>
      <c r="E117" s="330">
        <v>27190.0</v>
      </c>
      <c r="F117" s="331">
        <v>49214.0</v>
      </c>
      <c r="G117" s="330">
        <v>2719.0</v>
      </c>
      <c r="H117" s="330">
        <v>1631.0</v>
      </c>
      <c r="I117" s="330">
        <v>0.0</v>
      </c>
      <c r="J117" s="330">
        <v>0.0</v>
      </c>
      <c r="K117" s="330">
        <v>0.0</v>
      </c>
      <c r="L117" s="330">
        <v>500.0</v>
      </c>
      <c r="M117" s="330">
        <v>300.0</v>
      </c>
      <c r="N117" s="21">
        <f t="shared" si="1"/>
        <v>81554</v>
      </c>
      <c r="O117" s="33">
        <v>1800.0</v>
      </c>
      <c r="P117" s="22">
        <v>0.0</v>
      </c>
      <c r="Q117" s="22">
        <v>0.0</v>
      </c>
      <c r="R117" s="23">
        <f t="shared" si="2"/>
        <v>79754</v>
      </c>
      <c r="S117" s="35">
        <v>16787.0</v>
      </c>
      <c r="T117" s="22" t="s">
        <v>28</v>
      </c>
      <c r="U117" s="25">
        <f>R117+R118</f>
        <v>161308</v>
      </c>
      <c r="V117" s="26" t="s">
        <v>28</v>
      </c>
      <c r="W117" s="42" t="s">
        <v>28</v>
      </c>
      <c r="X117" s="89"/>
    </row>
    <row r="118">
      <c r="A118" s="326"/>
      <c r="B118" s="327"/>
      <c r="C118" s="328"/>
      <c r="D118" s="329" t="s">
        <v>202</v>
      </c>
      <c r="E118" s="330">
        <v>27190.0</v>
      </c>
      <c r="F118" s="331">
        <v>49214.0</v>
      </c>
      <c r="G118" s="330">
        <v>2719.0</v>
      </c>
      <c r="H118" s="330">
        <v>1631.0</v>
      </c>
      <c r="I118" s="330">
        <v>0.0</v>
      </c>
      <c r="J118" s="330">
        <v>0.0</v>
      </c>
      <c r="K118" s="330">
        <v>0.0</v>
      </c>
      <c r="L118" s="330">
        <v>500.0</v>
      </c>
      <c r="M118" s="330">
        <v>300.0</v>
      </c>
      <c r="N118" s="21">
        <f t="shared" si="1"/>
        <v>81554</v>
      </c>
      <c r="O118" s="33">
        <v>0.0</v>
      </c>
      <c r="P118" s="22">
        <v>0.0</v>
      </c>
      <c r="Q118" s="22">
        <v>0.0</v>
      </c>
      <c r="R118" s="23">
        <f t="shared" si="2"/>
        <v>81554</v>
      </c>
      <c r="S118" s="35">
        <v>16786.0</v>
      </c>
      <c r="T118" s="22" t="s">
        <v>28</v>
      </c>
      <c r="U118" s="36"/>
      <c r="V118" s="37" t="s">
        <v>31</v>
      </c>
      <c r="W118" s="42" t="s">
        <v>28</v>
      </c>
      <c r="X118" s="89"/>
    </row>
    <row r="119">
      <c r="A119" s="332">
        <v>40.0</v>
      </c>
      <c r="B119" s="333" t="s">
        <v>203</v>
      </c>
      <c r="C119" s="334">
        <v>3.204175249E10</v>
      </c>
      <c r="D119" s="329" t="s">
        <v>204</v>
      </c>
      <c r="E119" s="330">
        <v>27190.0</v>
      </c>
      <c r="F119" s="331">
        <v>49214.0</v>
      </c>
      <c r="G119" s="330">
        <v>2719.0</v>
      </c>
      <c r="H119" s="330">
        <v>0.0</v>
      </c>
      <c r="I119" s="330">
        <v>0.0</v>
      </c>
      <c r="J119" s="330">
        <v>0.0</v>
      </c>
      <c r="K119" s="330">
        <v>0.0</v>
      </c>
      <c r="L119" s="330">
        <v>500.0</v>
      </c>
      <c r="M119" s="330">
        <v>300.0</v>
      </c>
      <c r="N119" s="21">
        <f t="shared" si="1"/>
        <v>79923</v>
      </c>
      <c r="O119" s="33">
        <v>1800.0</v>
      </c>
      <c r="P119" s="22">
        <v>0.0</v>
      </c>
      <c r="Q119" s="22">
        <v>0.0</v>
      </c>
      <c r="R119" s="23">
        <f t="shared" si="2"/>
        <v>78123</v>
      </c>
      <c r="S119" s="35">
        <v>101391.0</v>
      </c>
      <c r="T119" s="22" t="s">
        <v>71</v>
      </c>
      <c r="U119" s="25">
        <f>R119+R120+R121+R122</f>
        <v>310164</v>
      </c>
      <c r="V119" s="26" t="s">
        <v>71</v>
      </c>
      <c r="W119" s="42"/>
      <c r="X119" s="89"/>
    </row>
    <row r="120">
      <c r="A120" s="326"/>
      <c r="B120" s="327"/>
      <c r="C120" s="328"/>
      <c r="D120" s="329" t="s">
        <v>206</v>
      </c>
      <c r="E120" s="330">
        <v>27190.0</v>
      </c>
      <c r="F120" s="331">
        <v>49214.0</v>
      </c>
      <c r="G120" s="330">
        <v>2719.0</v>
      </c>
      <c r="H120" s="330">
        <v>0.0</v>
      </c>
      <c r="I120" s="330">
        <v>0.0</v>
      </c>
      <c r="J120" s="330">
        <v>0.0</v>
      </c>
      <c r="K120" s="330">
        <v>0.0</v>
      </c>
      <c r="L120" s="330">
        <v>500.0</v>
      </c>
      <c r="M120" s="330">
        <v>300.0</v>
      </c>
      <c r="N120" s="21">
        <f t="shared" si="1"/>
        <v>79923</v>
      </c>
      <c r="O120" s="33">
        <v>1800.0</v>
      </c>
      <c r="P120" s="22">
        <v>0.0</v>
      </c>
      <c r="Q120" s="22">
        <v>0.0</v>
      </c>
      <c r="R120" s="23">
        <f t="shared" si="2"/>
        <v>78123</v>
      </c>
      <c r="S120" s="35">
        <v>101383.0</v>
      </c>
      <c r="T120" s="22" t="s">
        <v>71</v>
      </c>
      <c r="U120" s="36"/>
      <c r="V120" s="26"/>
      <c r="W120" s="42"/>
      <c r="X120" s="89"/>
    </row>
    <row r="121">
      <c r="A121" s="326"/>
      <c r="B121" s="327"/>
      <c r="C121" s="328"/>
      <c r="D121" s="336" t="s">
        <v>207</v>
      </c>
      <c r="E121" s="337">
        <v>26390.0</v>
      </c>
      <c r="F121" s="331">
        <v>47766.0</v>
      </c>
      <c r="G121" s="330">
        <v>2639.0</v>
      </c>
      <c r="H121" s="330">
        <v>0.0</v>
      </c>
      <c r="I121" s="330">
        <v>0.0</v>
      </c>
      <c r="J121" s="330">
        <v>0.0</v>
      </c>
      <c r="K121" s="330">
        <v>0.0</v>
      </c>
      <c r="L121" s="330">
        <v>500.0</v>
      </c>
      <c r="M121" s="330">
        <v>300.0</v>
      </c>
      <c r="N121" s="21">
        <f t="shared" si="1"/>
        <v>77595</v>
      </c>
      <c r="O121" s="33">
        <v>1800.0</v>
      </c>
      <c r="P121" s="22">
        <v>0.0</v>
      </c>
      <c r="Q121" s="22">
        <v>0.0</v>
      </c>
      <c r="R121" s="23">
        <f t="shared" si="2"/>
        <v>75795</v>
      </c>
      <c r="S121" s="35">
        <v>101378.0</v>
      </c>
      <c r="T121" s="22" t="s">
        <v>71</v>
      </c>
      <c r="U121" s="36"/>
      <c r="V121" s="26"/>
      <c r="W121" s="42"/>
      <c r="X121" s="89"/>
    </row>
    <row r="122">
      <c r="A122" s="326"/>
      <c r="B122" s="327"/>
      <c r="C122" s="328"/>
      <c r="D122" s="323" t="s">
        <v>208</v>
      </c>
      <c r="E122" s="324">
        <v>27190.0</v>
      </c>
      <c r="F122" s="331">
        <v>49214.0</v>
      </c>
      <c r="G122" s="330">
        <v>2719.0</v>
      </c>
      <c r="H122" s="330">
        <v>0.0</v>
      </c>
      <c r="I122" s="330">
        <v>0.0</v>
      </c>
      <c r="J122" s="330">
        <v>0.0</v>
      </c>
      <c r="K122" s="330">
        <v>0.0</v>
      </c>
      <c r="L122" s="330">
        <v>500.0</v>
      </c>
      <c r="M122" s="330">
        <v>300.0</v>
      </c>
      <c r="N122" s="21">
        <f t="shared" si="1"/>
        <v>79923</v>
      </c>
      <c r="O122" s="33">
        <v>1800.0</v>
      </c>
      <c r="P122" s="22">
        <v>0.0</v>
      </c>
      <c r="Q122" s="22">
        <v>0.0</v>
      </c>
      <c r="R122" s="23">
        <f t="shared" si="2"/>
        <v>78123</v>
      </c>
      <c r="S122" s="35">
        <v>101359.0</v>
      </c>
      <c r="T122" s="22" t="s">
        <v>71</v>
      </c>
      <c r="U122" s="36"/>
      <c r="V122" s="26"/>
      <c r="W122" s="42"/>
      <c r="X122" s="89"/>
    </row>
    <row r="123">
      <c r="A123" s="332">
        <v>41.0</v>
      </c>
      <c r="B123" s="333" t="s">
        <v>209</v>
      </c>
      <c r="C123" s="334">
        <v>3.1792289645E10</v>
      </c>
      <c r="D123" s="329" t="s">
        <v>210</v>
      </c>
      <c r="E123" s="330">
        <v>27190.0</v>
      </c>
      <c r="F123" s="331">
        <v>49214.0</v>
      </c>
      <c r="G123" s="330">
        <v>2719.0</v>
      </c>
      <c r="H123" s="330">
        <v>0.0</v>
      </c>
      <c r="I123" s="330">
        <v>0.0</v>
      </c>
      <c r="J123" s="330">
        <v>0.0</v>
      </c>
      <c r="K123" s="330">
        <v>0.0</v>
      </c>
      <c r="L123" s="330">
        <v>500.0</v>
      </c>
      <c r="M123" s="330">
        <v>300.0</v>
      </c>
      <c r="N123" s="21">
        <f t="shared" si="1"/>
        <v>79923</v>
      </c>
      <c r="O123" s="33">
        <v>1800.0</v>
      </c>
      <c r="P123" s="22">
        <v>0.0</v>
      </c>
      <c r="Q123" s="22">
        <v>0.0</v>
      </c>
      <c r="R123" s="23">
        <f t="shared" si="2"/>
        <v>78123</v>
      </c>
      <c r="S123" s="35">
        <v>101435.0</v>
      </c>
      <c r="T123" s="61" t="s">
        <v>71</v>
      </c>
      <c r="U123" s="25">
        <f>R123+R124+R125+R126+R127</f>
        <v>394215</v>
      </c>
      <c r="V123" s="61" t="s">
        <v>71</v>
      </c>
      <c r="W123" s="42"/>
      <c r="X123" s="89"/>
    </row>
    <row r="124">
      <c r="A124" s="326"/>
      <c r="B124" s="327"/>
      <c r="C124" s="328"/>
      <c r="D124" s="329" t="s">
        <v>211</v>
      </c>
      <c r="E124" s="330">
        <v>27190.0</v>
      </c>
      <c r="F124" s="331">
        <v>49214.0</v>
      </c>
      <c r="G124" s="330">
        <v>2719.0</v>
      </c>
      <c r="H124" s="330">
        <v>0.0</v>
      </c>
      <c r="I124" s="330">
        <v>0.0</v>
      </c>
      <c r="J124" s="330">
        <v>0.0</v>
      </c>
      <c r="K124" s="330">
        <v>0.0</v>
      </c>
      <c r="L124" s="330">
        <v>500.0</v>
      </c>
      <c r="M124" s="330">
        <v>300.0</v>
      </c>
      <c r="N124" s="21">
        <f t="shared" si="1"/>
        <v>79923</v>
      </c>
      <c r="O124" s="33">
        <v>1800.0</v>
      </c>
      <c r="P124" s="22">
        <v>0.0</v>
      </c>
      <c r="Q124" s="22">
        <v>0.0</v>
      </c>
      <c r="R124" s="23">
        <f t="shared" si="2"/>
        <v>78123</v>
      </c>
      <c r="S124" s="35">
        <v>101398.0</v>
      </c>
      <c r="T124" s="61" t="s">
        <v>71</v>
      </c>
      <c r="U124" s="36"/>
      <c r="V124" s="37" t="s">
        <v>31</v>
      </c>
      <c r="W124" s="27"/>
      <c r="X124" s="89"/>
    </row>
    <row r="125">
      <c r="A125" s="326"/>
      <c r="B125" s="327"/>
      <c r="C125" s="328"/>
      <c r="D125" s="329" t="s">
        <v>212</v>
      </c>
      <c r="E125" s="330">
        <v>27190.0</v>
      </c>
      <c r="F125" s="331">
        <v>49214.0</v>
      </c>
      <c r="G125" s="330">
        <v>2719.0</v>
      </c>
      <c r="H125" s="330">
        <v>0.0</v>
      </c>
      <c r="I125" s="330">
        <v>0.0</v>
      </c>
      <c r="J125" s="330">
        <v>0.0</v>
      </c>
      <c r="K125" s="330">
        <v>0.0</v>
      </c>
      <c r="L125" s="330">
        <v>500.0</v>
      </c>
      <c r="M125" s="330">
        <v>300.0</v>
      </c>
      <c r="N125" s="21">
        <f t="shared" si="1"/>
        <v>79923</v>
      </c>
      <c r="O125" s="33">
        <v>0.0</v>
      </c>
      <c r="P125" s="22">
        <v>0.0</v>
      </c>
      <c r="Q125" s="22">
        <v>0.0</v>
      </c>
      <c r="R125" s="23">
        <f t="shared" si="2"/>
        <v>79923</v>
      </c>
      <c r="S125" s="35">
        <v>101424.0</v>
      </c>
      <c r="T125" s="61" t="s">
        <v>71</v>
      </c>
      <c r="U125" s="36"/>
      <c r="V125" s="37" t="s">
        <v>31</v>
      </c>
      <c r="W125" s="27"/>
      <c r="X125" s="89"/>
    </row>
    <row r="126">
      <c r="A126" s="326"/>
      <c r="B126" s="327"/>
      <c r="C126" s="328"/>
      <c r="D126" s="329" t="s">
        <v>213</v>
      </c>
      <c r="E126" s="330">
        <v>27190.0</v>
      </c>
      <c r="F126" s="331">
        <v>49214.0</v>
      </c>
      <c r="G126" s="330">
        <v>2719.0</v>
      </c>
      <c r="H126" s="330">
        <v>0.0</v>
      </c>
      <c r="I126" s="330">
        <v>0.0</v>
      </c>
      <c r="J126" s="330">
        <v>0.0</v>
      </c>
      <c r="K126" s="330">
        <v>0.0</v>
      </c>
      <c r="L126" s="330">
        <v>500.0</v>
      </c>
      <c r="M126" s="330">
        <v>300.0</v>
      </c>
      <c r="N126" s="21">
        <f t="shared" si="1"/>
        <v>79923</v>
      </c>
      <c r="O126" s="33">
        <v>1800.0</v>
      </c>
      <c r="P126" s="22">
        <v>0.0</v>
      </c>
      <c r="Q126" s="22">
        <v>0.0</v>
      </c>
      <c r="R126" s="23">
        <f t="shared" si="2"/>
        <v>78123</v>
      </c>
      <c r="S126" s="35">
        <v>101433.0</v>
      </c>
      <c r="T126" s="61" t="s">
        <v>71</v>
      </c>
      <c r="U126" s="36"/>
      <c r="V126" s="37" t="s">
        <v>31</v>
      </c>
      <c r="W126" s="27"/>
      <c r="X126" s="89"/>
    </row>
    <row r="127">
      <c r="A127" s="326"/>
      <c r="B127" s="327"/>
      <c r="C127" s="328"/>
      <c r="D127" s="329" t="s">
        <v>214</v>
      </c>
      <c r="E127" s="330">
        <v>27190.0</v>
      </c>
      <c r="F127" s="331">
        <v>49214.0</v>
      </c>
      <c r="G127" s="330">
        <v>2719.0</v>
      </c>
      <c r="H127" s="330">
        <v>0.0</v>
      </c>
      <c r="I127" s="330">
        <v>0.0</v>
      </c>
      <c r="J127" s="330">
        <v>0.0</v>
      </c>
      <c r="K127" s="330">
        <v>0.0</v>
      </c>
      <c r="L127" s="330">
        <v>500.0</v>
      </c>
      <c r="M127" s="330">
        <v>300.0</v>
      </c>
      <c r="N127" s="21">
        <f t="shared" si="1"/>
        <v>79923</v>
      </c>
      <c r="O127" s="33">
        <v>0.0</v>
      </c>
      <c r="P127" s="22">
        <v>0.0</v>
      </c>
      <c r="Q127" s="22">
        <v>0.0</v>
      </c>
      <c r="R127" s="23">
        <f t="shared" si="2"/>
        <v>79923</v>
      </c>
      <c r="S127" s="35">
        <v>123510.0</v>
      </c>
      <c r="T127" s="61" t="s">
        <v>71</v>
      </c>
      <c r="U127" s="36"/>
      <c r="V127" s="37" t="s">
        <v>31</v>
      </c>
      <c r="W127" s="27"/>
      <c r="X127" s="89"/>
    </row>
    <row r="128">
      <c r="A128" s="332">
        <v>42.0</v>
      </c>
      <c r="B128" s="333" t="s">
        <v>215</v>
      </c>
      <c r="C128" s="334">
        <v>1.1329286236E10</v>
      </c>
      <c r="D128" s="329" t="s">
        <v>216</v>
      </c>
      <c r="E128" s="330">
        <v>27190.0</v>
      </c>
      <c r="F128" s="331">
        <v>49214.0</v>
      </c>
      <c r="G128" s="330">
        <v>2719.0</v>
      </c>
      <c r="H128" s="330">
        <v>1631.0</v>
      </c>
      <c r="I128" s="330">
        <v>0.0</v>
      </c>
      <c r="J128" s="330">
        <v>0.0</v>
      </c>
      <c r="K128" s="330">
        <v>0.0</v>
      </c>
      <c r="L128" s="330">
        <v>500.0</v>
      </c>
      <c r="M128" s="330">
        <v>300.0</v>
      </c>
      <c r="N128" s="21">
        <f t="shared" si="1"/>
        <v>81554</v>
      </c>
      <c r="O128" s="33">
        <v>1800.0</v>
      </c>
      <c r="P128" s="22">
        <v>0.0</v>
      </c>
      <c r="Q128" s="22">
        <v>0.0</v>
      </c>
      <c r="R128" s="23">
        <f t="shared" si="2"/>
        <v>79754</v>
      </c>
      <c r="S128" s="35">
        <v>100700.0</v>
      </c>
      <c r="T128" s="22" t="s">
        <v>71</v>
      </c>
      <c r="U128" s="25">
        <f>R128+R129</f>
        <v>161308</v>
      </c>
      <c r="V128" s="26" t="s">
        <v>71</v>
      </c>
      <c r="W128" s="42"/>
      <c r="X128" s="89"/>
    </row>
    <row r="129">
      <c r="A129" s="326"/>
      <c r="B129" s="327"/>
      <c r="C129" s="328"/>
      <c r="D129" s="329" t="s">
        <v>217</v>
      </c>
      <c r="E129" s="330">
        <v>27190.0</v>
      </c>
      <c r="F129" s="331">
        <v>49214.0</v>
      </c>
      <c r="G129" s="330">
        <v>2719.0</v>
      </c>
      <c r="H129" s="330">
        <v>1631.0</v>
      </c>
      <c r="I129" s="330">
        <v>0.0</v>
      </c>
      <c r="J129" s="330">
        <v>0.0</v>
      </c>
      <c r="K129" s="330">
        <v>0.0</v>
      </c>
      <c r="L129" s="330">
        <v>500.0</v>
      </c>
      <c r="M129" s="330">
        <v>300.0</v>
      </c>
      <c r="N129" s="21">
        <f t="shared" si="1"/>
        <v>81554</v>
      </c>
      <c r="O129" s="33">
        <v>0.0</v>
      </c>
      <c r="P129" s="22">
        <v>0.0</v>
      </c>
      <c r="Q129" s="22">
        <v>0.0</v>
      </c>
      <c r="R129" s="23">
        <f t="shared" si="2"/>
        <v>81554</v>
      </c>
      <c r="S129" s="35">
        <v>96357.0</v>
      </c>
      <c r="T129" s="22" t="s">
        <v>71</v>
      </c>
      <c r="U129" s="36"/>
      <c r="V129" s="37" t="s">
        <v>31</v>
      </c>
      <c r="W129" s="42"/>
      <c r="X129" s="89"/>
    </row>
    <row r="130">
      <c r="A130" s="332">
        <v>43.0</v>
      </c>
      <c r="B130" s="333" t="s">
        <v>218</v>
      </c>
      <c r="C130" s="334">
        <v>3.1863798201E10</v>
      </c>
      <c r="D130" s="329" t="s">
        <v>219</v>
      </c>
      <c r="E130" s="330">
        <v>27190.0</v>
      </c>
      <c r="F130" s="331">
        <v>49214.0</v>
      </c>
      <c r="G130" s="330">
        <v>2719.0</v>
      </c>
      <c r="H130" s="330">
        <v>1631.0</v>
      </c>
      <c r="I130" s="330">
        <v>0.0</v>
      </c>
      <c r="J130" s="330">
        <v>0.0</v>
      </c>
      <c r="K130" s="330">
        <v>0.0</v>
      </c>
      <c r="L130" s="330">
        <v>500.0</v>
      </c>
      <c r="M130" s="330">
        <v>300.0</v>
      </c>
      <c r="N130" s="21">
        <f t="shared" si="1"/>
        <v>81554</v>
      </c>
      <c r="O130" s="33">
        <v>1800.0</v>
      </c>
      <c r="P130" s="22">
        <v>0.0</v>
      </c>
      <c r="Q130" s="22">
        <v>0.0</v>
      </c>
      <c r="R130" s="23">
        <f t="shared" si="2"/>
        <v>79754</v>
      </c>
      <c r="S130" s="35">
        <v>100779.0</v>
      </c>
      <c r="T130" s="22" t="s">
        <v>711</v>
      </c>
      <c r="U130" s="25">
        <f>R130+R131+R132</f>
        <v>241062</v>
      </c>
      <c r="V130" s="26" t="s">
        <v>71</v>
      </c>
      <c r="W130" s="27"/>
      <c r="X130" s="89"/>
    </row>
    <row r="131">
      <c r="A131" s="326"/>
      <c r="B131" s="327"/>
      <c r="C131" s="328"/>
      <c r="D131" s="329" t="s">
        <v>56</v>
      </c>
      <c r="E131" s="330">
        <v>27190.0</v>
      </c>
      <c r="F131" s="331">
        <v>49214.0</v>
      </c>
      <c r="G131" s="330">
        <v>2719.0</v>
      </c>
      <c r="H131" s="330">
        <v>1631.0</v>
      </c>
      <c r="I131" s="330">
        <v>0.0</v>
      </c>
      <c r="J131" s="330">
        <v>0.0</v>
      </c>
      <c r="K131" s="330">
        <v>0.0</v>
      </c>
      <c r="L131" s="330">
        <v>500.0</v>
      </c>
      <c r="M131" s="330">
        <v>300.0</v>
      </c>
      <c r="N131" s="21">
        <f t="shared" si="1"/>
        <v>81554</v>
      </c>
      <c r="O131" s="33">
        <v>1800.0</v>
      </c>
      <c r="P131" s="22">
        <v>0.0</v>
      </c>
      <c r="Q131" s="22">
        <v>0.0</v>
      </c>
      <c r="R131" s="23">
        <f t="shared" si="2"/>
        <v>79754</v>
      </c>
      <c r="S131" s="35">
        <v>100784.0</v>
      </c>
      <c r="T131" s="22" t="s">
        <v>711</v>
      </c>
      <c r="U131" s="36"/>
      <c r="V131" s="37" t="s">
        <v>31</v>
      </c>
      <c r="W131" s="27"/>
      <c r="X131" s="89"/>
    </row>
    <row r="132">
      <c r="A132" s="326"/>
      <c r="B132" s="327"/>
      <c r="C132" s="328"/>
      <c r="D132" s="329" t="s">
        <v>220</v>
      </c>
      <c r="E132" s="330">
        <v>27190.0</v>
      </c>
      <c r="F132" s="331">
        <v>49214.0</v>
      </c>
      <c r="G132" s="330">
        <v>2719.0</v>
      </c>
      <c r="H132" s="330">
        <v>1631.0</v>
      </c>
      <c r="I132" s="330">
        <v>0.0</v>
      </c>
      <c r="J132" s="330">
        <v>0.0</v>
      </c>
      <c r="K132" s="330">
        <v>0.0</v>
      </c>
      <c r="L132" s="330">
        <v>500.0</v>
      </c>
      <c r="M132" s="330">
        <v>300.0</v>
      </c>
      <c r="N132" s="21">
        <f t="shared" si="1"/>
        <v>81554</v>
      </c>
      <c r="O132" s="33">
        <v>0.0</v>
      </c>
      <c r="P132" s="22">
        <v>0.0</v>
      </c>
      <c r="Q132" s="22">
        <v>0.0</v>
      </c>
      <c r="R132" s="23">
        <f t="shared" si="2"/>
        <v>81554</v>
      </c>
      <c r="S132" s="35">
        <v>100767.0</v>
      </c>
      <c r="T132" s="22" t="s">
        <v>71</v>
      </c>
      <c r="U132" s="36"/>
      <c r="V132" s="37" t="s">
        <v>31</v>
      </c>
      <c r="W132" s="27"/>
      <c r="X132" s="89"/>
    </row>
    <row r="133">
      <c r="A133" s="332">
        <v>44.0</v>
      </c>
      <c r="B133" s="333" t="s">
        <v>221</v>
      </c>
      <c r="C133" s="334">
        <v>1.0734672894E10</v>
      </c>
      <c r="D133" s="329" t="s">
        <v>222</v>
      </c>
      <c r="E133" s="330">
        <v>27190.0</v>
      </c>
      <c r="F133" s="331">
        <v>49214.0</v>
      </c>
      <c r="G133" s="330">
        <v>2719.0</v>
      </c>
      <c r="H133" s="330">
        <v>1631.0</v>
      </c>
      <c r="I133" s="330">
        <v>0.0</v>
      </c>
      <c r="J133" s="330">
        <v>1360.0</v>
      </c>
      <c r="K133" s="330">
        <v>0.0</v>
      </c>
      <c r="L133" s="330">
        <v>500.0</v>
      </c>
      <c r="M133" s="330">
        <v>300.0</v>
      </c>
      <c r="N133" s="21">
        <f t="shared" si="1"/>
        <v>82914</v>
      </c>
      <c r="O133" s="33">
        <v>1800.0</v>
      </c>
      <c r="P133" s="22">
        <v>0.0</v>
      </c>
      <c r="Q133" s="22">
        <v>0.0</v>
      </c>
      <c r="R133" s="23">
        <f t="shared" si="2"/>
        <v>81114</v>
      </c>
      <c r="S133" s="35">
        <v>16946.0</v>
      </c>
      <c r="T133" s="22" t="s">
        <v>71</v>
      </c>
      <c r="U133" s="25">
        <f>R133+R134+R135+R136</f>
        <v>328056</v>
      </c>
      <c r="V133" s="26" t="s">
        <v>711</v>
      </c>
      <c r="W133" s="42"/>
      <c r="X133" s="89"/>
    </row>
    <row r="134">
      <c r="A134" s="326"/>
      <c r="B134" s="327"/>
      <c r="C134" s="328"/>
      <c r="D134" s="329" t="s">
        <v>223</v>
      </c>
      <c r="E134" s="330">
        <v>27190.0</v>
      </c>
      <c r="F134" s="331">
        <v>49214.0</v>
      </c>
      <c r="G134" s="330">
        <v>2719.0</v>
      </c>
      <c r="H134" s="330">
        <v>1631.0</v>
      </c>
      <c r="I134" s="330">
        <v>0.0</v>
      </c>
      <c r="J134" s="330">
        <v>1360.0</v>
      </c>
      <c r="K134" s="330">
        <v>0.0</v>
      </c>
      <c r="L134" s="330">
        <v>500.0</v>
      </c>
      <c r="M134" s="330">
        <v>300.0</v>
      </c>
      <c r="N134" s="21">
        <f t="shared" si="1"/>
        <v>82914</v>
      </c>
      <c r="O134" s="33">
        <v>1800.0</v>
      </c>
      <c r="P134" s="22">
        <v>0.0</v>
      </c>
      <c r="Q134" s="22">
        <v>0.0</v>
      </c>
      <c r="R134" s="23">
        <f t="shared" si="2"/>
        <v>81114</v>
      </c>
      <c r="S134" s="35">
        <v>16941.0</v>
      </c>
      <c r="T134" s="22" t="s">
        <v>711</v>
      </c>
      <c r="U134" s="36"/>
      <c r="V134" s="37" t="s">
        <v>31</v>
      </c>
      <c r="W134" s="27"/>
      <c r="X134" s="89"/>
    </row>
    <row r="135">
      <c r="A135" s="326"/>
      <c r="B135" s="327"/>
      <c r="C135" s="328"/>
      <c r="D135" s="329" t="s">
        <v>224</v>
      </c>
      <c r="E135" s="330">
        <v>27190.0</v>
      </c>
      <c r="F135" s="331">
        <v>49214.0</v>
      </c>
      <c r="G135" s="330">
        <v>2719.0</v>
      </c>
      <c r="H135" s="330">
        <v>1631.0</v>
      </c>
      <c r="I135" s="330">
        <v>0.0</v>
      </c>
      <c r="J135" s="330">
        <v>1360.0</v>
      </c>
      <c r="K135" s="330">
        <v>0.0</v>
      </c>
      <c r="L135" s="330">
        <v>500.0</v>
      </c>
      <c r="M135" s="330">
        <v>300.0</v>
      </c>
      <c r="N135" s="21">
        <f t="shared" si="1"/>
        <v>82914</v>
      </c>
      <c r="O135" s="33">
        <v>0.0</v>
      </c>
      <c r="P135" s="22">
        <v>0.0</v>
      </c>
      <c r="Q135" s="22">
        <v>0.0</v>
      </c>
      <c r="R135" s="23">
        <f t="shared" si="2"/>
        <v>82914</v>
      </c>
      <c r="S135" s="35">
        <v>16945.0</v>
      </c>
      <c r="T135" s="22" t="s">
        <v>711</v>
      </c>
      <c r="U135" s="36"/>
      <c r="V135" s="37" t="s">
        <v>31</v>
      </c>
      <c r="W135" s="51"/>
      <c r="X135" s="89"/>
    </row>
    <row r="136">
      <c r="A136" s="326"/>
      <c r="B136" s="327"/>
      <c r="C136" s="328"/>
      <c r="D136" s="329" t="s">
        <v>226</v>
      </c>
      <c r="E136" s="330">
        <v>27190.0</v>
      </c>
      <c r="F136" s="331">
        <v>49214.0</v>
      </c>
      <c r="G136" s="330">
        <v>2719.0</v>
      </c>
      <c r="H136" s="330">
        <v>1631.0</v>
      </c>
      <c r="I136" s="330">
        <v>0.0</v>
      </c>
      <c r="J136" s="330">
        <v>1360.0</v>
      </c>
      <c r="K136" s="330">
        <v>0.0</v>
      </c>
      <c r="L136" s="330">
        <v>500.0</v>
      </c>
      <c r="M136" s="330">
        <v>300.0</v>
      </c>
      <c r="N136" s="21">
        <f t="shared" si="1"/>
        <v>82914</v>
      </c>
      <c r="O136" s="33">
        <v>0.0</v>
      </c>
      <c r="P136" s="22">
        <v>0.0</v>
      </c>
      <c r="Q136" s="22">
        <v>0.0</v>
      </c>
      <c r="R136" s="23">
        <f t="shared" si="2"/>
        <v>82914</v>
      </c>
      <c r="S136" s="35">
        <v>96500.0</v>
      </c>
      <c r="T136" s="22" t="s">
        <v>711</v>
      </c>
      <c r="U136" s="36"/>
      <c r="V136" s="37" t="s">
        <v>31</v>
      </c>
      <c r="W136" s="27"/>
      <c r="X136" s="89"/>
    </row>
    <row r="137">
      <c r="A137" s="332">
        <v>45.0</v>
      </c>
      <c r="B137" s="333" t="s">
        <v>227</v>
      </c>
      <c r="C137" s="334">
        <v>3.1972358302E10</v>
      </c>
      <c r="D137" s="329" t="s">
        <v>228</v>
      </c>
      <c r="E137" s="330">
        <v>27190.0</v>
      </c>
      <c r="F137" s="331">
        <v>49214.0</v>
      </c>
      <c r="G137" s="330">
        <v>2719.0</v>
      </c>
      <c r="H137" s="330">
        <v>1631.0</v>
      </c>
      <c r="I137" s="330">
        <v>0.0</v>
      </c>
      <c r="J137" s="330">
        <v>1360.0</v>
      </c>
      <c r="K137" s="330">
        <v>0.0</v>
      </c>
      <c r="L137" s="330">
        <v>500.0</v>
      </c>
      <c r="M137" s="330">
        <v>300.0</v>
      </c>
      <c r="N137" s="21">
        <f t="shared" si="1"/>
        <v>82914</v>
      </c>
      <c r="O137" s="33">
        <v>1800.0</v>
      </c>
      <c r="P137" s="22">
        <v>0.0</v>
      </c>
      <c r="Q137" s="22">
        <v>0.0</v>
      </c>
      <c r="R137" s="23">
        <f t="shared" si="2"/>
        <v>81114</v>
      </c>
      <c r="S137" s="35">
        <v>17478.0</v>
      </c>
      <c r="T137" s="22" t="s">
        <v>28</v>
      </c>
      <c r="U137" s="25">
        <f>R137+R138+R139+R140</f>
        <v>303090</v>
      </c>
      <c r="V137" s="22" t="s">
        <v>28</v>
      </c>
      <c r="W137" s="27"/>
      <c r="X137" s="89"/>
    </row>
    <row r="138">
      <c r="A138" s="326"/>
      <c r="B138" s="327"/>
      <c r="C138" s="328"/>
      <c r="D138" s="329" t="s">
        <v>229</v>
      </c>
      <c r="E138" s="330">
        <v>25620.0</v>
      </c>
      <c r="F138" s="331">
        <v>46372.0</v>
      </c>
      <c r="G138" s="330">
        <v>2562.0</v>
      </c>
      <c r="H138" s="330">
        <v>1537.0</v>
      </c>
      <c r="I138" s="330">
        <v>0.0</v>
      </c>
      <c r="J138" s="330">
        <v>1281.0</v>
      </c>
      <c r="K138" s="330">
        <v>0.0</v>
      </c>
      <c r="L138" s="330">
        <v>500.0</v>
      </c>
      <c r="M138" s="330">
        <v>300.0</v>
      </c>
      <c r="N138" s="21">
        <f t="shared" si="1"/>
        <v>78172</v>
      </c>
      <c r="O138" s="33">
        <v>0.0</v>
      </c>
      <c r="P138" s="22">
        <v>0.0</v>
      </c>
      <c r="Q138" s="22">
        <v>0.0</v>
      </c>
      <c r="R138" s="23">
        <f t="shared" si="2"/>
        <v>78172</v>
      </c>
      <c r="S138" s="35">
        <v>17477.0</v>
      </c>
      <c r="T138" s="22" t="s">
        <v>28</v>
      </c>
      <c r="U138" s="36"/>
      <c r="V138" s="37" t="s">
        <v>31</v>
      </c>
      <c r="W138" s="42"/>
      <c r="X138" s="89"/>
    </row>
    <row r="139">
      <c r="A139" s="326"/>
      <c r="B139" s="327"/>
      <c r="C139" s="328"/>
      <c r="D139" s="329" t="s">
        <v>231</v>
      </c>
      <c r="E139" s="330">
        <v>24140.0</v>
      </c>
      <c r="F139" s="331">
        <v>43693.0</v>
      </c>
      <c r="G139" s="330">
        <v>2414.0</v>
      </c>
      <c r="H139" s="330">
        <v>1448.0</v>
      </c>
      <c r="I139" s="330">
        <v>0.0</v>
      </c>
      <c r="J139" s="330">
        <v>1207.0</v>
      </c>
      <c r="K139" s="330">
        <v>0.0</v>
      </c>
      <c r="L139" s="330">
        <v>500.0</v>
      </c>
      <c r="M139" s="330">
        <v>300.0</v>
      </c>
      <c r="N139" s="21">
        <f t="shared" si="1"/>
        <v>73702</v>
      </c>
      <c r="O139" s="33">
        <v>1800.0</v>
      </c>
      <c r="P139" s="22">
        <v>0.0</v>
      </c>
      <c r="Q139" s="22">
        <v>0.0</v>
      </c>
      <c r="R139" s="23">
        <f t="shared" si="2"/>
        <v>71902</v>
      </c>
      <c r="S139" s="35">
        <v>17474.0</v>
      </c>
      <c r="T139" s="22" t="s">
        <v>28</v>
      </c>
      <c r="U139" s="36"/>
      <c r="V139" s="37" t="s">
        <v>31</v>
      </c>
      <c r="W139" s="42"/>
      <c r="X139" s="89"/>
    </row>
    <row r="140">
      <c r="A140" s="326"/>
      <c r="B140" s="327"/>
      <c r="C140" s="328"/>
      <c r="D140" s="329" t="s">
        <v>233</v>
      </c>
      <c r="E140" s="330">
        <v>24140.0</v>
      </c>
      <c r="F140" s="331">
        <v>43693.0</v>
      </c>
      <c r="G140" s="330">
        <v>2414.0</v>
      </c>
      <c r="H140" s="330">
        <v>1448.0</v>
      </c>
      <c r="I140" s="330">
        <v>0.0</v>
      </c>
      <c r="J140" s="330">
        <v>1207.0</v>
      </c>
      <c r="K140" s="330">
        <v>0.0</v>
      </c>
      <c r="L140" s="330">
        <v>500.0</v>
      </c>
      <c r="M140" s="330">
        <v>300.0</v>
      </c>
      <c r="N140" s="21">
        <f t="shared" si="1"/>
        <v>73702</v>
      </c>
      <c r="O140" s="33">
        <v>1800.0</v>
      </c>
      <c r="P140" s="22">
        <v>0.0</v>
      </c>
      <c r="Q140" s="22">
        <v>0.0</v>
      </c>
      <c r="R140" s="23">
        <f t="shared" si="2"/>
        <v>71902</v>
      </c>
      <c r="S140" s="35">
        <v>17466.0</v>
      </c>
      <c r="T140" s="22" t="s">
        <v>28</v>
      </c>
      <c r="U140" s="36"/>
      <c r="V140" s="37" t="s">
        <v>31</v>
      </c>
      <c r="W140" s="42"/>
      <c r="X140" s="89"/>
    </row>
    <row r="141">
      <c r="A141" s="332">
        <v>46.0</v>
      </c>
      <c r="B141" s="333" t="s">
        <v>234</v>
      </c>
      <c r="C141" s="334">
        <v>1.1408780666E10</v>
      </c>
      <c r="D141" s="329" t="s">
        <v>235</v>
      </c>
      <c r="E141" s="330">
        <v>27190.0</v>
      </c>
      <c r="F141" s="331">
        <v>49214.0</v>
      </c>
      <c r="G141" s="330">
        <v>2719.0</v>
      </c>
      <c r="H141" s="330">
        <v>1631.0</v>
      </c>
      <c r="I141" s="330">
        <v>0.0</v>
      </c>
      <c r="J141" s="330">
        <v>0.0</v>
      </c>
      <c r="K141" s="330">
        <v>0.0</v>
      </c>
      <c r="L141" s="330">
        <v>500.0</v>
      </c>
      <c r="M141" s="330">
        <v>300.0</v>
      </c>
      <c r="N141" s="21">
        <f t="shared" si="1"/>
        <v>81554</v>
      </c>
      <c r="O141" s="33">
        <v>1800.0</v>
      </c>
      <c r="P141" s="22">
        <v>0.0</v>
      </c>
      <c r="Q141" s="22">
        <v>0.0</v>
      </c>
      <c r="R141" s="23">
        <f t="shared" si="2"/>
        <v>79754</v>
      </c>
      <c r="S141" s="35">
        <v>101812.0</v>
      </c>
      <c r="T141" s="22" t="s">
        <v>52</v>
      </c>
      <c r="U141" s="25">
        <f>R141+R142+R143</f>
        <v>239262</v>
      </c>
      <c r="V141" s="26" t="s">
        <v>52</v>
      </c>
      <c r="W141" s="27"/>
      <c r="X141" s="89"/>
    </row>
    <row r="142">
      <c r="A142" s="326"/>
      <c r="B142" s="327"/>
      <c r="C142" s="328"/>
      <c r="D142" s="329" t="s">
        <v>236</v>
      </c>
      <c r="E142" s="330">
        <v>27190.0</v>
      </c>
      <c r="F142" s="331">
        <v>49214.0</v>
      </c>
      <c r="G142" s="330">
        <v>2719.0</v>
      </c>
      <c r="H142" s="330">
        <v>1631.0</v>
      </c>
      <c r="I142" s="330">
        <v>0.0</v>
      </c>
      <c r="J142" s="330">
        <v>0.0</v>
      </c>
      <c r="K142" s="330">
        <v>0.0</v>
      </c>
      <c r="L142" s="330">
        <v>500.0</v>
      </c>
      <c r="M142" s="330">
        <v>300.0</v>
      </c>
      <c r="N142" s="21">
        <f t="shared" si="1"/>
        <v>81554</v>
      </c>
      <c r="O142" s="33">
        <v>1800.0</v>
      </c>
      <c r="P142" s="22">
        <v>0.0</v>
      </c>
      <c r="Q142" s="22">
        <v>0.0</v>
      </c>
      <c r="R142" s="23">
        <f t="shared" si="2"/>
        <v>79754</v>
      </c>
      <c r="S142" s="35">
        <v>101805.0</v>
      </c>
      <c r="T142" s="22" t="s">
        <v>52</v>
      </c>
      <c r="U142" s="36"/>
      <c r="V142" s="37" t="s">
        <v>31</v>
      </c>
      <c r="W142" s="27"/>
      <c r="X142" s="89"/>
    </row>
    <row r="143">
      <c r="A143" s="326"/>
      <c r="B143" s="327"/>
      <c r="C143" s="328"/>
      <c r="D143" s="329" t="s">
        <v>237</v>
      </c>
      <c r="E143" s="330">
        <v>27190.0</v>
      </c>
      <c r="F143" s="331">
        <v>49214.0</v>
      </c>
      <c r="G143" s="330">
        <v>2719.0</v>
      </c>
      <c r="H143" s="330">
        <v>1631.0</v>
      </c>
      <c r="I143" s="330">
        <v>0.0</v>
      </c>
      <c r="J143" s="330">
        <v>0.0</v>
      </c>
      <c r="K143" s="330">
        <v>0.0</v>
      </c>
      <c r="L143" s="330">
        <v>500.0</v>
      </c>
      <c r="M143" s="330">
        <v>300.0</v>
      </c>
      <c r="N143" s="21">
        <f t="shared" si="1"/>
        <v>81554</v>
      </c>
      <c r="O143" s="33">
        <v>1800.0</v>
      </c>
      <c r="P143" s="22">
        <v>0.0</v>
      </c>
      <c r="Q143" s="22">
        <v>0.0</v>
      </c>
      <c r="R143" s="23">
        <f t="shared" si="2"/>
        <v>79754</v>
      </c>
      <c r="S143" s="35">
        <v>101791.0</v>
      </c>
      <c r="T143" s="22" t="s">
        <v>52</v>
      </c>
      <c r="U143" s="36"/>
      <c r="V143" s="37" t="s">
        <v>31</v>
      </c>
      <c r="W143" s="27"/>
      <c r="X143" s="89"/>
    </row>
    <row r="144">
      <c r="A144" s="332">
        <v>47.0</v>
      </c>
      <c r="B144" s="333" t="s">
        <v>238</v>
      </c>
      <c r="C144" s="334">
        <v>3.2175058498E10</v>
      </c>
      <c r="D144" s="329" t="s">
        <v>57</v>
      </c>
      <c r="E144" s="330">
        <v>27190.0</v>
      </c>
      <c r="F144" s="331">
        <v>49214.0</v>
      </c>
      <c r="G144" s="330">
        <v>2719.0</v>
      </c>
      <c r="H144" s="330">
        <v>1631.0</v>
      </c>
      <c r="I144" s="330">
        <v>0.0</v>
      </c>
      <c r="J144" s="330">
        <v>1360.0</v>
      </c>
      <c r="K144" s="330">
        <v>0.0</v>
      </c>
      <c r="L144" s="330">
        <v>500.0</v>
      </c>
      <c r="M144" s="330">
        <v>300.0</v>
      </c>
      <c r="N144" s="21">
        <f t="shared" si="1"/>
        <v>82914</v>
      </c>
      <c r="O144" s="33">
        <v>1800.0</v>
      </c>
      <c r="P144" s="22">
        <v>0.0</v>
      </c>
      <c r="Q144" s="22">
        <v>0.0</v>
      </c>
      <c r="R144" s="23">
        <f t="shared" si="2"/>
        <v>81114</v>
      </c>
      <c r="S144" s="35">
        <v>18115.0</v>
      </c>
      <c r="T144" s="22" t="s">
        <v>52</v>
      </c>
      <c r="U144" s="25">
        <f>R144+R145</f>
        <v>162228</v>
      </c>
      <c r="V144" s="26"/>
      <c r="W144" s="42"/>
      <c r="X144" s="108"/>
    </row>
    <row r="145">
      <c r="A145" s="326"/>
      <c r="B145" s="327"/>
      <c r="C145" s="328"/>
      <c r="D145" s="329" t="s">
        <v>239</v>
      </c>
      <c r="E145" s="330">
        <v>27190.0</v>
      </c>
      <c r="F145" s="331">
        <v>49214.0</v>
      </c>
      <c r="G145" s="330">
        <v>2719.0</v>
      </c>
      <c r="H145" s="330">
        <v>1631.0</v>
      </c>
      <c r="I145" s="330">
        <v>0.0</v>
      </c>
      <c r="J145" s="330">
        <v>1360.0</v>
      </c>
      <c r="K145" s="330">
        <v>0.0</v>
      </c>
      <c r="L145" s="330">
        <v>500.0</v>
      </c>
      <c r="M145" s="330">
        <v>300.0</v>
      </c>
      <c r="N145" s="21">
        <f t="shared" si="1"/>
        <v>82914</v>
      </c>
      <c r="O145" s="33">
        <v>1800.0</v>
      </c>
      <c r="P145" s="22">
        <v>0.0</v>
      </c>
      <c r="Q145" s="22">
        <v>0.0</v>
      </c>
      <c r="R145" s="23">
        <f t="shared" si="2"/>
        <v>81114</v>
      </c>
      <c r="S145" s="35">
        <v>18120.0</v>
      </c>
      <c r="T145" s="22" t="s">
        <v>52</v>
      </c>
      <c r="U145" s="36"/>
      <c r="V145" s="37" t="s">
        <v>31</v>
      </c>
      <c r="W145" s="42"/>
      <c r="X145" s="89"/>
    </row>
    <row r="146">
      <c r="A146" s="332">
        <v>48.0</v>
      </c>
      <c r="B146" s="333" t="s">
        <v>240</v>
      </c>
      <c r="C146" s="334">
        <v>3.1848504072E10</v>
      </c>
      <c r="D146" s="329" t="s">
        <v>241</v>
      </c>
      <c r="E146" s="330">
        <v>27190.0</v>
      </c>
      <c r="F146" s="331">
        <v>49214.0</v>
      </c>
      <c r="G146" s="330">
        <v>2719.0</v>
      </c>
      <c r="H146" s="330">
        <v>1631.0</v>
      </c>
      <c r="I146" s="330">
        <v>0.0</v>
      </c>
      <c r="J146" s="330">
        <v>0.0</v>
      </c>
      <c r="K146" s="330">
        <v>0.0</v>
      </c>
      <c r="L146" s="330">
        <v>500.0</v>
      </c>
      <c r="M146" s="330">
        <v>300.0</v>
      </c>
      <c r="N146" s="21">
        <f t="shared" si="1"/>
        <v>81554</v>
      </c>
      <c r="O146" s="33">
        <v>1800.0</v>
      </c>
      <c r="P146" s="22">
        <v>0.0</v>
      </c>
      <c r="Q146" s="22">
        <v>0.0</v>
      </c>
      <c r="R146" s="23">
        <f t="shared" si="2"/>
        <v>79754</v>
      </c>
      <c r="S146" s="35">
        <v>18482.0</v>
      </c>
      <c r="T146" s="22" t="s">
        <v>52</v>
      </c>
      <c r="U146" s="25">
        <f>R146+R147</f>
        <v>159508</v>
      </c>
      <c r="V146" s="26" t="s">
        <v>52</v>
      </c>
      <c r="W146" s="42"/>
      <c r="X146" s="89"/>
    </row>
    <row r="147">
      <c r="A147" s="326"/>
      <c r="B147" s="327"/>
      <c r="C147" s="328"/>
      <c r="D147" s="329" t="s">
        <v>242</v>
      </c>
      <c r="E147" s="330">
        <v>27190.0</v>
      </c>
      <c r="F147" s="331">
        <v>49214.0</v>
      </c>
      <c r="G147" s="330">
        <v>2719.0</v>
      </c>
      <c r="H147" s="330">
        <v>1631.0</v>
      </c>
      <c r="I147" s="330">
        <v>0.0</v>
      </c>
      <c r="J147" s="330">
        <v>0.0</v>
      </c>
      <c r="K147" s="330">
        <v>0.0</v>
      </c>
      <c r="L147" s="330">
        <v>500.0</v>
      </c>
      <c r="M147" s="330">
        <v>300.0</v>
      </c>
      <c r="N147" s="21">
        <f t="shared" si="1"/>
        <v>81554</v>
      </c>
      <c r="O147" s="33">
        <v>1800.0</v>
      </c>
      <c r="P147" s="22">
        <v>0.0</v>
      </c>
      <c r="Q147" s="22">
        <v>0.0</v>
      </c>
      <c r="R147" s="23">
        <f t="shared" si="2"/>
        <v>79754</v>
      </c>
      <c r="S147" s="35">
        <v>18489.0</v>
      </c>
      <c r="T147" s="22" t="s">
        <v>52</v>
      </c>
      <c r="U147" s="36"/>
      <c r="V147" s="37" t="s">
        <v>31</v>
      </c>
      <c r="W147" s="42"/>
      <c r="X147" s="89"/>
    </row>
    <row r="148">
      <c r="A148" s="332">
        <v>49.0</v>
      </c>
      <c r="B148" s="333" t="s">
        <v>243</v>
      </c>
      <c r="C148" s="334">
        <v>3.2228220216E10</v>
      </c>
      <c r="D148" s="329" t="s">
        <v>244</v>
      </c>
      <c r="E148" s="330">
        <v>27190.0</v>
      </c>
      <c r="F148" s="331">
        <v>49214.0</v>
      </c>
      <c r="G148" s="330">
        <v>5438.0</v>
      </c>
      <c r="H148" s="330">
        <v>0.0</v>
      </c>
      <c r="I148" s="330">
        <v>120.0</v>
      </c>
      <c r="J148" s="330">
        <v>0.0</v>
      </c>
      <c r="K148" s="330">
        <v>0.0</v>
      </c>
      <c r="L148" s="330">
        <v>500.0</v>
      </c>
      <c r="M148" s="330">
        <v>300.0</v>
      </c>
      <c r="N148" s="21">
        <f t="shared" si="1"/>
        <v>82762</v>
      </c>
      <c r="O148" s="33">
        <v>0.0</v>
      </c>
      <c r="P148" s="22">
        <v>0.0</v>
      </c>
      <c r="Q148" s="22">
        <v>0.0</v>
      </c>
      <c r="R148" s="23">
        <f t="shared" si="2"/>
        <v>82762</v>
      </c>
      <c r="S148" s="35">
        <v>19019.0</v>
      </c>
      <c r="T148" s="22" t="s">
        <v>28</v>
      </c>
      <c r="U148" s="25">
        <f>R148+R149+R150</f>
        <v>248286</v>
      </c>
      <c r="V148" s="26" t="s">
        <v>28</v>
      </c>
      <c r="W148" s="42"/>
      <c r="X148" s="89"/>
    </row>
    <row r="149">
      <c r="A149" s="326"/>
      <c r="B149" s="327"/>
      <c r="C149" s="328"/>
      <c r="D149" s="329" t="s">
        <v>245</v>
      </c>
      <c r="E149" s="330">
        <v>27190.0</v>
      </c>
      <c r="F149" s="331">
        <v>49214.0</v>
      </c>
      <c r="G149" s="330">
        <v>5438.0</v>
      </c>
      <c r="H149" s="330">
        <v>0.0</v>
      </c>
      <c r="I149" s="330">
        <v>120.0</v>
      </c>
      <c r="J149" s="330">
        <v>0.0</v>
      </c>
      <c r="K149" s="330">
        <v>0.0</v>
      </c>
      <c r="L149" s="330">
        <v>500.0</v>
      </c>
      <c r="M149" s="330">
        <v>300.0</v>
      </c>
      <c r="N149" s="21">
        <f t="shared" si="1"/>
        <v>82762</v>
      </c>
      <c r="O149" s="33">
        <v>0.0</v>
      </c>
      <c r="P149" s="22">
        <v>0.0</v>
      </c>
      <c r="Q149" s="22">
        <v>0.0</v>
      </c>
      <c r="R149" s="23">
        <f t="shared" si="2"/>
        <v>82762</v>
      </c>
      <c r="S149" s="35">
        <v>35633.0</v>
      </c>
      <c r="T149" s="22" t="s">
        <v>28</v>
      </c>
      <c r="U149" s="36"/>
      <c r="V149" s="37" t="s">
        <v>31</v>
      </c>
      <c r="W149" s="42"/>
      <c r="X149" s="89"/>
    </row>
    <row r="150">
      <c r="A150" s="326"/>
      <c r="B150" s="327"/>
      <c r="C150" s="328"/>
      <c r="D150" s="329" t="s">
        <v>246</v>
      </c>
      <c r="E150" s="330">
        <v>27190.0</v>
      </c>
      <c r="F150" s="331">
        <v>49214.0</v>
      </c>
      <c r="G150" s="330">
        <v>5438.0</v>
      </c>
      <c r="H150" s="330">
        <v>0.0</v>
      </c>
      <c r="I150" s="330">
        <v>120.0</v>
      </c>
      <c r="J150" s="330">
        <v>0.0</v>
      </c>
      <c r="K150" s="330">
        <v>0.0</v>
      </c>
      <c r="L150" s="330">
        <v>500.0</v>
      </c>
      <c r="M150" s="330">
        <v>300.0</v>
      </c>
      <c r="N150" s="21">
        <f t="shared" si="1"/>
        <v>82762</v>
      </c>
      <c r="O150" s="33">
        <v>0.0</v>
      </c>
      <c r="P150" s="22">
        <v>0.0</v>
      </c>
      <c r="Q150" s="22">
        <v>0.0</v>
      </c>
      <c r="R150" s="23">
        <f t="shared" si="2"/>
        <v>82762</v>
      </c>
      <c r="S150" s="35">
        <v>19014.0</v>
      </c>
      <c r="T150" s="22" t="s">
        <v>28</v>
      </c>
      <c r="U150" s="36"/>
      <c r="V150" s="37" t="s">
        <v>31</v>
      </c>
      <c r="W150" s="42"/>
      <c r="X150" s="89"/>
    </row>
    <row r="151">
      <c r="A151" s="332">
        <v>50.0</v>
      </c>
      <c r="B151" s="333" t="s">
        <v>247</v>
      </c>
      <c r="C151" s="334">
        <v>3.1906128933E10</v>
      </c>
      <c r="D151" s="329" t="s">
        <v>248</v>
      </c>
      <c r="E151" s="330">
        <v>0.0</v>
      </c>
      <c r="F151" s="331">
        <v>0.0</v>
      </c>
      <c r="G151" s="330">
        <v>0.0</v>
      </c>
      <c r="H151" s="330">
        <v>0.0</v>
      </c>
      <c r="I151" s="330">
        <v>0.0</v>
      </c>
      <c r="J151" s="330">
        <v>0.0</v>
      </c>
      <c r="K151" s="330">
        <v>0.0</v>
      </c>
      <c r="L151" s="330">
        <v>0.0</v>
      </c>
      <c r="M151" s="330">
        <v>0.0</v>
      </c>
      <c r="N151" s="21">
        <f t="shared" si="1"/>
        <v>0</v>
      </c>
      <c r="O151" s="33">
        <v>0.0</v>
      </c>
      <c r="P151" s="22">
        <v>0.0</v>
      </c>
      <c r="Q151" s="22">
        <v>0.0</v>
      </c>
      <c r="R151" s="23">
        <f t="shared" si="2"/>
        <v>0</v>
      </c>
      <c r="S151" s="35">
        <v>103940.0</v>
      </c>
      <c r="T151" s="61" t="s">
        <v>28</v>
      </c>
      <c r="U151" s="25">
        <f>R151+R152+R153</f>
        <v>158932</v>
      </c>
      <c r="V151" s="26" t="s">
        <v>28</v>
      </c>
      <c r="W151" s="42"/>
      <c r="X151" s="89"/>
    </row>
    <row r="152">
      <c r="A152" s="326"/>
      <c r="B152" s="327"/>
      <c r="C152" s="328"/>
      <c r="D152" s="329" t="s">
        <v>63</v>
      </c>
      <c r="E152" s="330">
        <v>26390.0</v>
      </c>
      <c r="F152" s="331">
        <v>47766.0</v>
      </c>
      <c r="G152" s="330">
        <v>2639.0</v>
      </c>
      <c r="H152" s="330">
        <v>1583.0</v>
      </c>
      <c r="I152" s="330">
        <v>0.0</v>
      </c>
      <c r="J152" s="330">
        <v>0.0</v>
      </c>
      <c r="K152" s="330">
        <v>0.0</v>
      </c>
      <c r="L152" s="330">
        <v>500.0</v>
      </c>
      <c r="M152" s="330">
        <v>300.0</v>
      </c>
      <c r="N152" s="21">
        <f t="shared" si="1"/>
        <v>79178</v>
      </c>
      <c r="O152" s="33">
        <v>0.0</v>
      </c>
      <c r="P152" s="22">
        <v>0.0</v>
      </c>
      <c r="Q152" s="22">
        <v>0.0</v>
      </c>
      <c r="R152" s="23">
        <f t="shared" si="2"/>
        <v>79178</v>
      </c>
      <c r="S152" s="35">
        <v>118821.0</v>
      </c>
      <c r="T152" s="22" t="s">
        <v>28</v>
      </c>
      <c r="U152" s="36"/>
      <c r="V152" s="37" t="s">
        <v>31</v>
      </c>
      <c r="W152" s="22"/>
      <c r="X152" s="89"/>
    </row>
    <row r="153">
      <c r="A153" s="326"/>
      <c r="B153" s="327"/>
      <c r="C153" s="328"/>
      <c r="D153" s="329" t="s">
        <v>249</v>
      </c>
      <c r="E153" s="330">
        <v>27190.0</v>
      </c>
      <c r="F153" s="331">
        <v>49214.0</v>
      </c>
      <c r="G153" s="330">
        <v>2719.0</v>
      </c>
      <c r="H153" s="330">
        <v>1631.0</v>
      </c>
      <c r="I153" s="330">
        <v>0.0</v>
      </c>
      <c r="J153" s="330">
        <v>0.0</v>
      </c>
      <c r="K153" s="330">
        <v>0.0</v>
      </c>
      <c r="L153" s="330">
        <v>500.0</v>
      </c>
      <c r="M153" s="330">
        <v>300.0</v>
      </c>
      <c r="N153" s="21">
        <f t="shared" si="1"/>
        <v>81554</v>
      </c>
      <c r="O153" s="33">
        <v>1800.0</v>
      </c>
      <c r="P153" s="22">
        <v>0.0</v>
      </c>
      <c r="Q153" s="22">
        <v>0.0</v>
      </c>
      <c r="R153" s="23">
        <f t="shared" si="2"/>
        <v>79754</v>
      </c>
      <c r="S153" s="35">
        <v>103955.0</v>
      </c>
      <c r="T153" s="22" t="s">
        <v>28</v>
      </c>
      <c r="U153" s="36"/>
      <c r="V153" s="37" t="s">
        <v>31</v>
      </c>
      <c r="W153" s="42"/>
      <c r="X153" s="89"/>
    </row>
    <row r="154">
      <c r="A154" s="332">
        <v>51.0</v>
      </c>
      <c r="B154" s="333" t="s">
        <v>250</v>
      </c>
      <c r="C154" s="334">
        <v>3.0003981225E10</v>
      </c>
      <c r="D154" s="329" t="s">
        <v>251</v>
      </c>
      <c r="E154" s="330">
        <v>27190.0</v>
      </c>
      <c r="F154" s="331">
        <v>49214.0</v>
      </c>
      <c r="G154" s="330">
        <v>5438.0</v>
      </c>
      <c r="H154" s="330">
        <v>0.0</v>
      </c>
      <c r="I154" s="330">
        <v>120.0</v>
      </c>
      <c r="J154" s="330">
        <v>0.0</v>
      </c>
      <c r="K154" s="330">
        <v>0.0</v>
      </c>
      <c r="L154" s="330">
        <v>500.0</v>
      </c>
      <c r="M154" s="330">
        <v>300.0</v>
      </c>
      <c r="N154" s="21">
        <f t="shared" si="1"/>
        <v>82762</v>
      </c>
      <c r="O154" s="33">
        <v>1800.0</v>
      </c>
      <c r="P154" s="22">
        <v>0.0</v>
      </c>
      <c r="Q154" s="22">
        <v>0.0</v>
      </c>
      <c r="R154" s="23">
        <f t="shared" si="2"/>
        <v>80962</v>
      </c>
      <c r="S154" s="35">
        <v>103981.0</v>
      </c>
      <c r="T154" s="22" t="s">
        <v>52</v>
      </c>
      <c r="U154" s="25">
        <f>R154+R155</f>
        <v>161924</v>
      </c>
      <c r="V154" s="26"/>
      <c r="W154" s="42"/>
      <c r="X154" s="89"/>
    </row>
    <row r="155">
      <c r="A155" s="326"/>
      <c r="B155" s="327"/>
      <c r="C155" s="328"/>
      <c r="D155" s="329" t="s">
        <v>252</v>
      </c>
      <c r="E155" s="330">
        <v>27190.0</v>
      </c>
      <c r="F155" s="331">
        <v>49214.0</v>
      </c>
      <c r="G155" s="330">
        <v>5438.0</v>
      </c>
      <c r="H155" s="330">
        <v>0.0</v>
      </c>
      <c r="I155" s="330">
        <v>120.0</v>
      </c>
      <c r="J155" s="330">
        <v>0.0</v>
      </c>
      <c r="K155" s="330">
        <v>0.0</v>
      </c>
      <c r="L155" s="330">
        <v>500.0</v>
      </c>
      <c r="M155" s="330">
        <v>300.0</v>
      </c>
      <c r="N155" s="21">
        <f t="shared" si="1"/>
        <v>82762</v>
      </c>
      <c r="O155" s="33">
        <v>1800.0</v>
      </c>
      <c r="P155" s="22">
        <v>0.0</v>
      </c>
      <c r="Q155" s="22">
        <v>0.0</v>
      </c>
      <c r="R155" s="23">
        <f t="shared" si="2"/>
        <v>80962</v>
      </c>
      <c r="S155" s="35">
        <v>103960.0</v>
      </c>
      <c r="T155" s="22" t="s">
        <v>52</v>
      </c>
      <c r="U155" s="36"/>
      <c r="V155" s="37" t="s">
        <v>31</v>
      </c>
      <c r="W155" s="27"/>
      <c r="X155" s="89"/>
    </row>
    <row r="156">
      <c r="A156" s="332">
        <v>52.0</v>
      </c>
      <c r="B156" s="333" t="s">
        <v>253</v>
      </c>
      <c r="C156" s="334">
        <v>3.1817349432E10</v>
      </c>
      <c r="D156" s="329" t="s">
        <v>254</v>
      </c>
      <c r="E156" s="330">
        <v>24140.0</v>
      </c>
      <c r="F156" s="331">
        <v>43693.0</v>
      </c>
      <c r="G156" s="330">
        <v>2414.0</v>
      </c>
      <c r="H156" s="330">
        <v>1448.0</v>
      </c>
      <c r="I156" s="330">
        <v>0.0</v>
      </c>
      <c r="J156" s="330">
        <v>0.0</v>
      </c>
      <c r="K156" s="330">
        <v>0.0</v>
      </c>
      <c r="L156" s="330">
        <v>500.0</v>
      </c>
      <c r="M156" s="330">
        <v>300.0</v>
      </c>
      <c r="N156" s="21">
        <f t="shared" si="1"/>
        <v>72495</v>
      </c>
      <c r="O156" s="33">
        <v>1800.0</v>
      </c>
      <c r="P156" s="22">
        <v>0.0</v>
      </c>
      <c r="Q156" s="22">
        <v>0.0</v>
      </c>
      <c r="R156" s="23">
        <f t="shared" si="2"/>
        <v>70695</v>
      </c>
      <c r="S156" s="35">
        <v>104140.0</v>
      </c>
      <c r="T156" s="22" t="s">
        <v>52</v>
      </c>
      <c r="U156" s="25">
        <f>R156+R157</f>
        <v>149873</v>
      </c>
      <c r="V156" s="26" t="s">
        <v>52</v>
      </c>
      <c r="W156" s="42"/>
      <c r="X156" s="89"/>
    </row>
    <row r="157">
      <c r="A157" s="326"/>
      <c r="B157" s="327"/>
      <c r="C157" s="328"/>
      <c r="D157" s="329" t="s">
        <v>255</v>
      </c>
      <c r="E157" s="330">
        <v>26390.0</v>
      </c>
      <c r="F157" s="331">
        <v>47766.0</v>
      </c>
      <c r="G157" s="330">
        <v>2639.0</v>
      </c>
      <c r="H157" s="330">
        <v>1583.0</v>
      </c>
      <c r="I157" s="330">
        <v>0.0</v>
      </c>
      <c r="J157" s="330">
        <v>0.0</v>
      </c>
      <c r="K157" s="330">
        <v>0.0</v>
      </c>
      <c r="L157" s="330">
        <v>500.0</v>
      </c>
      <c r="M157" s="330">
        <v>300.0</v>
      </c>
      <c r="N157" s="21">
        <f t="shared" si="1"/>
        <v>79178</v>
      </c>
      <c r="O157" s="33">
        <v>0.0</v>
      </c>
      <c r="P157" s="22">
        <v>0.0</v>
      </c>
      <c r="Q157" s="22">
        <v>0.0</v>
      </c>
      <c r="R157" s="23">
        <f t="shared" si="2"/>
        <v>79178</v>
      </c>
      <c r="S157" s="35">
        <v>104144.0</v>
      </c>
      <c r="T157" s="22" t="s">
        <v>28</v>
      </c>
      <c r="U157" s="36"/>
      <c r="V157" s="37" t="s">
        <v>31</v>
      </c>
      <c r="W157" s="27"/>
      <c r="X157" s="89"/>
    </row>
    <row r="158">
      <c r="A158" s="332">
        <v>53.0</v>
      </c>
      <c r="B158" s="333" t="s">
        <v>256</v>
      </c>
      <c r="C158" s="334">
        <v>3.1887095539E10</v>
      </c>
      <c r="D158" s="329" t="s">
        <v>257</v>
      </c>
      <c r="E158" s="330">
        <v>27190.0</v>
      </c>
      <c r="F158" s="331">
        <v>49214.0</v>
      </c>
      <c r="G158" s="330">
        <v>2719.0</v>
      </c>
      <c r="H158" s="330">
        <v>1631.0</v>
      </c>
      <c r="I158" s="330">
        <v>0.0</v>
      </c>
      <c r="J158" s="330">
        <v>1360.0</v>
      </c>
      <c r="K158" s="330">
        <v>0.0</v>
      </c>
      <c r="L158" s="330">
        <v>500.0</v>
      </c>
      <c r="M158" s="330">
        <v>300.0</v>
      </c>
      <c r="N158" s="21">
        <f t="shared" si="1"/>
        <v>82914</v>
      </c>
      <c r="O158" s="33">
        <v>1800.0</v>
      </c>
      <c r="P158" s="22">
        <v>0.0</v>
      </c>
      <c r="Q158" s="22">
        <v>0.0</v>
      </c>
      <c r="R158" s="23">
        <f t="shared" si="2"/>
        <v>81114</v>
      </c>
      <c r="S158" s="35">
        <v>104499.0</v>
      </c>
      <c r="T158" s="22" t="s">
        <v>28</v>
      </c>
      <c r="U158" s="25">
        <f>R158+R159+R160+R161</f>
        <v>325640</v>
      </c>
      <c r="V158" s="26" t="s">
        <v>28</v>
      </c>
      <c r="W158" s="42"/>
      <c r="X158" s="89"/>
    </row>
    <row r="159">
      <c r="A159" s="326"/>
      <c r="B159" s="327"/>
      <c r="C159" s="328"/>
      <c r="D159" s="329" t="s">
        <v>58</v>
      </c>
      <c r="E159" s="330">
        <v>27190.0</v>
      </c>
      <c r="F159" s="331">
        <v>49214.0</v>
      </c>
      <c r="G159" s="330">
        <v>2719.0</v>
      </c>
      <c r="H159" s="330">
        <v>1631.0</v>
      </c>
      <c r="I159" s="330">
        <v>0.0</v>
      </c>
      <c r="J159" s="330">
        <v>1360.0</v>
      </c>
      <c r="K159" s="330">
        <v>0.0</v>
      </c>
      <c r="L159" s="330">
        <v>500.0</v>
      </c>
      <c r="M159" s="330">
        <v>300.0</v>
      </c>
      <c r="N159" s="21">
        <f t="shared" si="1"/>
        <v>82914</v>
      </c>
      <c r="O159" s="33">
        <v>0.0</v>
      </c>
      <c r="P159" s="22">
        <v>0.0</v>
      </c>
      <c r="Q159" s="22">
        <v>0.0</v>
      </c>
      <c r="R159" s="23">
        <f t="shared" si="2"/>
        <v>82914</v>
      </c>
      <c r="S159" s="35">
        <v>104489.0</v>
      </c>
      <c r="T159" s="22" t="s">
        <v>28</v>
      </c>
      <c r="U159" s="36"/>
      <c r="V159" s="37" t="s">
        <v>31</v>
      </c>
      <c r="W159" s="42"/>
      <c r="X159" s="89"/>
    </row>
    <row r="160">
      <c r="A160" s="326"/>
      <c r="B160" s="327"/>
      <c r="C160" s="328"/>
      <c r="D160" s="329" t="s">
        <v>245</v>
      </c>
      <c r="E160" s="330">
        <v>27190.0</v>
      </c>
      <c r="F160" s="331">
        <v>49214.0</v>
      </c>
      <c r="G160" s="330">
        <v>2719.0</v>
      </c>
      <c r="H160" s="330">
        <v>1631.0</v>
      </c>
      <c r="I160" s="330">
        <v>0.0</v>
      </c>
      <c r="J160" s="330">
        <v>1360.0</v>
      </c>
      <c r="K160" s="330">
        <v>0.0</v>
      </c>
      <c r="L160" s="330">
        <v>500.0</v>
      </c>
      <c r="M160" s="330">
        <v>300.0</v>
      </c>
      <c r="N160" s="21">
        <f t="shared" si="1"/>
        <v>82914</v>
      </c>
      <c r="O160" s="33">
        <v>1800.0</v>
      </c>
      <c r="P160" s="22">
        <v>0.0</v>
      </c>
      <c r="Q160" s="22">
        <v>0.0</v>
      </c>
      <c r="R160" s="23">
        <f t="shared" si="2"/>
        <v>81114</v>
      </c>
      <c r="S160" s="35">
        <v>104482.0</v>
      </c>
      <c r="T160" s="22" t="s">
        <v>28</v>
      </c>
      <c r="U160" s="36"/>
      <c r="V160" s="37" t="s">
        <v>31</v>
      </c>
      <c r="W160" s="42"/>
      <c r="X160" s="89"/>
    </row>
    <row r="161">
      <c r="A161" s="326"/>
      <c r="B161" s="327"/>
      <c r="C161" s="328"/>
      <c r="D161" s="329" t="s">
        <v>57</v>
      </c>
      <c r="E161" s="330">
        <v>26390.0</v>
      </c>
      <c r="F161" s="331">
        <v>47766.0</v>
      </c>
      <c r="G161" s="330">
        <v>2639.0</v>
      </c>
      <c r="H161" s="330">
        <v>1583.0</v>
      </c>
      <c r="I161" s="330">
        <v>0.0</v>
      </c>
      <c r="J161" s="330">
        <v>1320.0</v>
      </c>
      <c r="K161" s="330">
        <v>0.0</v>
      </c>
      <c r="L161" s="330">
        <v>500.0</v>
      </c>
      <c r="M161" s="330">
        <v>300.0</v>
      </c>
      <c r="N161" s="21">
        <f t="shared" si="1"/>
        <v>80498</v>
      </c>
      <c r="O161" s="33">
        <v>0.0</v>
      </c>
      <c r="P161" s="22">
        <v>0.0</v>
      </c>
      <c r="Q161" s="22">
        <v>0.0</v>
      </c>
      <c r="R161" s="23">
        <f t="shared" si="2"/>
        <v>80498</v>
      </c>
      <c r="S161" s="35">
        <v>104488.0</v>
      </c>
      <c r="T161" s="22" t="s">
        <v>28</v>
      </c>
      <c r="U161" s="36"/>
      <c r="V161" s="37" t="s">
        <v>31</v>
      </c>
      <c r="W161" s="42"/>
      <c r="X161" s="89"/>
    </row>
    <row r="162">
      <c r="A162" s="332">
        <v>54.0</v>
      </c>
      <c r="B162" s="333" t="s">
        <v>258</v>
      </c>
      <c r="C162" s="334">
        <v>3.1837059022E10</v>
      </c>
      <c r="D162" s="329" t="s">
        <v>259</v>
      </c>
      <c r="E162" s="330">
        <v>27190.0</v>
      </c>
      <c r="F162" s="331">
        <v>49214.0</v>
      </c>
      <c r="G162" s="330">
        <v>2719.0</v>
      </c>
      <c r="H162" s="330">
        <v>1631.0</v>
      </c>
      <c r="I162" s="330">
        <v>0.0</v>
      </c>
      <c r="J162" s="330">
        <v>0.0</v>
      </c>
      <c r="K162" s="330">
        <v>0.0</v>
      </c>
      <c r="L162" s="330">
        <v>500.0</v>
      </c>
      <c r="M162" s="330">
        <v>300.0</v>
      </c>
      <c r="N162" s="21">
        <f t="shared" si="1"/>
        <v>81554</v>
      </c>
      <c r="O162" s="33">
        <v>1800.0</v>
      </c>
      <c r="P162" s="22">
        <v>0.0</v>
      </c>
      <c r="Q162" s="22">
        <v>0.0</v>
      </c>
      <c r="R162" s="23">
        <f t="shared" si="2"/>
        <v>79754</v>
      </c>
      <c r="S162" s="35">
        <v>104740.0</v>
      </c>
      <c r="T162" s="22" t="s">
        <v>52</v>
      </c>
      <c r="U162" s="25">
        <f>R162+R163+R164+R165</f>
        <v>316153</v>
      </c>
      <c r="V162" s="26" t="s">
        <v>52</v>
      </c>
      <c r="W162" s="42"/>
      <c r="X162" s="89"/>
    </row>
    <row r="163">
      <c r="A163" s="326"/>
      <c r="B163" s="327"/>
      <c r="C163" s="328"/>
      <c r="D163" s="329" t="s">
        <v>260</v>
      </c>
      <c r="E163" s="330">
        <v>27190.0</v>
      </c>
      <c r="F163" s="331">
        <v>49214.0</v>
      </c>
      <c r="G163" s="330">
        <v>2719.0</v>
      </c>
      <c r="H163" s="330">
        <v>1631.0</v>
      </c>
      <c r="I163" s="330">
        <v>0.0</v>
      </c>
      <c r="J163" s="330">
        <v>0.0</v>
      </c>
      <c r="K163" s="330">
        <v>0.0</v>
      </c>
      <c r="L163" s="330">
        <v>500.0</v>
      </c>
      <c r="M163" s="330">
        <v>300.0</v>
      </c>
      <c r="N163" s="21">
        <f t="shared" si="1"/>
        <v>81554</v>
      </c>
      <c r="O163" s="33">
        <v>1800.0</v>
      </c>
      <c r="P163" s="22">
        <v>0.0</v>
      </c>
      <c r="Q163" s="22">
        <v>0.0</v>
      </c>
      <c r="R163" s="23">
        <f t="shared" si="2"/>
        <v>79754</v>
      </c>
      <c r="S163" s="35">
        <v>104704.0</v>
      </c>
      <c r="T163" s="22" t="s">
        <v>52</v>
      </c>
      <c r="U163" s="36"/>
      <c r="V163" s="37" t="s">
        <v>31</v>
      </c>
      <c r="W163" s="42"/>
      <c r="X163" s="89"/>
    </row>
    <row r="164">
      <c r="A164" s="326"/>
      <c r="B164" s="327"/>
      <c r="C164" s="328"/>
      <c r="D164" s="329" t="s">
        <v>261</v>
      </c>
      <c r="E164" s="330">
        <v>27190.0</v>
      </c>
      <c r="F164" s="331">
        <v>49214.0</v>
      </c>
      <c r="G164" s="330">
        <v>2719.0</v>
      </c>
      <c r="H164" s="330">
        <v>1631.0</v>
      </c>
      <c r="I164" s="330">
        <v>0.0</v>
      </c>
      <c r="J164" s="330">
        <v>0.0</v>
      </c>
      <c r="K164" s="330">
        <v>0.0</v>
      </c>
      <c r="L164" s="330">
        <v>500.0</v>
      </c>
      <c r="M164" s="330">
        <v>300.0</v>
      </c>
      <c r="N164" s="21">
        <f t="shared" si="1"/>
        <v>81554</v>
      </c>
      <c r="O164" s="33">
        <v>1800.0</v>
      </c>
      <c r="P164" s="22">
        <v>0.0</v>
      </c>
      <c r="Q164" s="22">
        <v>0.0</v>
      </c>
      <c r="R164" s="23">
        <f t="shared" si="2"/>
        <v>79754</v>
      </c>
      <c r="S164" s="35">
        <v>104718.0</v>
      </c>
      <c r="T164" s="22" t="s">
        <v>52</v>
      </c>
      <c r="U164" s="36"/>
      <c r="V164" s="37" t="s">
        <v>31</v>
      </c>
      <c r="W164" s="42"/>
      <c r="X164" s="89"/>
    </row>
    <row r="165">
      <c r="A165" s="326"/>
      <c r="B165" s="327"/>
      <c r="C165" s="328"/>
      <c r="D165" s="329" t="s">
        <v>262</v>
      </c>
      <c r="E165" s="330">
        <v>25620.0</v>
      </c>
      <c r="F165" s="331">
        <v>46372.0</v>
      </c>
      <c r="G165" s="330">
        <v>2562.0</v>
      </c>
      <c r="H165" s="330">
        <v>1537.0</v>
      </c>
      <c r="I165" s="330">
        <v>0.0</v>
      </c>
      <c r="J165" s="330">
        <v>0.0</v>
      </c>
      <c r="K165" s="330">
        <v>0.0</v>
      </c>
      <c r="L165" s="330">
        <v>500.0</v>
      </c>
      <c r="M165" s="330">
        <v>300.0</v>
      </c>
      <c r="N165" s="21">
        <f t="shared" si="1"/>
        <v>76891</v>
      </c>
      <c r="O165" s="33">
        <v>0.0</v>
      </c>
      <c r="P165" s="22">
        <v>0.0</v>
      </c>
      <c r="Q165" s="22">
        <v>0.0</v>
      </c>
      <c r="R165" s="23">
        <f t="shared" si="2"/>
        <v>76891</v>
      </c>
      <c r="S165" s="35">
        <v>104582.0</v>
      </c>
      <c r="T165" s="22" t="s">
        <v>52</v>
      </c>
      <c r="U165" s="36"/>
      <c r="V165" s="37" t="s">
        <v>31</v>
      </c>
      <c r="W165" s="42"/>
      <c r="X165" s="89"/>
    </row>
    <row r="166">
      <c r="A166" s="332">
        <v>55.0</v>
      </c>
      <c r="B166" s="333" t="s">
        <v>263</v>
      </c>
      <c r="C166" s="334">
        <v>3.0004364314E10</v>
      </c>
      <c r="D166" s="329" t="s">
        <v>264</v>
      </c>
      <c r="E166" s="330">
        <v>27190.0</v>
      </c>
      <c r="F166" s="331">
        <v>49214.0</v>
      </c>
      <c r="G166" s="330">
        <v>2719.0</v>
      </c>
      <c r="H166" s="330">
        <v>1631.0</v>
      </c>
      <c r="I166" s="330">
        <v>0.0</v>
      </c>
      <c r="J166" s="330">
        <v>1360.0</v>
      </c>
      <c r="K166" s="330">
        <v>0.0</v>
      </c>
      <c r="L166" s="330">
        <v>500.0</v>
      </c>
      <c r="M166" s="330">
        <v>300.0</v>
      </c>
      <c r="N166" s="21">
        <f t="shared" si="1"/>
        <v>82914</v>
      </c>
      <c r="O166" s="33">
        <v>1800.0</v>
      </c>
      <c r="P166" s="22">
        <v>0.0</v>
      </c>
      <c r="Q166" s="22">
        <v>0.0</v>
      </c>
      <c r="R166" s="23">
        <f t="shared" si="2"/>
        <v>81114</v>
      </c>
      <c r="S166" s="35">
        <v>105384.0</v>
      </c>
      <c r="T166" s="22" t="s">
        <v>28</v>
      </c>
      <c r="U166" s="25">
        <f>R166+R167+R168</f>
        <v>245142</v>
      </c>
      <c r="V166" s="26"/>
      <c r="W166" s="42" t="s">
        <v>52</v>
      </c>
      <c r="X166" s="89"/>
    </row>
    <row r="167">
      <c r="A167" s="326"/>
      <c r="B167" s="327"/>
      <c r="C167" s="328"/>
      <c r="D167" s="329" t="s">
        <v>265</v>
      </c>
      <c r="E167" s="330">
        <v>27190.0</v>
      </c>
      <c r="F167" s="331">
        <v>49214.0</v>
      </c>
      <c r="G167" s="330">
        <v>2719.0</v>
      </c>
      <c r="H167" s="330">
        <v>1631.0</v>
      </c>
      <c r="I167" s="330">
        <v>0.0</v>
      </c>
      <c r="J167" s="330">
        <v>1360.0</v>
      </c>
      <c r="K167" s="330">
        <v>0.0</v>
      </c>
      <c r="L167" s="330">
        <v>500.0</v>
      </c>
      <c r="M167" s="330">
        <v>300.0</v>
      </c>
      <c r="N167" s="21">
        <f t="shared" si="1"/>
        <v>82914</v>
      </c>
      <c r="O167" s="33">
        <v>1800.0</v>
      </c>
      <c r="P167" s="22">
        <v>0.0</v>
      </c>
      <c r="Q167" s="22">
        <v>0.0</v>
      </c>
      <c r="R167" s="23">
        <f t="shared" si="2"/>
        <v>81114</v>
      </c>
      <c r="S167" s="35">
        <v>105375.0</v>
      </c>
      <c r="T167" s="22" t="s">
        <v>28</v>
      </c>
      <c r="U167" s="36"/>
      <c r="V167" s="37" t="s">
        <v>31</v>
      </c>
      <c r="W167" s="42" t="s">
        <v>52</v>
      </c>
      <c r="X167" s="89"/>
    </row>
    <row r="168">
      <c r="A168" s="326"/>
      <c r="B168" s="327"/>
      <c r="C168" s="328"/>
      <c r="D168" s="329" t="s">
        <v>266</v>
      </c>
      <c r="E168" s="330">
        <v>27190.0</v>
      </c>
      <c r="F168" s="331">
        <v>49214.0</v>
      </c>
      <c r="G168" s="330">
        <v>2719.0</v>
      </c>
      <c r="H168" s="330">
        <v>1631.0</v>
      </c>
      <c r="I168" s="330">
        <v>0.0</v>
      </c>
      <c r="J168" s="330">
        <v>1360.0</v>
      </c>
      <c r="K168" s="330">
        <v>0.0</v>
      </c>
      <c r="L168" s="330">
        <v>500.0</v>
      </c>
      <c r="M168" s="330">
        <v>300.0</v>
      </c>
      <c r="N168" s="21">
        <f t="shared" si="1"/>
        <v>82914</v>
      </c>
      <c r="O168" s="33">
        <v>0.0</v>
      </c>
      <c r="P168" s="22">
        <v>0.0</v>
      </c>
      <c r="Q168" s="22">
        <v>0.0</v>
      </c>
      <c r="R168" s="23">
        <f t="shared" si="2"/>
        <v>82914</v>
      </c>
      <c r="S168" s="35">
        <v>105357.0</v>
      </c>
      <c r="T168" s="22" t="s">
        <v>28</v>
      </c>
      <c r="U168" s="36"/>
      <c r="V168" s="37" t="s">
        <v>31</v>
      </c>
      <c r="W168" s="42" t="s">
        <v>52</v>
      </c>
      <c r="X168" s="89"/>
    </row>
    <row r="169">
      <c r="A169" s="332">
        <v>56.0</v>
      </c>
      <c r="B169" s="333" t="s">
        <v>267</v>
      </c>
      <c r="C169" s="334">
        <v>3.1822017158E10</v>
      </c>
      <c r="D169" s="329" t="s">
        <v>268</v>
      </c>
      <c r="E169" s="330">
        <v>27190.0</v>
      </c>
      <c r="F169" s="331">
        <v>49214.0</v>
      </c>
      <c r="G169" s="330">
        <v>5438.0</v>
      </c>
      <c r="H169" s="330">
        <v>0.0</v>
      </c>
      <c r="I169" s="330">
        <v>120.0</v>
      </c>
      <c r="J169" s="330">
        <v>0.0</v>
      </c>
      <c r="K169" s="330">
        <v>0.0</v>
      </c>
      <c r="L169" s="330">
        <v>500.0</v>
      </c>
      <c r="M169" s="330">
        <v>300.0</v>
      </c>
      <c r="N169" s="21">
        <f t="shared" si="1"/>
        <v>82762</v>
      </c>
      <c r="O169" s="33">
        <v>1800.0</v>
      </c>
      <c r="P169" s="22">
        <v>0.0</v>
      </c>
      <c r="Q169" s="22">
        <v>0.0</v>
      </c>
      <c r="R169" s="23">
        <f t="shared" si="2"/>
        <v>80962</v>
      </c>
      <c r="S169" s="35">
        <v>102486.0</v>
      </c>
      <c r="T169" s="22" t="s">
        <v>28</v>
      </c>
      <c r="U169" s="25">
        <f>R169+R170+R171</f>
        <v>244686</v>
      </c>
      <c r="V169" s="26" t="s">
        <v>28</v>
      </c>
      <c r="W169" s="42" t="s">
        <v>28</v>
      </c>
      <c r="X169" s="89"/>
    </row>
    <row r="170">
      <c r="A170" s="326"/>
      <c r="B170" s="327"/>
      <c r="C170" s="328"/>
      <c r="D170" s="329" t="s">
        <v>269</v>
      </c>
      <c r="E170" s="330">
        <v>27190.0</v>
      </c>
      <c r="F170" s="331">
        <v>49214.0</v>
      </c>
      <c r="G170" s="330">
        <v>5438.0</v>
      </c>
      <c r="H170" s="330">
        <v>0.0</v>
      </c>
      <c r="I170" s="330">
        <v>120.0</v>
      </c>
      <c r="J170" s="330">
        <v>0.0</v>
      </c>
      <c r="K170" s="330">
        <v>0.0</v>
      </c>
      <c r="L170" s="330">
        <v>500.0</v>
      </c>
      <c r="M170" s="330">
        <v>300.0</v>
      </c>
      <c r="N170" s="21">
        <f t="shared" si="1"/>
        <v>82762</v>
      </c>
      <c r="O170" s="33">
        <v>1800.0</v>
      </c>
      <c r="P170" s="22">
        <v>0.0</v>
      </c>
      <c r="Q170" s="22">
        <v>0.0</v>
      </c>
      <c r="R170" s="23">
        <f t="shared" si="2"/>
        <v>80962</v>
      </c>
      <c r="S170" s="35">
        <v>102480.0</v>
      </c>
      <c r="T170" s="22" t="s">
        <v>28</v>
      </c>
      <c r="U170" s="36"/>
      <c r="V170" s="37" t="s">
        <v>31</v>
      </c>
      <c r="W170" s="42" t="s">
        <v>28</v>
      </c>
      <c r="X170" s="89"/>
    </row>
    <row r="171">
      <c r="A171" s="326"/>
      <c r="B171" s="327"/>
      <c r="C171" s="328"/>
      <c r="D171" s="329" t="s">
        <v>72</v>
      </c>
      <c r="E171" s="330">
        <v>27190.0</v>
      </c>
      <c r="F171" s="331">
        <v>49214.0</v>
      </c>
      <c r="G171" s="330">
        <v>5438.0</v>
      </c>
      <c r="H171" s="330">
        <v>0.0</v>
      </c>
      <c r="I171" s="330">
        <v>120.0</v>
      </c>
      <c r="J171" s="330">
        <v>0.0</v>
      </c>
      <c r="K171" s="330">
        <v>0.0</v>
      </c>
      <c r="L171" s="330">
        <v>500.0</v>
      </c>
      <c r="M171" s="330">
        <v>300.0</v>
      </c>
      <c r="N171" s="21">
        <f t="shared" si="1"/>
        <v>82762</v>
      </c>
      <c r="O171" s="33">
        <v>0.0</v>
      </c>
      <c r="P171" s="22">
        <v>0.0</v>
      </c>
      <c r="Q171" s="22">
        <v>0.0</v>
      </c>
      <c r="R171" s="23">
        <f t="shared" si="2"/>
        <v>82762</v>
      </c>
      <c r="S171" s="35">
        <v>102470.0</v>
      </c>
      <c r="T171" s="22" t="s">
        <v>28</v>
      </c>
      <c r="U171" s="36"/>
      <c r="V171" s="37" t="s">
        <v>31</v>
      </c>
      <c r="W171" s="42" t="s">
        <v>28</v>
      </c>
      <c r="X171" s="89"/>
    </row>
    <row r="172">
      <c r="A172" s="332">
        <v>57.0</v>
      </c>
      <c r="B172" s="333" t="s">
        <v>270</v>
      </c>
      <c r="C172" s="334">
        <v>3.1790911749E10</v>
      </c>
      <c r="D172" s="329" t="s">
        <v>271</v>
      </c>
      <c r="E172" s="330">
        <v>27190.0</v>
      </c>
      <c r="F172" s="331">
        <v>49214.0</v>
      </c>
      <c r="G172" s="330">
        <v>5438.0</v>
      </c>
      <c r="H172" s="330">
        <v>0.0</v>
      </c>
      <c r="I172" s="330">
        <v>120.0</v>
      </c>
      <c r="J172" s="330">
        <v>0.0</v>
      </c>
      <c r="K172" s="330">
        <v>0.0</v>
      </c>
      <c r="L172" s="330">
        <v>500.0</v>
      </c>
      <c r="M172" s="330">
        <v>300.0</v>
      </c>
      <c r="N172" s="21">
        <f t="shared" si="1"/>
        <v>82762</v>
      </c>
      <c r="O172" s="33">
        <v>1800.0</v>
      </c>
      <c r="P172" s="22">
        <v>0.0</v>
      </c>
      <c r="Q172" s="22">
        <v>0.0</v>
      </c>
      <c r="R172" s="23">
        <f t="shared" si="2"/>
        <v>80962</v>
      </c>
      <c r="S172" s="35">
        <v>102537.0</v>
      </c>
      <c r="T172" s="22" t="s">
        <v>28</v>
      </c>
      <c r="U172" s="25">
        <f>R172+R173+R174</f>
        <v>161924</v>
      </c>
      <c r="V172" s="26"/>
      <c r="W172" s="42" t="s">
        <v>52</v>
      </c>
      <c r="X172" s="89"/>
    </row>
    <row r="173">
      <c r="A173" s="326"/>
      <c r="B173" s="327"/>
      <c r="C173" s="328"/>
      <c r="D173" s="329" t="s">
        <v>273</v>
      </c>
      <c r="E173" s="330">
        <v>27190.0</v>
      </c>
      <c r="F173" s="331">
        <v>49214.0</v>
      </c>
      <c r="G173" s="330">
        <v>5438.0</v>
      </c>
      <c r="H173" s="330">
        <v>0.0</v>
      </c>
      <c r="I173" s="330">
        <v>120.0</v>
      </c>
      <c r="J173" s="330">
        <v>0.0</v>
      </c>
      <c r="K173" s="330">
        <v>0.0</v>
      </c>
      <c r="L173" s="330">
        <v>500.0</v>
      </c>
      <c r="M173" s="330">
        <v>300.0</v>
      </c>
      <c r="N173" s="21">
        <f t="shared" si="1"/>
        <v>82762</v>
      </c>
      <c r="O173" s="33">
        <v>1800.0</v>
      </c>
      <c r="P173" s="22">
        <v>0.0</v>
      </c>
      <c r="Q173" s="22">
        <v>0.0</v>
      </c>
      <c r="R173" s="23">
        <f t="shared" si="2"/>
        <v>80962</v>
      </c>
      <c r="S173" s="35">
        <v>102514.0</v>
      </c>
      <c r="T173" s="22" t="s">
        <v>28</v>
      </c>
      <c r="U173" s="36"/>
      <c r="V173" s="37" t="s">
        <v>31</v>
      </c>
      <c r="W173" s="42" t="s">
        <v>52</v>
      </c>
      <c r="X173" s="89"/>
    </row>
    <row r="174">
      <c r="A174" s="326"/>
      <c r="B174" s="327"/>
      <c r="C174" s="328"/>
      <c r="D174" s="329" t="s">
        <v>274</v>
      </c>
      <c r="E174" s="330">
        <v>0.0</v>
      </c>
      <c r="F174" s="331">
        <v>0.0</v>
      </c>
      <c r="G174" s="330">
        <v>0.0</v>
      </c>
      <c r="H174" s="330">
        <v>0.0</v>
      </c>
      <c r="I174" s="330">
        <v>0.0</v>
      </c>
      <c r="J174" s="330">
        <v>0.0</v>
      </c>
      <c r="K174" s="330">
        <v>0.0</v>
      </c>
      <c r="L174" s="330">
        <v>0.0</v>
      </c>
      <c r="M174" s="330">
        <v>0.0</v>
      </c>
      <c r="N174" s="21">
        <f t="shared" si="1"/>
        <v>0</v>
      </c>
      <c r="O174" s="33">
        <v>0.0</v>
      </c>
      <c r="P174" s="22">
        <v>0.0</v>
      </c>
      <c r="Q174" s="22">
        <v>0.0</v>
      </c>
      <c r="R174" s="23">
        <f t="shared" si="2"/>
        <v>0</v>
      </c>
      <c r="S174" s="35" t="s">
        <v>77</v>
      </c>
      <c r="T174" s="22" t="s">
        <v>28</v>
      </c>
      <c r="U174" s="36"/>
      <c r="V174" s="37" t="s">
        <v>31</v>
      </c>
      <c r="W174" s="27"/>
      <c r="X174" s="89"/>
    </row>
    <row r="175">
      <c r="A175" s="332">
        <v>58.0</v>
      </c>
      <c r="B175" s="333" t="s">
        <v>275</v>
      </c>
      <c r="C175" s="334">
        <v>3.19390205E10</v>
      </c>
      <c r="D175" s="329" t="s">
        <v>276</v>
      </c>
      <c r="E175" s="330">
        <v>27190.0</v>
      </c>
      <c r="F175" s="331">
        <v>49214.0</v>
      </c>
      <c r="G175" s="330">
        <v>5438.0</v>
      </c>
      <c r="H175" s="330">
        <v>0.0</v>
      </c>
      <c r="I175" s="330">
        <v>120.0</v>
      </c>
      <c r="J175" s="330">
        <v>0.0</v>
      </c>
      <c r="K175" s="330">
        <v>0.0</v>
      </c>
      <c r="L175" s="330">
        <v>500.0</v>
      </c>
      <c r="M175" s="330">
        <v>300.0</v>
      </c>
      <c r="N175" s="21">
        <f t="shared" si="1"/>
        <v>82762</v>
      </c>
      <c r="O175" s="33">
        <v>0.0</v>
      </c>
      <c r="P175" s="22">
        <v>0.0</v>
      </c>
      <c r="Q175" s="22">
        <v>0.0</v>
      </c>
      <c r="R175" s="23">
        <f t="shared" si="2"/>
        <v>82762</v>
      </c>
      <c r="S175" s="35">
        <v>105679.0</v>
      </c>
      <c r="T175" s="22" t="s">
        <v>28</v>
      </c>
      <c r="U175" s="25">
        <f>R175+R176+R177</f>
        <v>244686</v>
      </c>
      <c r="V175" s="26"/>
      <c r="W175" s="42"/>
      <c r="X175" s="89"/>
    </row>
    <row r="176">
      <c r="A176" s="326"/>
      <c r="B176" s="327"/>
      <c r="C176" s="328"/>
      <c r="D176" s="329" t="s">
        <v>277</v>
      </c>
      <c r="E176" s="330">
        <v>27190.0</v>
      </c>
      <c r="F176" s="331">
        <v>49214.0</v>
      </c>
      <c r="G176" s="330">
        <v>5438.0</v>
      </c>
      <c r="H176" s="330">
        <v>0.0</v>
      </c>
      <c r="I176" s="330">
        <v>120.0</v>
      </c>
      <c r="J176" s="330">
        <v>0.0</v>
      </c>
      <c r="K176" s="330">
        <v>0.0</v>
      </c>
      <c r="L176" s="330">
        <v>500.0</v>
      </c>
      <c r="M176" s="330">
        <v>300.0</v>
      </c>
      <c r="N176" s="21">
        <f t="shared" si="1"/>
        <v>82762</v>
      </c>
      <c r="O176" s="33">
        <v>1800.0</v>
      </c>
      <c r="P176" s="22">
        <v>0.0</v>
      </c>
      <c r="Q176" s="22">
        <v>0.0</v>
      </c>
      <c r="R176" s="23">
        <f t="shared" si="2"/>
        <v>80962</v>
      </c>
      <c r="S176" s="35">
        <v>105663.0</v>
      </c>
      <c r="T176" s="22" t="s">
        <v>28</v>
      </c>
      <c r="U176" s="36"/>
      <c r="V176" s="37" t="s">
        <v>31</v>
      </c>
      <c r="W176" s="27"/>
      <c r="X176" s="89"/>
    </row>
    <row r="177">
      <c r="A177" s="326"/>
      <c r="B177" s="327"/>
      <c r="C177" s="328"/>
      <c r="D177" s="329" t="s">
        <v>278</v>
      </c>
      <c r="E177" s="330">
        <v>27190.0</v>
      </c>
      <c r="F177" s="331">
        <v>49214.0</v>
      </c>
      <c r="G177" s="330">
        <v>5438.0</v>
      </c>
      <c r="H177" s="330">
        <v>0.0</v>
      </c>
      <c r="I177" s="330">
        <v>120.0</v>
      </c>
      <c r="J177" s="330">
        <v>0.0</v>
      </c>
      <c r="K177" s="330">
        <v>0.0</v>
      </c>
      <c r="L177" s="330">
        <v>500.0</v>
      </c>
      <c r="M177" s="330">
        <v>300.0</v>
      </c>
      <c r="N177" s="21">
        <f t="shared" si="1"/>
        <v>82762</v>
      </c>
      <c r="O177" s="33">
        <v>1800.0</v>
      </c>
      <c r="P177" s="22">
        <v>0.0</v>
      </c>
      <c r="Q177" s="22">
        <v>0.0</v>
      </c>
      <c r="R177" s="23">
        <f t="shared" si="2"/>
        <v>80962</v>
      </c>
      <c r="S177" s="35">
        <v>105658.0</v>
      </c>
      <c r="T177" s="22" t="s">
        <v>28</v>
      </c>
      <c r="U177" s="36"/>
      <c r="V177" s="37" t="s">
        <v>31</v>
      </c>
      <c r="W177" s="27"/>
      <c r="X177" s="89"/>
    </row>
    <row r="178">
      <c r="A178" s="332">
        <v>59.0</v>
      </c>
      <c r="B178" s="333" t="s">
        <v>279</v>
      </c>
      <c r="C178" s="334">
        <v>3.1849526073E10</v>
      </c>
      <c r="D178" s="329" t="s">
        <v>280</v>
      </c>
      <c r="E178" s="330">
        <v>27190.0</v>
      </c>
      <c r="F178" s="331">
        <v>49214.0</v>
      </c>
      <c r="G178" s="330">
        <v>2719.0</v>
      </c>
      <c r="H178" s="330">
        <v>1631.0</v>
      </c>
      <c r="I178" s="330">
        <v>0.0</v>
      </c>
      <c r="J178" s="330">
        <v>1360.0</v>
      </c>
      <c r="K178" s="330">
        <v>0.0</v>
      </c>
      <c r="L178" s="330">
        <v>500.0</v>
      </c>
      <c r="M178" s="330">
        <v>300.0</v>
      </c>
      <c r="N178" s="21">
        <f t="shared" si="1"/>
        <v>82914</v>
      </c>
      <c r="O178" s="33">
        <v>0.0</v>
      </c>
      <c r="P178" s="22">
        <v>0.0</v>
      </c>
      <c r="Q178" s="22">
        <v>0.0</v>
      </c>
      <c r="R178" s="23">
        <f t="shared" si="2"/>
        <v>82914</v>
      </c>
      <c r="S178" s="35">
        <v>107541.0</v>
      </c>
      <c r="T178" s="22" t="s">
        <v>28</v>
      </c>
      <c r="U178" s="25">
        <f>R178+R179+R180</f>
        <v>248742</v>
      </c>
      <c r="V178" s="26" t="s">
        <v>126</v>
      </c>
      <c r="W178" s="42"/>
      <c r="X178" s="89"/>
    </row>
    <row r="179">
      <c r="A179" s="326"/>
      <c r="B179" s="327"/>
      <c r="C179" s="328"/>
      <c r="D179" s="329" t="s">
        <v>281</v>
      </c>
      <c r="E179" s="330">
        <v>27190.0</v>
      </c>
      <c r="F179" s="331">
        <v>49214.0</v>
      </c>
      <c r="G179" s="330">
        <v>2719.0</v>
      </c>
      <c r="H179" s="330">
        <v>1631.0</v>
      </c>
      <c r="I179" s="330">
        <v>0.0</v>
      </c>
      <c r="J179" s="330">
        <v>1360.0</v>
      </c>
      <c r="K179" s="330">
        <v>0.0</v>
      </c>
      <c r="L179" s="330">
        <v>500.0</v>
      </c>
      <c r="M179" s="330">
        <v>300.0</v>
      </c>
      <c r="N179" s="21">
        <f t="shared" si="1"/>
        <v>82914</v>
      </c>
      <c r="O179" s="33">
        <v>0.0</v>
      </c>
      <c r="P179" s="22">
        <v>0.0</v>
      </c>
      <c r="Q179" s="22">
        <v>0.0</v>
      </c>
      <c r="R179" s="23">
        <f t="shared" si="2"/>
        <v>82914</v>
      </c>
      <c r="S179" s="35">
        <v>107530.0</v>
      </c>
      <c r="T179" s="22" t="s">
        <v>28</v>
      </c>
      <c r="U179" s="36"/>
      <c r="V179" s="37" t="s">
        <v>31</v>
      </c>
      <c r="W179" s="42"/>
      <c r="X179" s="89"/>
    </row>
    <row r="180">
      <c r="A180" s="326"/>
      <c r="B180" s="327"/>
      <c r="C180" s="328"/>
      <c r="D180" s="329" t="s">
        <v>282</v>
      </c>
      <c r="E180" s="330">
        <v>27190.0</v>
      </c>
      <c r="F180" s="331">
        <v>49214.0</v>
      </c>
      <c r="G180" s="330">
        <v>2719.0</v>
      </c>
      <c r="H180" s="330">
        <v>1631.0</v>
      </c>
      <c r="I180" s="330">
        <v>0.0</v>
      </c>
      <c r="J180" s="330">
        <v>1360.0</v>
      </c>
      <c r="K180" s="330">
        <v>0.0</v>
      </c>
      <c r="L180" s="330">
        <v>500.0</v>
      </c>
      <c r="M180" s="330">
        <v>300.0</v>
      </c>
      <c r="N180" s="21">
        <f t="shared" si="1"/>
        <v>82914</v>
      </c>
      <c r="O180" s="33">
        <v>0.0</v>
      </c>
      <c r="P180" s="22">
        <v>0.0</v>
      </c>
      <c r="Q180" s="22">
        <v>0.0</v>
      </c>
      <c r="R180" s="23">
        <f t="shared" si="2"/>
        <v>82914</v>
      </c>
      <c r="S180" s="35">
        <v>107514.0</v>
      </c>
      <c r="T180" s="22" t="s">
        <v>28</v>
      </c>
      <c r="U180" s="36"/>
      <c r="V180" s="37" t="s">
        <v>31</v>
      </c>
      <c r="W180" s="42"/>
      <c r="X180" s="89"/>
    </row>
    <row r="181">
      <c r="A181" s="332">
        <v>60.0</v>
      </c>
      <c r="B181" s="333" t="s">
        <v>283</v>
      </c>
      <c r="C181" s="334">
        <v>3.1958569295E10</v>
      </c>
      <c r="D181" s="329" t="s">
        <v>57</v>
      </c>
      <c r="E181" s="330">
        <v>27190.0</v>
      </c>
      <c r="F181" s="331">
        <v>49214.0</v>
      </c>
      <c r="G181" s="330">
        <v>5438.0</v>
      </c>
      <c r="H181" s="330">
        <v>0.0</v>
      </c>
      <c r="I181" s="330">
        <v>120.0</v>
      </c>
      <c r="J181" s="330">
        <v>0.0</v>
      </c>
      <c r="K181" s="330">
        <v>0.0</v>
      </c>
      <c r="L181" s="330">
        <v>500.0</v>
      </c>
      <c r="M181" s="330">
        <v>300.0</v>
      </c>
      <c r="N181" s="21">
        <f t="shared" si="1"/>
        <v>82762</v>
      </c>
      <c r="O181" s="33">
        <v>1800.0</v>
      </c>
      <c r="P181" s="22">
        <v>0.0</v>
      </c>
      <c r="Q181" s="22">
        <v>0.0</v>
      </c>
      <c r="R181" s="23">
        <f t="shared" si="2"/>
        <v>80962</v>
      </c>
      <c r="S181" s="35">
        <v>107637.0</v>
      </c>
      <c r="T181" s="22" t="s">
        <v>28</v>
      </c>
      <c r="U181" s="25">
        <f>R181+R182+R183+R184+R185</f>
        <v>404202</v>
      </c>
      <c r="V181" s="26" t="s">
        <v>126</v>
      </c>
      <c r="W181" s="42"/>
      <c r="X181" s="89"/>
    </row>
    <row r="182">
      <c r="A182" s="326"/>
      <c r="B182" s="327"/>
      <c r="C182" s="328"/>
      <c r="D182" s="329" t="s">
        <v>284</v>
      </c>
      <c r="E182" s="330">
        <v>27190.0</v>
      </c>
      <c r="F182" s="331">
        <v>49214.0</v>
      </c>
      <c r="G182" s="330">
        <v>5438.0</v>
      </c>
      <c r="H182" s="330">
        <v>0.0</v>
      </c>
      <c r="I182" s="330">
        <v>120.0</v>
      </c>
      <c r="J182" s="330">
        <v>0.0</v>
      </c>
      <c r="K182" s="330">
        <v>0.0</v>
      </c>
      <c r="L182" s="330">
        <v>500.0</v>
      </c>
      <c r="M182" s="330">
        <v>300.0</v>
      </c>
      <c r="N182" s="21">
        <f t="shared" si="1"/>
        <v>82762</v>
      </c>
      <c r="O182" s="33">
        <v>1800.0</v>
      </c>
      <c r="P182" s="22">
        <v>0.0</v>
      </c>
      <c r="Q182" s="22">
        <v>0.0</v>
      </c>
      <c r="R182" s="23">
        <f t="shared" si="2"/>
        <v>80962</v>
      </c>
      <c r="S182" s="35">
        <v>107657.0</v>
      </c>
      <c r="T182" s="22" t="s">
        <v>28</v>
      </c>
      <c r="U182" s="36"/>
      <c r="V182" s="37" t="s">
        <v>31</v>
      </c>
      <c r="W182" s="42"/>
      <c r="X182" s="89"/>
    </row>
    <row r="183">
      <c r="A183" s="326"/>
      <c r="B183" s="327"/>
      <c r="C183" s="328"/>
      <c r="D183" s="329" t="s">
        <v>285</v>
      </c>
      <c r="E183" s="330">
        <v>27190.0</v>
      </c>
      <c r="F183" s="331">
        <v>49214.0</v>
      </c>
      <c r="G183" s="330">
        <v>5438.0</v>
      </c>
      <c r="H183" s="330">
        <v>0.0</v>
      </c>
      <c r="I183" s="330">
        <v>120.0</v>
      </c>
      <c r="J183" s="330">
        <v>0.0</v>
      </c>
      <c r="K183" s="330">
        <v>0.0</v>
      </c>
      <c r="L183" s="330">
        <v>500.0</v>
      </c>
      <c r="M183" s="330">
        <v>300.0</v>
      </c>
      <c r="N183" s="21">
        <f t="shared" si="1"/>
        <v>82762</v>
      </c>
      <c r="O183" s="33">
        <v>0.0</v>
      </c>
      <c r="P183" s="22">
        <v>0.0</v>
      </c>
      <c r="Q183" s="22">
        <v>0.0</v>
      </c>
      <c r="R183" s="23">
        <f t="shared" si="2"/>
        <v>82762</v>
      </c>
      <c r="S183" s="35">
        <v>107628.0</v>
      </c>
      <c r="T183" s="22" t="s">
        <v>28</v>
      </c>
      <c r="U183" s="36"/>
      <c r="V183" s="37" t="s">
        <v>31</v>
      </c>
      <c r="W183" s="42"/>
      <c r="X183" s="89"/>
    </row>
    <row r="184">
      <c r="A184" s="326"/>
      <c r="B184" s="327"/>
      <c r="C184" s="328"/>
      <c r="D184" s="329" t="s">
        <v>207</v>
      </c>
      <c r="E184" s="330">
        <v>26390.0</v>
      </c>
      <c r="F184" s="331">
        <v>47766.0</v>
      </c>
      <c r="G184" s="330">
        <v>5278.0</v>
      </c>
      <c r="H184" s="330">
        <v>0.0</v>
      </c>
      <c r="I184" s="330">
        <v>120.0</v>
      </c>
      <c r="J184" s="330">
        <v>0.0</v>
      </c>
      <c r="K184" s="330">
        <v>0.0</v>
      </c>
      <c r="L184" s="330">
        <v>500.0</v>
      </c>
      <c r="M184" s="330">
        <v>300.0</v>
      </c>
      <c r="N184" s="21">
        <f t="shared" si="1"/>
        <v>80354</v>
      </c>
      <c r="O184" s="33">
        <v>1800.0</v>
      </c>
      <c r="P184" s="22">
        <v>0.0</v>
      </c>
      <c r="Q184" s="22">
        <v>0.0</v>
      </c>
      <c r="R184" s="23">
        <f t="shared" si="2"/>
        <v>78554</v>
      </c>
      <c r="S184" s="35">
        <v>107645.0</v>
      </c>
      <c r="T184" s="22" t="s">
        <v>28</v>
      </c>
      <c r="U184" s="36"/>
      <c r="V184" s="37" t="s">
        <v>31</v>
      </c>
      <c r="W184" s="42"/>
      <c r="X184" s="89"/>
    </row>
    <row r="185">
      <c r="A185" s="326"/>
      <c r="B185" s="327"/>
      <c r="C185" s="328"/>
      <c r="D185" s="329" t="s">
        <v>286</v>
      </c>
      <c r="E185" s="330">
        <v>27190.0</v>
      </c>
      <c r="F185" s="331">
        <v>49214.0</v>
      </c>
      <c r="G185" s="330">
        <v>5438.0</v>
      </c>
      <c r="H185" s="330">
        <v>0.0</v>
      </c>
      <c r="I185" s="330">
        <v>120.0</v>
      </c>
      <c r="J185" s="330">
        <v>0.0</v>
      </c>
      <c r="K185" s="330">
        <v>0.0</v>
      </c>
      <c r="L185" s="330">
        <v>500.0</v>
      </c>
      <c r="M185" s="330">
        <v>300.0</v>
      </c>
      <c r="N185" s="21">
        <f t="shared" si="1"/>
        <v>82762</v>
      </c>
      <c r="O185" s="33">
        <v>1800.0</v>
      </c>
      <c r="P185" s="22">
        <v>0.0</v>
      </c>
      <c r="Q185" s="22">
        <v>0.0</v>
      </c>
      <c r="R185" s="23">
        <f t="shared" si="2"/>
        <v>80962</v>
      </c>
      <c r="S185" s="35">
        <v>30740.0</v>
      </c>
      <c r="T185" s="22" t="s">
        <v>28</v>
      </c>
      <c r="U185" s="36"/>
      <c r="V185" s="37" t="s">
        <v>31</v>
      </c>
      <c r="W185" s="42"/>
      <c r="X185" s="89"/>
    </row>
    <row r="186">
      <c r="A186" s="332">
        <v>61.0</v>
      </c>
      <c r="B186" s="333" t="s">
        <v>287</v>
      </c>
      <c r="C186" s="334">
        <v>3.1792602627E10</v>
      </c>
      <c r="D186" s="329" t="s">
        <v>288</v>
      </c>
      <c r="E186" s="330">
        <v>26390.0</v>
      </c>
      <c r="F186" s="331">
        <v>47766.0</v>
      </c>
      <c r="G186" s="330">
        <v>5278.0</v>
      </c>
      <c r="H186" s="330">
        <v>0.0</v>
      </c>
      <c r="I186" s="330">
        <v>120.0</v>
      </c>
      <c r="J186" s="330">
        <v>0.0</v>
      </c>
      <c r="K186" s="330">
        <v>1000.0</v>
      </c>
      <c r="L186" s="330">
        <v>500.0</v>
      </c>
      <c r="M186" s="330">
        <v>300.0</v>
      </c>
      <c r="N186" s="21">
        <f t="shared" si="1"/>
        <v>81354</v>
      </c>
      <c r="O186" s="33">
        <v>0.0</v>
      </c>
      <c r="P186" s="22">
        <v>0.0</v>
      </c>
      <c r="Q186" s="22">
        <v>0.0</v>
      </c>
      <c r="R186" s="23">
        <f t="shared" si="2"/>
        <v>81354</v>
      </c>
      <c r="S186" s="35">
        <v>115754.0</v>
      </c>
      <c r="T186" s="22" t="s">
        <v>52</v>
      </c>
      <c r="U186" s="25">
        <f>R186+R187+R188+R189+R190</f>
        <v>410602</v>
      </c>
      <c r="V186" s="22" t="s">
        <v>126</v>
      </c>
      <c r="W186" s="42"/>
      <c r="X186" s="89"/>
    </row>
    <row r="187">
      <c r="A187" s="326"/>
      <c r="B187" s="327"/>
      <c r="C187" s="328"/>
      <c r="D187" s="329" t="s">
        <v>289</v>
      </c>
      <c r="E187" s="330">
        <v>27190.0</v>
      </c>
      <c r="F187" s="331">
        <v>49214.0</v>
      </c>
      <c r="G187" s="330">
        <v>5438.0</v>
      </c>
      <c r="H187" s="330">
        <v>0.0</v>
      </c>
      <c r="I187" s="330">
        <v>120.0</v>
      </c>
      <c r="J187" s="330">
        <v>0.0</v>
      </c>
      <c r="K187" s="330">
        <v>0.0</v>
      </c>
      <c r="L187" s="330">
        <v>500.0</v>
      </c>
      <c r="M187" s="330">
        <v>300.0</v>
      </c>
      <c r="N187" s="21">
        <f t="shared" si="1"/>
        <v>82762</v>
      </c>
      <c r="O187" s="33">
        <v>1800.0</v>
      </c>
      <c r="P187" s="22">
        <v>0.0</v>
      </c>
      <c r="Q187" s="22">
        <v>0.0</v>
      </c>
      <c r="R187" s="23">
        <f t="shared" si="2"/>
        <v>80962</v>
      </c>
      <c r="S187" s="35">
        <v>107733.0</v>
      </c>
      <c r="T187" s="22" t="s">
        <v>52</v>
      </c>
      <c r="U187" s="36"/>
      <c r="V187" s="37" t="s">
        <v>31</v>
      </c>
      <c r="X187" s="89"/>
    </row>
    <row r="188">
      <c r="A188" s="326"/>
      <c r="B188" s="327"/>
      <c r="C188" s="328"/>
      <c r="D188" s="329" t="s">
        <v>290</v>
      </c>
      <c r="E188" s="330">
        <v>27190.0</v>
      </c>
      <c r="F188" s="331">
        <v>49214.0</v>
      </c>
      <c r="G188" s="330">
        <v>5438.0</v>
      </c>
      <c r="H188" s="330">
        <v>0.0</v>
      </c>
      <c r="I188" s="330">
        <v>120.0</v>
      </c>
      <c r="J188" s="330">
        <v>0.0</v>
      </c>
      <c r="K188" s="330">
        <v>0.0</v>
      </c>
      <c r="L188" s="330">
        <v>500.0</v>
      </c>
      <c r="M188" s="330">
        <v>300.0</v>
      </c>
      <c r="N188" s="21">
        <f t="shared" si="1"/>
        <v>82762</v>
      </c>
      <c r="O188" s="33">
        <v>0.0</v>
      </c>
      <c r="P188" s="22">
        <v>0.0</v>
      </c>
      <c r="Q188" s="22">
        <v>0.0</v>
      </c>
      <c r="R188" s="23">
        <f t="shared" si="2"/>
        <v>82762</v>
      </c>
      <c r="S188" s="35">
        <v>107753.0</v>
      </c>
      <c r="T188" s="22" t="s">
        <v>52</v>
      </c>
      <c r="U188" s="36"/>
      <c r="V188" s="37" t="s">
        <v>31</v>
      </c>
      <c r="W188" s="42"/>
      <c r="X188" s="89"/>
    </row>
    <row r="189">
      <c r="A189" s="326"/>
      <c r="B189" s="327"/>
      <c r="C189" s="328"/>
      <c r="D189" s="329" t="s">
        <v>291</v>
      </c>
      <c r="E189" s="330">
        <v>27190.0</v>
      </c>
      <c r="F189" s="331">
        <v>49214.0</v>
      </c>
      <c r="G189" s="330">
        <v>5438.0</v>
      </c>
      <c r="H189" s="330">
        <v>0.0</v>
      </c>
      <c r="I189" s="330">
        <v>120.0</v>
      </c>
      <c r="J189" s="330">
        <v>0.0</v>
      </c>
      <c r="K189" s="330">
        <v>0.0</v>
      </c>
      <c r="L189" s="330">
        <v>500.0</v>
      </c>
      <c r="M189" s="330">
        <v>300.0</v>
      </c>
      <c r="N189" s="21">
        <f t="shared" si="1"/>
        <v>82762</v>
      </c>
      <c r="O189" s="33">
        <v>0.0</v>
      </c>
      <c r="P189" s="22">
        <v>0.0</v>
      </c>
      <c r="Q189" s="22">
        <v>0.0</v>
      </c>
      <c r="R189" s="23">
        <f t="shared" si="2"/>
        <v>82762</v>
      </c>
      <c r="S189" s="35">
        <v>107749.0</v>
      </c>
      <c r="T189" s="22" t="s">
        <v>52</v>
      </c>
      <c r="U189" s="36"/>
      <c r="V189" s="37" t="s">
        <v>31</v>
      </c>
      <c r="W189" s="42"/>
      <c r="X189" s="89"/>
    </row>
    <row r="190">
      <c r="A190" s="326"/>
      <c r="B190" s="327"/>
      <c r="C190" s="328"/>
      <c r="D190" s="329" t="s">
        <v>292</v>
      </c>
      <c r="E190" s="330">
        <v>27190.0</v>
      </c>
      <c r="F190" s="331">
        <v>49214.0</v>
      </c>
      <c r="G190" s="330">
        <v>5438.0</v>
      </c>
      <c r="H190" s="330">
        <v>0.0</v>
      </c>
      <c r="I190" s="330">
        <v>120.0</v>
      </c>
      <c r="J190" s="330">
        <v>0.0</v>
      </c>
      <c r="K190" s="330">
        <v>0.0</v>
      </c>
      <c r="L190" s="330">
        <v>500.0</v>
      </c>
      <c r="M190" s="330">
        <v>300.0</v>
      </c>
      <c r="N190" s="21">
        <f t="shared" si="1"/>
        <v>82762</v>
      </c>
      <c r="O190" s="33">
        <v>0.0</v>
      </c>
      <c r="P190" s="22">
        <v>0.0</v>
      </c>
      <c r="Q190" s="22">
        <v>0.0</v>
      </c>
      <c r="R190" s="23">
        <f t="shared" si="2"/>
        <v>82762</v>
      </c>
      <c r="S190" s="35">
        <v>107700.0</v>
      </c>
      <c r="T190" s="22" t="s">
        <v>52</v>
      </c>
      <c r="U190" s="36"/>
      <c r="V190" s="37" t="s">
        <v>31</v>
      </c>
      <c r="W190" s="42"/>
      <c r="X190" s="89"/>
    </row>
    <row r="191">
      <c r="A191" s="332">
        <v>62.0</v>
      </c>
      <c r="B191" s="333" t="s">
        <v>293</v>
      </c>
      <c r="C191" s="334">
        <v>3.196083993E10</v>
      </c>
      <c r="D191" s="329" t="s">
        <v>294</v>
      </c>
      <c r="E191" s="330">
        <v>27190.0</v>
      </c>
      <c r="F191" s="331">
        <v>49214.0</v>
      </c>
      <c r="G191" s="330">
        <v>2719.0</v>
      </c>
      <c r="H191" s="330">
        <v>0.0</v>
      </c>
      <c r="I191" s="330">
        <v>0.0</v>
      </c>
      <c r="J191" s="330">
        <v>0.0</v>
      </c>
      <c r="K191" s="330">
        <v>0.0</v>
      </c>
      <c r="L191" s="330">
        <v>500.0</v>
      </c>
      <c r="M191" s="330">
        <v>300.0</v>
      </c>
      <c r="N191" s="21">
        <f t="shared" si="1"/>
        <v>79923</v>
      </c>
      <c r="O191" s="33">
        <v>0.0</v>
      </c>
      <c r="P191" s="22">
        <v>0.0</v>
      </c>
      <c r="Q191" s="22">
        <v>0.0</v>
      </c>
      <c r="R191" s="23">
        <f t="shared" si="2"/>
        <v>79923</v>
      </c>
      <c r="S191" s="35">
        <v>108302.0</v>
      </c>
      <c r="T191" s="22" t="s">
        <v>28</v>
      </c>
      <c r="U191" s="25">
        <f>R191+R192+R193+R194+R195+R196</f>
        <v>471810</v>
      </c>
      <c r="V191" s="26"/>
      <c r="W191" s="42"/>
      <c r="X191" s="89"/>
    </row>
    <row r="192">
      <c r="A192" s="326"/>
      <c r="B192" s="327"/>
      <c r="C192" s="328"/>
      <c r="D192" s="329" t="s">
        <v>295</v>
      </c>
      <c r="E192" s="330">
        <v>27190.0</v>
      </c>
      <c r="F192" s="331">
        <v>49214.0</v>
      </c>
      <c r="G192" s="330">
        <v>2719.0</v>
      </c>
      <c r="H192" s="330">
        <v>0.0</v>
      </c>
      <c r="I192" s="330">
        <v>0.0</v>
      </c>
      <c r="J192" s="330">
        <v>0.0</v>
      </c>
      <c r="K192" s="330">
        <v>0.0</v>
      </c>
      <c r="L192" s="330">
        <v>500.0</v>
      </c>
      <c r="M192" s="330">
        <v>300.0</v>
      </c>
      <c r="N192" s="21">
        <f t="shared" si="1"/>
        <v>79923</v>
      </c>
      <c r="O192" s="33">
        <v>1800.0</v>
      </c>
      <c r="P192" s="22">
        <v>0.0</v>
      </c>
      <c r="Q192" s="22">
        <v>0.0</v>
      </c>
      <c r="R192" s="23">
        <f t="shared" si="2"/>
        <v>78123</v>
      </c>
      <c r="S192" s="35">
        <v>108286.0</v>
      </c>
      <c r="T192" s="22" t="s">
        <v>28</v>
      </c>
      <c r="U192" s="36"/>
      <c r="V192" s="37" t="s">
        <v>31</v>
      </c>
      <c r="W192" s="42"/>
      <c r="X192" s="89"/>
    </row>
    <row r="193">
      <c r="A193" s="326"/>
      <c r="B193" s="327"/>
      <c r="C193" s="328"/>
      <c r="D193" s="329" t="s">
        <v>296</v>
      </c>
      <c r="E193" s="330">
        <v>27190.0</v>
      </c>
      <c r="F193" s="331">
        <v>49214.0</v>
      </c>
      <c r="G193" s="330">
        <v>2719.0</v>
      </c>
      <c r="H193" s="330">
        <v>0.0</v>
      </c>
      <c r="I193" s="330">
        <v>0.0</v>
      </c>
      <c r="J193" s="330">
        <v>0.0</v>
      </c>
      <c r="K193" s="330">
        <v>0.0</v>
      </c>
      <c r="L193" s="330">
        <v>500.0</v>
      </c>
      <c r="M193" s="330">
        <v>300.0</v>
      </c>
      <c r="N193" s="21">
        <f t="shared" si="1"/>
        <v>79923</v>
      </c>
      <c r="O193" s="33">
        <v>1800.0</v>
      </c>
      <c r="P193" s="22">
        <v>0.0</v>
      </c>
      <c r="Q193" s="22">
        <v>0.0</v>
      </c>
      <c r="R193" s="23">
        <f t="shared" si="2"/>
        <v>78123</v>
      </c>
      <c r="S193" s="35">
        <v>108258.0</v>
      </c>
      <c r="T193" s="22" t="s">
        <v>28</v>
      </c>
      <c r="U193" s="36"/>
      <c r="V193" s="37" t="s">
        <v>31</v>
      </c>
      <c r="W193" s="42"/>
      <c r="X193" s="89"/>
    </row>
    <row r="194">
      <c r="A194" s="326"/>
      <c r="B194" s="327"/>
      <c r="C194" s="328"/>
      <c r="D194" s="329" t="s">
        <v>297</v>
      </c>
      <c r="E194" s="330">
        <v>27190.0</v>
      </c>
      <c r="F194" s="331">
        <v>49214.0</v>
      </c>
      <c r="G194" s="330">
        <v>2719.0</v>
      </c>
      <c r="H194" s="330">
        <v>0.0</v>
      </c>
      <c r="I194" s="330">
        <v>0.0</v>
      </c>
      <c r="J194" s="330">
        <v>0.0</v>
      </c>
      <c r="K194" s="330">
        <v>0.0</v>
      </c>
      <c r="L194" s="330">
        <v>500.0</v>
      </c>
      <c r="M194" s="330">
        <v>300.0</v>
      </c>
      <c r="N194" s="21">
        <f t="shared" si="1"/>
        <v>79923</v>
      </c>
      <c r="O194" s="33">
        <v>1800.0</v>
      </c>
      <c r="P194" s="22">
        <v>0.0</v>
      </c>
      <c r="Q194" s="22">
        <v>0.0</v>
      </c>
      <c r="R194" s="23">
        <f t="shared" si="2"/>
        <v>78123</v>
      </c>
      <c r="S194" s="35">
        <v>108244.0</v>
      </c>
      <c r="T194" s="22" t="s">
        <v>28</v>
      </c>
      <c r="U194" s="36"/>
      <c r="V194" s="37" t="s">
        <v>31</v>
      </c>
      <c r="W194" s="42"/>
      <c r="X194" s="89"/>
    </row>
    <row r="195">
      <c r="A195" s="326"/>
      <c r="B195" s="327"/>
      <c r="C195" s="328"/>
      <c r="D195" s="329" t="s">
        <v>298</v>
      </c>
      <c r="E195" s="330">
        <v>27190.0</v>
      </c>
      <c r="F195" s="331">
        <v>49214.0</v>
      </c>
      <c r="G195" s="330">
        <v>2719.0</v>
      </c>
      <c r="H195" s="330">
        <v>0.0</v>
      </c>
      <c r="I195" s="330">
        <v>0.0</v>
      </c>
      <c r="J195" s="330">
        <v>0.0</v>
      </c>
      <c r="K195" s="330">
        <v>0.0</v>
      </c>
      <c r="L195" s="330">
        <v>500.0</v>
      </c>
      <c r="M195" s="330">
        <v>300.0</v>
      </c>
      <c r="N195" s="21">
        <f t="shared" si="1"/>
        <v>79923</v>
      </c>
      <c r="O195" s="33">
        <v>0.0</v>
      </c>
      <c r="P195" s="22">
        <v>0.0</v>
      </c>
      <c r="Q195" s="22">
        <v>0.0</v>
      </c>
      <c r="R195" s="23">
        <f t="shared" si="2"/>
        <v>79923</v>
      </c>
      <c r="S195" s="35">
        <v>108295.0</v>
      </c>
      <c r="T195" s="22" t="s">
        <v>28</v>
      </c>
      <c r="U195" s="36"/>
      <c r="V195" s="37" t="s">
        <v>31</v>
      </c>
      <c r="W195" s="42"/>
      <c r="X195" s="89"/>
    </row>
    <row r="196">
      <c r="A196" s="326"/>
      <c r="B196" s="327"/>
      <c r="C196" s="328"/>
      <c r="D196" s="329" t="s">
        <v>299</v>
      </c>
      <c r="E196" s="330">
        <v>26390.0</v>
      </c>
      <c r="F196" s="331">
        <v>47766.0</v>
      </c>
      <c r="G196" s="330">
        <v>2639.0</v>
      </c>
      <c r="H196" s="330">
        <v>0.0</v>
      </c>
      <c r="I196" s="330">
        <v>0.0</v>
      </c>
      <c r="J196" s="330">
        <v>0.0</v>
      </c>
      <c r="K196" s="330">
        <v>0.0</v>
      </c>
      <c r="L196" s="330">
        <v>500.0</v>
      </c>
      <c r="M196" s="330">
        <v>300.0</v>
      </c>
      <c r="N196" s="21">
        <f t="shared" si="1"/>
        <v>77595</v>
      </c>
      <c r="O196" s="33">
        <v>0.0</v>
      </c>
      <c r="P196" s="22">
        <v>0.0</v>
      </c>
      <c r="Q196" s="22">
        <v>0.0</v>
      </c>
      <c r="R196" s="23">
        <f t="shared" si="2"/>
        <v>77595</v>
      </c>
      <c r="S196" s="35">
        <v>120997.0</v>
      </c>
      <c r="T196" s="22" t="s">
        <v>28</v>
      </c>
      <c r="U196" s="36"/>
      <c r="V196" s="37" t="s">
        <v>31</v>
      </c>
      <c r="W196" s="42"/>
      <c r="X196" s="89"/>
    </row>
    <row r="197">
      <c r="A197" s="332">
        <v>63.0</v>
      </c>
      <c r="B197" s="333" t="s">
        <v>300</v>
      </c>
      <c r="C197" s="334">
        <v>3.0060693863E10</v>
      </c>
      <c r="D197" s="329" t="s">
        <v>301</v>
      </c>
      <c r="E197" s="330">
        <v>27190.0</v>
      </c>
      <c r="F197" s="331">
        <v>49214.0</v>
      </c>
      <c r="G197" s="330">
        <v>5438.0</v>
      </c>
      <c r="H197" s="330">
        <v>0.0</v>
      </c>
      <c r="I197" s="330">
        <v>120.0</v>
      </c>
      <c r="J197" s="330">
        <v>0.0</v>
      </c>
      <c r="K197" s="330">
        <v>0.0</v>
      </c>
      <c r="L197" s="330">
        <v>500.0</v>
      </c>
      <c r="M197" s="330">
        <v>300.0</v>
      </c>
      <c r="N197" s="21">
        <f t="shared" si="1"/>
        <v>82762</v>
      </c>
      <c r="O197" s="33">
        <v>1800.0</v>
      </c>
      <c r="P197" s="22">
        <v>0.0</v>
      </c>
      <c r="Q197" s="22">
        <v>0.0</v>
      </c>
      <c r="R197" s="23">
        <f t="shared" si="2"/>
        <v>80962</v>
      </c>
      <c r="S197" s="35">
        <v>108595.0</v>
      </c>
      <c r="T197" s="26" t="s">
        <v>52</v>
      </c>
      <c r="U197" s="25">
        <f>R197+R198+R199+R200+R201+R202+R203</f>
        <v>574934</v>
      </c>
      <c r="V197" s="26" t="s">
        <v>52</v>
      </c>
      <c r="W197" s="113"/>
      <c r="X197" s="89"/>
    </row>
    <row r="198">
      <c r="A198" s="326"/>
      <c r="B198" s="327"/>
      <c r="C198" s="328"/>
      <c r="D198" s="329" t="s">
        <v>303</v>
      </c>
      <c r="E198" s="330">
        <v>27190.0</v>
      </c>
      <c r="F198" s="331">
        <v>49214.0</v>
      </c>
      <c r="G198" s="330">
        <v>5438.0</v>
      </c>
      <c r="H198" s="330">
        <v>0.0</v>
      </c>
      <c r="I198" s="330">
        <v>120.0</v>
      </c>
      <c r="J198" s="330">
        <v>0.0</v>
      </c>
      <c r="K198" s="330">
        <v>0.0</v>
      </c>
      <c r="L198" s="330">
        <v>500.0</v>
      </c>
      <c r="M198" s="330">
        <v>300.0</v>
      </c>
      <c r="N198" s="21">
        <f t="shared" si="1"/>
        <v>82762</v>
      </c>
      <c r="O198" s="33">
        <v>1800.0</v>
      </c>
      <c r="P198" s="22">
        <v>0.0</v>
      </c>
      <c r="Q198" s="22">
        <v>0.0</v>
      </c>
      <c r="R198" s="23">
        <f t="shared" si="2"/>
        <v>80962</v>
      </c>
      <c r="S198" s="35">
        <v>108690.0</v>
      </c>
      <c r="T198" s="26" t="s">
        <v>52</v>
      </c>
      <c r="U198" s="36"/>
      <c r="V198" s="37" t="s">
        <v>31</v>
      </c>
      <c r="W198" s="113"/>
      <c r="X198" s="89"/>
    </row>
    <row r="199">
      <c r="A199" s="326"/>
      <c r="B199" s="327"/>
      <c r="C199" s="328"/>
      <c r="D199" s="329" t="s">
        <v>304</v>
      </c>
      <c r="E199" s="330">
        <v>27190.0</v>
      </c>
      <c r="F199" s="331">
        <v>49214.0</v>
      </c>
      <c r="G199" s="330">
        <v>5438.0</v>
      </c>
      <c r="H199" s="330">
        <v>0.0</v>
      </c>
      <c r="I199" s="330">
        <v>120.0</v>
      </c>
      <c r="J199" s="330">
        <v>0.0</v>
      </c>
      <c r="K199" s="330">
        <v>0.0</v>
      </c>
      <c r="L199" s="330">
        <v>500.0</v>
      </c>
      <c r="M199" s="330">
        <v>300.0</v>
      </c>
      <c r="N199" s="21">
        <f t="shared" si="1"/>
        <v>82762</v>
      </c>
      <c r="O199" s="33">
        <v>1800.0</v>
      </c>
      <c r="P199" s="22">
        <v>0.0</v>
      </c>
      <c r="Q199" s="22">
        <v>0.0</v>
      </c>
      <c r="R199" s="23">
        <f t="shared" si="2"/>
        <v>80962</v>
      </c>
      <c r="S199" s="35">
        <v>108590.0</v>
      </c>
      <c r="T199" s="26" t="s">
        <v>52</v>
      </c>
      <c r="U199" s="36"/>
      <c r="V199" s="37" t="s">
        <v>31</v>
      </c>
      <c r="W199" s="113"/>
      <c r="X199" s="89"/>
    </row>
    <row r="200">
      <c r="A200" s="326"/>
      <c r="B200" s="327"/>
      <c r="C200" s="328"/>
      <c r="D200" s="329" t="s">
        <v>305</v>
      </c>
      <c r="E200" s="330">
        <v>27190.0</v>
      </c>
      <c r="F200" s="331">
        <v>49214.0</v>
      </c>
      <c r="G200" s="330">
        <v>5438.0</v>
      </c>
      <c r="H200" s="330">
        <v>0.0</v>
      </c>
      <c r="I200" s="330">
        <v>120.0</v>
      </c>
      <c r="J200" s="330">
        <v>0.0</v>
      </c>
      <c r="K200" s="330">
        <v>0.0</v>
      </c>
      <c r="L200" s="330">
        <v>500.0</v>
      </c>
      <c r="M200" s="330">
        <v>300.0</v>
      </c>
      <c r="N200" s="21">
        <f t="shared" si="1"/>
        <v>82762</v>
      </c>
      <c r="O200" s="33">
        <v>0.0</v>
      </c>
      <c r="P200" s="22">
        <v>0.0</v>
      </c>
      <c r="Q200" s="22">
        <v>0.0</v>
      </c>
      <c r="R200" s="23">
        <f t="shared" si="2"/>
        <v>82762</v>
      </c>
      <c r="S200" s="35">
        <v>108601.0</v>
      </c>
      <c r="T200" s="26" t="s">
        <v>52</v>
      </c>
      <c r="U200" s="36"/>
      <c r="V200" s="37" t="s">
        <v>31</v>
      </c>
      <c r="W200" s="113"/>
      <c r="X200" s="89"/>
    </row>
    <row r="201">
      <c r="A201" s="326"/>
      <c r="B201" s="327"/>
      <c r="C201" s="328"/>
      <c r="D201" s="329" t="s">
        <v>306</v>
      </c>
      <c r="E201" s="330">
        <v>27190.0</v>
      </c>
      <c r="F201" s="331">
        <v>49214.0</v>
      </c>
      <c r="G201" s="330">
        <v>5438.0</v>
      </c>
      <c r="H201" s="330">
        <v>0.0</v>
      </c>
      <c r="I201" s="330">
        <v>120.0</v>
      </c>
      <c r="J201" s="330">
        <v>0.0</v>
      </c>
      <c r="K201" s="330">
        <v>1000.0</v>
      </c>
      <c r="L201" s="330">
        <v>500.0</v>
      </c>
      <c r="M201" s="330">
        <v>300.0</v>
      </c>
      <c r="N201" s="21">
        <f t="shared" si="1"/>
        <v>83762</v>
      </c>
      <c r="O201" s="33">
        <v>0.0</v>
      </c>
      <c r="P201" s="22">
        <v>0.0</v>
      </c>
      <c r="Q201" s="22">
        <v>0.0</v>
      </c>
      <c r="R201" s="23">
        <f t="shared" si="2"/>
        <v>83762</v>
      </c>
      <c r="S201" s="35">
        <v>108661.0</v>
      </c>
      <c r="T201" s="26" t="s">
        <v>52</v>
      </c>
      <c r="U201" s="36"/>
      <c r="V201" s="37" t="s">
        <v>31</v>
      </c>
      <c r="W201" s="113"/>
      <c r="X201" s="89"/>
    </row>
    <row r="202">
      <c r="A202" s="326"/>
      <c r="B202" s="327"/>
      <c r="C202" s="328"/>
      <c r="D202" s="329" t="s">
        <v>307</v>
      </c>
      <c r="E202" s="330">
        <v>27190.0</v>
      </c>
      <c r="F202" s="331">
        <v>49214.0</v>
      </c>
      <c r="G202" s="330">
        <v>5438.0</v>
      </c>
      <c r="H202" s="330">
        <v>0.0</v>
      </c>
      <c r="I202" s="330">
        <v>120.0</v>
      </c>
      <c r="J202" s="330">
        <v>0.0</v>
      </c>
      <c r="K202" s="330">
        <v>0.0</v>
      </c>
      <c r="L202" s="330">
        <v>500.0</v>
      </c>
      <c r="M202" s="330">
        <v>300.0</v>
      </c>
      <c r="N202" s="21">
        <f t="shared" si="1"/>
        <v>82762</v>
      </c>
      <c r="O202" s="33">
        <v>0.0</v>
      </c>
      <c r="P202" s="22">
        <v>0.0</v>
      </c>
      <c r="Q202" s="22">
        <v>0.0</v>
      </c>
      <c r="R202" s="23">
        <f t="shared" si="2"/>
        <v>82762</v>
      </c>
      <c r="S202" s="35">
        <v>108679.0</v>
      </c>
      <c r="T202" s="26" t="s">
        <v>52</v>
      </c>
      <c r="U202" s="36"/>
      <c r="V202" s="37" t="s">
        <v>31</v>
      </c>
      <c r="W202" s="113"/>
      <c r="X202" s="89"/>
    </row>
    <row r="203">
      <c r="A203" s="326"/>
      <c r="B203" s="327"/>
      <c r="C203" s="328"/>
      <c r="D203" s="329" t="s">
        <v>308</v>
      </c>
      <c r="E203" s="330">
        <v>27190.0</v>
      </c>
      <c r="F203" s="331">
        <v>49214.0</v>
      </c>
      <c r="G203" s="330">
        <v>5438.0</v>
      </c>
      <c r="H203" s="330">
        <v>0.0</v>
      </c>
      <c r="I203" s="330">
        <v>120.0</v>
      </c>
      <c r="J203" s="330">
        <v>0.0</v>
      </c>
      <c r="K203" s="330">
        <v>0.0</v>
      </c>
      <c r="L203" s="330">
        <v>500.0</v>
      </c>
      <c r="M203" s="330">
        <v>300.0</v>
      </c>
      <c r="N203" s="21">
        <f t="shared" si="1"/>
        <v>82762</v>
      </c>
      <c r="O203" s="33">
        <v>0.0</v>
      </c>
      <c r="P203" s="22">
        <v>0.0</v>
      </c>
      <c r="Q203" s="22">
        <v>0.0</v>
      </c>
      <c r="R203" s="23">
        <f t="shared" si="2"/>
        <v>82762</v>
      </c>
      <c r="S203" s="35">
        <v>108646.0</v>
      </c>
      <c r="T203" s="26" t="s">
        <v>52</v>
      </c>
      <c r="U203" s="36"/>
      <c r="V203" s="37" t="s">
        <v>31</v>
      </c>
      <c r="W203" s="113"/>
      <c r="X203" s="89"/>
    </row>
    <row r="204" ht="16.5" customHeight="1">
      <c r="A204" s="332">
        <v>64.0</v>
      </c>
      <c r="B204" s="333" t="s">
        <v>309</v>
      </c>
      <c r="C204" s="334">
        <v>3.2037619782E10</v>
      </c>
      <c r="D204" s="329" t="s">
        <v>310</v>
      </c>
      <c r="E204" s="330">
        <v>27190.0</v>
      </c>
      <c r="F204" s="331">
        <v>49214.0</v>
      </c>
      <c r="G204" s="330">
        <v>2719.0</v>
      </c>
      <c r="H204" s="330">
        <v>1631.0</v>
      </c>
      <c r="I204" s="330">
        <v>0.0</v>
      </c>
      <c r="J204" s="330">
        <v>0.0</v>
      </c>
      <c r="K204" s="330">
        <v>0.0</v>
      </c>
      <c r="L204" s="330">
        <v>500.0</v>
      </c>
      <c r="M204" s="330">
        <v>300.0</v>
      </c>
      <c r="N204" s="21">
        <f t="shared" si="1"/>
        <v>81554</v>
      </c>
      <c r="O204" s="33">
        <v>1800.0</v>
      </c>
      <c r="P204" s="22">
        <v>0.0</v>
      </c>
      <c r="Q204" s="22">
        <v>0.0</v>
      </c>
      <c r="R204" s="23">
        <f t="shared" si="2"/>
        <v>79754</v>
      </c>
      <c r="S204" s="35">
        <v>108758.0</v>
      </c>
      <c r="T204" s="62" t="s">
        <v>28</v>
      </c>
      <c r="U204" s="25">
        <f>R204+R205</f>
        <v>161308</v>
      </c>
      <c r="V204" s="26" t="s">
        <v>52</v>
      </c>
      <c r="W204" s="42"/>
      <c r="X204" s="89"/>
    </row>
    <row r="205">
      <c r="A205" s="326"/>
      <c r="B205" s="327"/>
      <c r="C205" s="328"/>
      <c r="D205" s="329" t="s">
        <v>311</v>
      </c>
      <c r="E205" s="330">
        <v>27190.0</v>
      </c>
      <c r="F205" s="331">
        <v>49214.0</v>
      </c>
      <c r="G205" s="330">
        <v>2719.0</v>
      </c>
      <c r="H205" s="330">
        <v>1631.0</v>
      </c>
      <c r="I205" s="330">
        <v>0.0</v>
      </c>
      <c r="J205" s="330">
        <v>0.0</v>
      </c>
      <c r="K205" s="330">
        <v>0.0</v>
      </c>
      <c r="L205" s="330">
        <v>500.0</v>
      </c>
      <c r="M205" s="330">
        <v>300.0</v>
      </c>
      <c r="N205" s="21">
        <f t="shared" si="1"/>
        <v>81554</v>
      </c>
      <c r="O205" s="33">
        <v>0.0</v>
      </c>
      <c r="P205" s="22">
        <v>0.0</v>
      </c>
      <c r="Q205" s="22">
        <v>0.0</v>
      </c>
      <c r="R205" s="23">
        <f t="shared" si="2"/>
        <v>81554</v>
      </c>
      <c r="S205" s="35">
        <v>108754.0</v>
      </c>
      <c r="T205" s="22" t="s">
        <v>52</v>
      </c>
      <c r="U205" s="36"/>
      <c r="V205" s="37" t="s">
        <v>31</v>
      </c>
      <c r="W205" s="42"/>
      <c r="X205" s="89"/>
    </row>
    <row r="206">
      <c r="A206" s="332">
        <v>65.0</v>
      </c>
      <c r="B206" s="333" t="s">
        <v>312</v>
      </c>
      <c r="C206" s="334">
        <v>3.1961244105E10</v>
      </c>
      <c r="D206" s="329" t="s">
        <v>313</v>
      </c>
      <c r="E206" s="330">
        <v>27190.0</v>
      </c>
      <c r="F206" s="331">
        <v>49214.0</v>
      </c>
      <c r="G206" s="330">
        <v>2719.0</v>
      </c>
      <c r="H206" s="330">
        <v>1631.0</v>
      </c>
      <c r="I206" s="330">
        <v>0.0</v>
      </c>
      <c r="J206" s="330">
        <v>0.0</v>
      </c>
      <c r="K206" s="330">
        <v>0.0</v>
      </c>
      <c r="L206" s="330">
        <v>500.0</v>
      </c>
      <c r="M206" s="330">
        <v>300.0</v>
      </c>
      <c r="N206" s="21">
        <f t="shared" si="1"/>
        <v>81554</v>
      </c>
      <c r="O206" s="33">
        <v>1800.0</v>
      </c>
      <c r="P206" s="22">
        <v>0.0</v>
      </c>
      <c r="Q206" s="22">
        <v>0.0</v>
      </c>
      <c r="R206" s="23">
        <f t="shared" si="2"/>
        <v>79754</v>
      </c>
      <c r="S206" s="35">
        <v>109001.0</v>
      </c>
      <c r="T206" s="22" t="s">
        <v>28</v>
      </c>
      <c r="U206" s="25">
        <f>R206+R207+R208</f>
        <v>241062</v>
      </c>
      <c r="V206" s="26" t="s">
        <v>28</v>
      </c>
      <c r="W206" s="42"/>
      <c r="X206" s="89"/>
    </row>
    <row r="207">
      <c r="A207" s="326"/>
      <c r="B207" s="327"/>
      <c r="C207" s="328"/>
      <c r="D207" s="329" t="s">
        <v>314</v>
      </c>
      <c r="E207" s="330">
        <v>27190.0</v>
      </c>
      <c r="F207" s="331">
        <v>49214.0</v>
      </c>
      <c r="G207" s="330">
        <v>2719.0</v>
      </c>
      <c r="H207" s="330">
        <v>1631.0</v>
      </c>
      <c r="I207" s="330">
        <v>0.0</v>
      </c>
      <c r="J207" s="330">
        <v>0.0</v>
      </c>
      <c r="K207" s="330">
        <v>0.0</v>
      </c>
      <c r="L207" s="330">
        <v>500.0</v>
      </c>
      <c r="M207" s="330">
        <v>300.0</v>
      </c>
      <c r="N207" s="21">
        <f t="shared" si="1"/>
        <v>81554</v>
      </c>
      <c r="O207" s="33">
        <v>1800.0</v>
      </c>
      <c r="P207" s="22">
        <v>0.0</v>
      </c>
      <c r="Q207" s="22">
        <v>0.0</v>
      </c>
      <c r="R207" s="23">
        <f t="shared" si="2"/>
        <v>79754</v>
      </c>
      <c r="S207" s="35">
        <v>109034.0</v>
      </c>
      <c r="T207" s="61" t="s">
        <v>28</v>
      </c>
      <c r="U207" s="36"/>
      <c r="V207" s="37" t="s">
        <v>31</v>
      </c>
      <c r="W207" s="42"/>
      <c r="X207" s="89"/>
    </row>
    <row r="208">
      <c r="A208" s="326"/>
      <c r="B208" s="327"/>
      <c r="C208" s="328"/>
      <c r="D208" s="329" t="s">
        <v>315</v>
      </c>
      <c r="E208" s="330">
        <v>27190.0</v>
      </c>
      <c r="F208" s="331">
        <v>49214.0</v>
      </c>
      <c r="G208" s="330">
        <v>2719.0</v>
      </c>
      <c r="H208" s="330">
        <v>1631.0</v>
      </c>
      <c r="I208" s="330">
        <v>0.0</v>
      </c>
      <c r="J208" s="330">
        <v>0.0</v>
      </c>
      <c r="K208" s="330">
        <v>0.0</v>
      </c>
      <c r="L208" s="330">
        <v>500.0</v>
      </c>
      <c r="M208" s="330">
        <v>300.0</v>
      </c>
      <c r="N208" s="21">
        <f t="shared" si="1"/>
        <v>81554</v>
      </c>
      <c r="O208" s="33">
        <v>0.0</v>
      </c>
      <c r="P208" s="22">
        <v>0.0</v>
      </c>
      <c r="Q208" s="22">
        <v>0.0</v>
      </c>
      <c r="R208" s="23">
        <f t="shared" si="2"/>
        <v>81554</v>
      </c>
      <c r="S208" s="35">
        <v>109025.0</v>
      </c>
      <c r="T208" s="22" t="s">
        <v>28</v>
      </c>
      <c r="U208" s="36"/>
      <c r="V208" s="37" t="s">
        <v>31</v>
      </c>
      <c r="W208" s="42"/>
      <c r="X208" s="89"/>
    </row>
    <row r="209">
      <c r="A209" s="332">
        <v>66.0</v>
      </c>
      <c r="B209" s="333" t="s">
        <v>316</v>
      </c>
      <c r="C209" s="334">
        <v>3.1961880424E10</v>
      </c>
      <c r="D209" s="329" t="s">
        <v>317</v>
      </c>
      <c r="E209" s="330">
        <v>27190.0</v>
      </c>
      <c r="F209" s="331">
        <v>49214.0</v>
      </c>
      <c r="G209" s="330">
        <v>2719.0</v>
      </c>
      <c r="H209" s="330">
        <v>1631.0</v>
      </c>
      <c r="I209" s="330">
        <v>0.0</v>
      </c>
      <c r="J209" s="330">
        <v>0.0</v>
      </c>
      <c r="K209" s="330">
        <v>0.0</v>
      </c>
      <c r="L209" s="330">
        <v>500.0</v>
      </c>
      <c r="M209" s="330">
        <v>300.0</v>
      </c>
      <c r="N209" s="21">
        <f t="shared" si="1"/>
        <v>81554</v>
      </c>
      <c r="O209" s="33">
        <v>0.0</v>
      </c>
      <c r="P209" s="22">
        <v>0.0</v>
      </c>
      <c r="Q209" s="22">
        <v>0.0</v>
      </c>
      <c r="R209" s="23">
        <f t="shared" si="2"/>
        <v>81554</v>
      </c>
      <c r="S209" s="35">
        <v>6777.0</v>
      </c>
      <c r="T209" s="22" t="s">
        <v>28</v>
      </c>
      <c r="U209" s="25">
        <f>R209+R210+R211</f>
        <v>231427</v>
      </c>
      <c r="V209" s="26" t="s">
        <v>28</v>
      </c>
      <c r="W209" s="27"/>
      <c r="X209" s="89"/>
    </row>
    <row r="210">
      <c r="A210" s="326"/>
      <c r="B210" s="327"/>
      <c r="C210" s="328"/>
      <c r="D210" s="329" t="s">
        <v>318</v>
      </c>
      <c r="E210" s="330">
        <v>26390.0</v>
      </c>
      <c r="F210" s="331">
        <v>47766.0</v>
      </c>
      <c r="G210" s="330">
        <v>2639.0</v>
      </c>
      <c r="H210" s="330">
        <v>1583.0</v>
      </c>
      <c r="I210" s="330">
        <v>0.0</v>
      </c>
      <c r="J210" s="330">
        <v>0.0</v>
      </c>
      <c r="K210" s="330">
        <v>0.0</v>
      </c>
      <c r="L210" s="330">
        <v>500.0</v>
      </c>
      <c r="M210" s="330">
        <v>300.0</v>
      </c>
      <c r="N210" s="21">
        <f t="shared" si="1"/>
        <v>79178</v>
      </c>
      <c r="O210" s="33">
        <v>0.0</v>
      </c>
      <c r="P210" s="22">
        <v>0.0</v>
      </c>
      <c r="Q210" s="22">
        <v>0.0</v>
      </c>
      <c r="R210" s="23">
        <f t="shared" si="2"/>
        <v>79178</v>
      </c>
      <c r="S210" s="35">
        <v>103339.0</v>
      </c>
      <c r="T210" s="22" t="s">
        <v>28</v>
      </c>
      <c r="U210" s="36"/>
      <c r="V210" s="37"/>
      <c r="W210" s="27"/>
      <c r="X210" s="89"/>
    </row>
    <row r="211">
      <c r="A211" s="326"/>
      <c r="B211" s="327"/>
      <c r="C211" s="328"/>
      <c r="D211" s="329" t="s">
        <v>319</v>
      </c>
      <c r="E211" s="330">
        <v>24140.0</v>
      </c>
      <c r="F211" s="331">
        <v>43693.0</v>
      </c>
      <c r="G211" s="330">
        <v>2414.0</v>
      </c>
      <c r="H211" s="330">
        <v>1448.0</v>
      </c>
      <c r="I211" s="330">
        <v>0.0</v>
      </c>
      <c r="J211" s="330">
        <v>0.0</v>
      </c>
      <c r="K211" s="330">
        <v>0.0</v>
      </c>
      <c r="L211" s="330">
        <v>500.0</v>
      </c>
      <c r="M211" s="330">
        <v>300.0</v>
      </c>
      <c r="N211" s="21">
        <f t="shared" si="1"/>
        <v>72495</v>
      </c>
      <c r="O211" s="33">
        <v>1800.0</v>
      </c>
      <c r="P211" s="22">
        <v>0.0</v>
      </c>
      <c r="Q211" s="22">
        <v>0.0</v>
      </c>
      <c r="R211" s="23">
        <f t="shared" si="2"/>
        <v>70695</v>
      </c>
      <c r="S211" s="35">
        <v>110242.0</v>
      </c>
      <c r="T211" s="22" t="s">
        <v>28</v>
      </c>
      <c r="U211" s="36"/>
      <c r="V211" s="37" t="s">
        <v>31</v>
      </c>
      <c r="W211" s="27"/>
      <c r="X211" s="89"/>
    </row>
    <row r="212">
      <c r="A212" s="332">
        <v>67.0</v>
      </c>
      <c r="B212" s="333" t="s">
        <v>320</v>
      </c>
      <c r="C212" s="334">
        <v>3.089707416E10</v>
      </c>
      <c r="D212" s="329" t="s">
        <v>321</v>
      </c>
      <c r="E212" s="330">
        <v>27190.0</v>
      </c>
      <c r="F212" s="331">
        <v>49214.0</v>
      </c>
      <c r="G212" s="330">
        <v>2719.0</v>
      </c>
      <c r="H212" s="330">
        <v>1631.0</v>
      </c>
      <c r="I212" s="330">
        <v>0.0</v>
      </c>
      <c r="J212" s="330">
        <v>0.0</v>
      </c>
      <c r="K212" s="330">
        <v>0.0</v>
      </c>
      <c r="L212" s="330">
        <v>500.0</v>
      </c>
      <c r="M212" s="330">
        <v>300.0</v>
      </c>
      <c r="N212" s="21">
        <f t="shared" si="1"/>
        <v>81554</v>
      </c>
      <c r="O212" s="33">
        <v>1800.0</v>
      </c>
      <c r="P212" s="22">
        <v>0.0</v>
      </c>
      <c r="Q212" s="22">
        <v>0.0</v>
      </c>
      <c r="R212" s="23">
        <f t="shared" si="2"/>
        <v>79754</v>
      </c>
      <c r="S212" s="35">
        <v>24342.0</v>
      </c>
      <c r="T212" s="22" t="s">
        <v>52</v>
      </c>
      <c r="U212" s="25">
        <f>R212+R213</f>
        <v>161308</v>
      </c>
      <c r="V212" s="26" t="s">
        <v>52</v>
      </c>
      <c r="W212" s="27"/>
      <c r="X212" s="89"/>
    </row>
    <row r="213">
      <c r="A213" s="326"/>
      <c r="B213" s="327"/>
      <c r="C213" s="328"/>
      <c r="D213" s="329" t="s">
        <v>322</v>
      </c>
      <c r="E213" s="330">
        <v>27190.0</v>
      </c>
      <c r="F213" s="331">
        <v>49214.0</v>
      </c>
      <c r="G213" s="330">
        <v>2719.0</v>
      </c>
      <c r="H213" s="330">
        <v>1631.0</v>
      </c>
      <c r="I213" s="330">
        <v>0.0</v>
      </c>
      <c r="J213" s="330">
        <v>0.0</v>
      </c>
      <c r="K213" s="330">
        <v>0.0</v>
      </c>
      <c r="L213" s="330">
        <v>500.0</v>
      </c>
      <c r="M213" s="330">
        <v>300.0</v>
      </c>
      <c r="N213" s="21">
        <f t="shared" si="1"/>
        <v>81554</v>
      </c>
      <c r="O213" s="33">
        <v>0.0</v>
      </c>
      <c r="P213" s="22">
        <v>0.0</v>
      </c>
      <c r="Q213" s="22">
        <v>0.0</v>
      </c>
      <c r="R213" s="23">
        <f t="shared" si="2"/>
        <v>81554</v>
      </c>
      <c r="S213" s="35">
        <v>24355.0</v>
      </c>
      <c r="T213" s="22" t="s">
        <v>52</v>
      </c>
      <c r="U213" s="36"/>
      <c r="V213" s="37" t="s">
        <v>31</v>
      </c>
      <c r="W213" s="27"/>
      <c r="X213" s="89"/>
    </row>
    <row r="214">
      <c r="A214" s="332">
        <v>68.0</v>
      </c>
      <c r="B214" s="333" t="s">
        <v>323</v>
      </c>
      <c r="C214" s="334">
        <v>3.0027895941E10</v>
      </c>
      <c r="D214" s="329" t="s">
        <v>324</v>
      </c>
      <c r="E214" s="330">
        <v>27190.0</v>
      </c>
      <c r="F214" s="331">
        <v>49214.0</v>
      </c>
      <c r="G214" s="330">
        <v>2719.0</v>
      </c>
      <c r="H214" s="330">
        <v>1631.0</v>
      </c>
      <c r="I214" s="330">
        <v>0.0</v>
      </c>
      <c r="J214" s="330">
        <v>0.0</v>
      </c>
      <c r="K214" s="330">
        <v>0.0</v>
      </c>
      <c r="L214" s="330">
        <v>500.0</v>
      </c>
      <c r="M214" s="330">
        <v>300.0</v>
      </c>
      <c r="N214" s="21">
        <f t="shared" si="1"/>
        <v>81554</v>
      </c>
      <c r="O214" s="33">
        <v>1800.0</v>
      </c>
      <c r="P214" s="22">
        <v>0.0</v>
      </c>
      <c r="Q214" s="22">
        <v>0.0</v>
      </c>
      <c r="R214" s="23">
        <f t="shared" si="2"/>
        <v>79754</v>
      </c>
      <c r="S214" s="35">
        <v>111711.0</v>
      </c>
      <c r="T214" s="22" t="s">
        <v>28</v>
      </c>
      <c r="U214" s="25">
        <f>R214+R215+R216</f>
        <v>241062</v>
      </c>
      <c r="V214" s="26"/>
      <c r="W214" s="42"/>
      <c r="X214" s="89"/>
    </row>
    <row r="215">
      <c r="A215" s="326"/>
      <c r="B215" s="327"/>
      <c r="C215" s="328"/>
      <c r="D215" s="329" t="s">
        <v>325</v>
      </c>
      <c r="E215" s="330">
        <v>27190.0</v>
      </c>
      <c r="F215" s="331">
        <v>49214.0</v>
      </c>
      <c r="G215" s="330">
        <v>2719.0</v>
      </c>
      <c r="H215" s="330">
        <v>1631.0</v>
      </c>
      <c r="I215" s="330">
        <v>0.0</v>
      </c>
      <c r="J215" s="330">
        <v>0.0</v>
      </c>
      <c r="K215" s="330">
        <v>0.0</v>
      </c>
      <c r="L215" s="330">
        <v>500.0</v>
      </c>
      <c r="M215" s="330">
        <v>300.0</v>
      </c>
      <c r="N215" s="21">
        <f t="shared" si="1"/>
        <v>81554</v>
      </c>
      <c r="O215" s="33">
        <v>1800.0</v>
      </c>
      <c r="P215" s="22">
        <v>0.0</v>
      </c>
      <c r="Q215" s="22">
        <v>0.0</v>
      </c>
      <c r="R215" s="23">
        <f t="shared" si="2"/>
        <v>79754</v>
      </c>
      <c r="S215" s="35">
        <v>111717.0</v>
      </c>
      <c r="T215" s="22" t="s">
        <v>28</v>
      </c>
      <c r="U215" s="36"/>
      <c r="V215" s="37" t="s">
        <v>31</v>
      </c>
      <c r="W215" s="42"/>
      <c r="X215" s="89"/>
    </row>
    <row r="216">
      <c r="A216" s="326"/>
      <c r="B216" s="327"/>
      <c r="C216" s="328"/>
      <c r="D216" s="329" t="s">
        <v>326</v>
      </c>
      <c r="E216" s="330">
        <v>27190.0</v>
      </c>
      <c r="F216" s="331">
        <v>49214.0</v>
      </c>
      <c r="G216" s="330">
        <v>2719.0</v>
      </c>
      <c r="H216" s="330">
        <v>1631.0</v>
      </c>
      <c r="I216" s="330">
        <v>0.0</v>
      </c>
      <c r="J216" s="330">
        <v>0.0</v>
      </c>
      <c r="K216" s="330">
        <v>0.0</v>
      </c>
      <c r="L216" s="330">
        <v>500.0</v>
      </c>
      <c r="M216" s="330">
        <v>300.0</v>
      </c>
      <c r="N216" s="21">
        <f t="shared" si="1"/>
        <v>81554</v>
      </c>
      <c r="O216" s="33">
        <v>0.0</v>
      </c>
      <c r="P216" s="22">
        <v>0.0</v>
      </c>
      <c r="Q216" s="22">
        <v>0.0</v>
      </c>
      <c r="R216" s="23">
        <f t="shared" si="2"/>
        <v>81554</v>
      </c>
      <c r="S216" s="35">
        <v>111724.0</v>
      </c>
      <c r="T216" s="22" t="s">
        <v>28</v>
      </c>
      <c r="U216" s="36"/>
      <c r="V216" s="37" t="s">
        <v>31</v>
      </c>
      <c r="W216" s="42"/>
      <c r="X216" s="89"/>
    </row>
    <row r="217">
      <c r="A217" s="332">
        <v>69.0</v>
      </c>
      <c r="B217" s="333" t="s">
        <v>327</v>
      </c>
      <c r="C217" s="334">
        <v>3.1843701756E10</v>
      </c>
      <c r="D217" s="329" t="s">
        <v>328</v>
      </c>
      <c r="E217" s="330">
        <v>27190.0</v>
      </c>
      <c r="F217" s="331">
        <v>49214.0</v>
      </c>
      <c r="G217" s="330">
        <v>5438.0</v>
      </c>
      <c r="H217" s="330">
        <v>0.0</v>
      </c>
      <c r="I217" s="330">
        <v>120.0</v>
      </c>
      <c r="J217" s="330">
        <v>0.0</v>
      </c>
      <c r="K217" s="330">
        <v>0.0</v>
      </c>
      <c r="L217" s="330">
        <v>500.0</v>
      </c>
      <c r="M217" s="330">
        <v>300.0</v>
      </c>
      <c r="N217" s="21">
        <f t="shared" si="1"/>
        <v>82762</v>
      </c>
      <c r="O217" s="33">
        <v>1800.0</v>
      </c>
      <c r="P217" s="22">
        <v>0.0</v>
      </c>
      <c r="Q217" s="22">
        <v>0.0</v>
      </c>
      <c r="R217" s="23">
        <f t="shared" si="2"/>
        <v>80962</v>
      </c>
      <c r="S217" s="35">
        <v>25065.0</v>
      </c>
      <c r="T217" s="22" t="s">
        <v>52</v>
      </c>
      <c r="U217" s="25">
        <f>R217+R218+R219</f>
        <v>244686</v>
      </c>
      <c r="V217" s="26" t="s">
        <v>52</v>
      </c>
      <c r="W217" s="27"/>
      <c r="X217" s="89"/>
    </row>
    <row r="218">
      <c r="A218" s="326"/>
      <c r="B218" s="327"/>
      <c r="C218" s="328"/>
      <c r="D218" s="329" t="s">
        <v>329</v>
      </c>
      <c r="E218" s="330">
        <v>27190.0</v>
      </c>
      <c r="F218" s="331">
        <v>49214.0</v>
      </c>
      <c r="G218" s="330">
        <v>5438.0</v>
      </c>
      <c r="H218" s="330">
        <v>0.0</v>
      </c>
      <c r="I218" s="330">
        <v>120.0</v>
      </c>
      <c r="J218" s="330">
        <v>0.0</v>
      </c>
      <c r="K218" s="330">
        <v>0.0</v>
      </c>
      <c r="L218" s="330">
        <v>500.0</v>
      </c>
      <c r="M218" s="330">
        <v>300.0</v>
      </c>
      <c r="N218" s="21">
        <f t="shared" si="1"/>
        <v>82762</v>
      </c>
      <c r="O218" s="33">
        <v>1800.0</v>
      </c>
      <c r="P218" s="22">
        <v>0.0</v>
      </c>
      <c r="Q218" s="22">
        <v>0.0</v>
      </c>
      <c r="R218" s="23">
        <f t="shared" si="2"/>
        <v>80962</v>
      </c>
      <c r="S218" s="35">
        <v>25077.0</v>
      </c>
      <c r="T218" s="22" t="s">
        <v>52</v>
      </c>
      <c r="U218" s="36"/>
      <c r="V218" s="37" t="s">
        <v>31</v>
      </c>
      <c r="W218" s="27"/>
      <c r="X218" s="89"/>
    </row>
    <row r="219">
      <c r="A219" s="326"/>
      <c r="B219" s="327"/>
      <c r="C219" s="328"/>
      <c r="D219" s="329" t="s">
        <v>330</v>
      </c>
      <c r="E219" s="330">
        <v>27190.0</v>
      </c>
      <c r="F219" s="331">
        <v>49214.0</v>
      </c>
      <c r="G219" s="330">
        <v>5438.0</v>
      </c>
      <c r="H219" s="330">
        <v>0.0</v>
      </c>
      <c r="I219" s="330">
        <v>120.0</v>
      </c>
      <c r="J219" s="330">
        <v>0.0</v>
      </c>
      <c r="K219" s="330">
        <v>0.0</v>
      </c>
      <c r="L219" s="330">
        <v>500.0</v>
      </c>
      <c r="M219" s="330">
        <v>300.0</v>
      </c>
      <c r="N219" s="21">
        <f t="shared" si="1"/>
        <v>82762</v>
      </c>
      <c r="O219" s="33">
        <v>0.0</v>
      </c>
      <c r="P219" s="22">
        <v>0.0</v>
      </c>
      <c r="Q219" s="22">
        <v>0.0</v>
      </c>
      <c r="R219" s="23">
        <f t="shared" si="2"/>
        <v>82762</v>
      </c>
      <c r="S219" s="35">
        <v>25095.0</v>
      </c>
      <c r="T219" s="22" t="s">
        <v>52</v>
      </c>
      <c r="U219" s="36"/>
      <c r="V219" s="37" t="s">
        <v>31</v>
      </c>
      <c r="W219" s="27"/>
      <c r="X219" s="89"/>
    </row>
    <row r="220">
      <c r="A220" s="332">
        <v>70.0</v>
      </c>
      <c r="B220" s="333" t="s">
        <v>331</v>
      </c>
      <c r="C220" s="334">
        <v>3.000393562E10</v>
      </c>
      <c r="D220" s="329" t="s">
        <v>332</v>
      </c>
      <c r="E220" s="330">
        <v>27190.0</v>
      </c>
      <c r="F220" s="331">
        <v>49214.0</v>
      </c>
      <c r="G220" s="330">
        <v>5438.0</v>
      </c>
      <c r="H220" s="330">
        <v>0.0</v>
      </c>
      <c r="I220" s="330">
        <v>120.0</v>
      </c>
      <c r="J220" s="330">
        <v>0.0</v>
      </c>
      <c r="K220" s="330">
        <v>0.0</v>
      </c>
      <c r="L220" s="330">
        <v>500.0</v>
      </c>
      <c r="M220" s="330">
        <v>300.0</v>
      </c>
      <c r="N220" s="21">
        <f t="shared" si="1"/>
        <v>82762</v>
      </c>
      <c r="O220" s="33">
        <v>1800.0</v>
      </c>
      <c r="P220" s="22">
        <v>0.0</v>
      </c>
      <c r="Q220" s="22">
        <v>0.0</v>
      </c>
      <c r="R220" s="23">
        <f t="shared" si="2"/>
        <v>80962</v>
      </c>
      <c r="S220" s="35">
        <v>112565.0</v>
      </c>
      <c r="T220" s="22" t="s">
        <v>52</v>
      </c>
      <c r="U220" s="25">
        <f>R220+R221+R222</f>
        <v>240478</v>
      </c>
      <c r="V220" s="26" t="s">
        <v>52</v>
      </c>
      <c r="W220" s="27"/>
      <c r="X220" s="89"/>
    </row>
    <row r="221">
      <c r="A221" s="326"/>
      <c r="B221" s="327"/>
      <c r="C221" s="328"/>
      <c r="D221" s="329" t="s">
        <v>333</v>
      </c>
      <c r="E221" s="330">
        <v>27190.0</v>
      </c>
      <c r="F221" s="331">
        <v>49214.0</v>
      </c>
      <c r="G221" s="330">
        <v>5438.0</v>
      </c>
      <c r="H221" s="330">
        <v>0.0</v>
      </c>
      <c r="I221" s="330">
        <v>120.0</v>
      </c>
      <c r="J221" s="330">
        <v>0.0</v>
      </c>
      <c r="K221" s="330">
        <v>0.0</v>
      </c>
      <c r="L221" s="330">
        <v>500.0</v>
      </c>
      <c r="M221" s="330">
        <v>300.0</v>
      </c>
      <c r="N221" s="21">
        <f t="shared" si="1"/>
        <v>82762</v>
      </c>
      <c r="O221" s="33">
        <v>1800.0</v>
      </c>
      <c r="P221" s="22">
        <v>0.0</v>
      </c>
      <c r="Q221" s="22">
        <v>0.0</v>
      </c>
      <c r="R221" s="23">
        <f t="shared" si="2"/>
        <v>80962</v>
      </c>
      <c r="S221" s="35">
        <v>112575.0</v>
      </c>
      <c r="T221" s="22" t="s">
        <v>52</v>
      </c>
      <c r="U221" s="36"/>
      <c r="V221" s="37" t="s">
        <v>31</v>
      </c>
      <c r="W221" s="27"/>
      <c r="X221" s="89"/>
    </row>
    <row r="222">
      <c r="A222" s="326"/>
      <c r="B222" s="327"/>
      <c r="C222" s="328"/>
      <c r="D222" s="329" t="s">
        <v>334</v>
      </c>
      <c r="E222" s="330">
        <v>26390.0</v>
      </c>
      <c r="F222" s="331">
        <v>47766.0</v>
      </c>
      <c r="G222" s="330">
        <v>5278.0</v>
      </c>
      <c r="H222" s="330">
        <v>0.0</v>
      </c>
      <c r="I222" s="330">
        <v>120.0</v>
      </c>
      <c r="J222" s="330">
        <v>0.0</v>
      </c>
      <c r="K222" s="330">
        <v>0.0</v>
      </c>
      <c r="L222" s="330">
        <v>500.0</v>
      </c>
      <c r="M222" s="330">
        <v>300.0</v>
      </c>
      <c r="N222" s="21">
        <f t="shared" si="1"/>
        <v>80354</v>
      </c>
      <c r="O222" s="33">
        <v>1800.0</v>
      </c>
      <c r="P222" s="22">
        <v>0.0</v>
      </c>
      <c r="Q222" s="22">
        <v>0.0</v>
      </c>
      <c r="R222" s="23">
        <f t="shared" si="2"/>
        <v>78554</v>
      </c>
      <c r="S222" s="35">
        <v>112541.0</v>
      </c>
      <c r="T222" s="22" t="s">
        <v>52</v>
      </c>
      <c r="U222" s="36"/>
      <c r="V222" s="37" t="s">
        <v>31</v>
      </c>
      <c r="W222" s="27"/>
      <c r="X222" s="89"/>
    </row>
    <row r="223">
      <c r="A223" s="332">
        <v>71.0</v>
      </c>
      <c r="B223" s="333" t="s">
        <v>335</v>
      </c>
      <c r="C223" s="334">
        <v>3.1845229916E10</v>
      </c>
      <c r="D223" s="329" t="s">
        <v>336</v>
      </c>
      <c r="E223" s="330">
        <v>27190.0</v>
      </c>
      <c r="F223" s="331">
        <v>49214.0</v>
      </c>
      <c r="G223" s="330">
        <v>2719.0</v>
      </c>
      <c r="H223" s="330">
        <v>1631.0</v>
      </c>
      <c r="I223" s="330">
        <v>0.0</v>
      </c>
      <c r="J223" s="330">
        <v>1360.0</v>
      </c>
      <c r="K223" s="330">
        <v>0.0</v>
      </c>
      <c r="L223" s="330">
        <v>500.0</v>
      </c>
      <c r="M223" s="330">
        <v>300.0</v>
      </c>
      <c r="N223" s="21">
        <f t="shared" si="1"/>
        <v>82914</v>
      </c>
      <c r="O223" s="33">
        <v>0.0</v>
      </c>
      <c r="P223" s="22">
        <v>0.0</v>
      </c>
      <c r="Q223" s="22">
        <v>0.0</v>
      </c>
      <c r="R223" s="23">
        <f t="shared" si="2"/>
        <v>82914</v>
      </c>
      <c r="S223" s="35">
        <v>113147.0</v>
      </c>
      <c r="T223" s="22" t="s">
        <v>126</v>
      </c>
      <c r="U223" s="25">
        <f>R223+R224</f>
        <v>165828</v>
      </c>
      <c r="V223" s="26" t="s">
        <v>28</v>
      </c>
      <c r="W223" s="42"/>
      <c r="X223" s="89"/>
    </row>
    <row r="224">
      <c r="A224" s="326"/>
      <c r="B224" s="327"/>
      <c r="C224" s="328"/>
      <c r="D224" s="329" t="s">
        <v>337</v>
      </c>
      <c r="E224" s="330">
        <v>27190.0</v>
      </c>
      <c r="F224" s="331">
        <v>49214.0</v>
      </c>
      <c r="G224" s="330">
        <v>2719.0</v>
      </c>
      <c r="H224" s="330">
        <v>1631.0</v>
      </c>
      <c r="I224" s="330">
        <v>0.0</v>
      </c>
      <c r="J224" s="330">
        <v>1360.0</v>
      </c>
      <c r="K224" s="330">
        <v>0.0</v>
      </c>
      <c r="L224" s="330">
        <v>500.0</v>
      </c>
      <c r="M224" s="330">
        <v>300.0</v>
      </c>
      <c r="N224" s="21">
        <f t="shared" si="1"/>
        <v>82914</v>
      </c>
      <c r="O224" s="33">
        <v>0.0</v>
      </c>
      <c r="P224" s="22">
        <v>0.0</v>
      </c>
      <c r="Q224" s="22">
        <v>0.0</v>
      </c>
      <c r="R224" s="23">
        <f t="shared" si="2"/>
        <v>82914</v>
      </c>
      <c r="S224" s="35">
        <v>113141.0</v>
      </c>
      <c r="T224" s="22" t="s">
        <v>28</v>
      </c>
      <c r="U224" s="36"/>
      <c r="V224" s="37" t="s">
        <v>31</v>
      </c>
      <c r="W224" s="27"/>
      <c r="X224" s="89"/>
    </row>
    <row r="225">
      <c r="A225" s="332">
        <v>72.0</v>
      </c>
      <c r="B225" s="333" t="s">
        <v>338</v>
      </c>
      <c r="C225" s="334">
        <v>3.2206354007E10</v>
      </c>
      <c r="D225" s="329" t="s">
        <v>339</v>
      </c>
      <c r="E225" s="330">
        <v>27190.0</v>
      </c>
      <c r="F225" s="331">
        <v>49214.0</v>
      </c>
      <c r="G225" s="330">
        <v>2719.0</v>
      </c>
      <c r="H225" s="330">
        <v>1631.0</v>
      </c>
      <c r="I225" s="330">
        <v>0.0</v>
      </c>
      <c r="J225" s="330">
        <v>0.0</v>
      </c>
      <c r="K225" s="330">
        <v>0.0</v>
      </c>
      <c r="L225" s="330">
        <v>500.0</v>
      </c>
      <c r="M225" s="330">
        <v>300.0</v>
      </c>
      <c r="N225" s="21">
        <f t="shared" si="1"/>
        <v>81554</v>
      </c>
      <c r="O225" s="33">
        <v>0.0</v>
      </c>
      <c r="P225" s="22">
        <v>0.0</v>
      </c>
      <c r="Q225" s="22">
        <v>0.0</v>
      </c>
      <c r="R225" s="23">
        <f t="shared" si="2"/>
        <v>81554</v>
      </c>
      <c r="S225" s="35">
        <v>25481.0</v>
      </c>
      <c r="T225" s="22" t="s">
        <v>28</v>
      </c>
      <c r="U225" s="25">
        <f>R225+R226+R227</f>
        <v>242862</v>
      </c>
      <c r="V225" s="26" t="s">
        <v>28</v>
      </c>
      <c r="W225" s="42"/>
      <c r="X225" s="89"/>
    </row>
    <row r="226">
      <c r="A226" s="326"/>
      <c r="B226" s="327"/>
      <c r="C226" s="328"/>
      <c r="D226" s="329" t="s">
        <v>340</v>
      </c>
      <c r="E226" s="330">
        <v>27190.0</v>
      </c>
      <c r="F226" s="331">
        <v>49214.0</v>
      </c>
      <c r="G226" s="330">
        <v>2719.0</v>
      </c>
      <c r="H226" s="330">
        <v>1631.0</v>
      </c>
      <c r="I226" s="330">
        <v>0.0</v>
      </c>
      <c r="J226" s="330">
        <v>0.0</v>
      </c>
      <c r="K226" s="330">
        <v>0.0</v>
      </c>
      <c r="L226" s="330">
        <v>500.0</v>
      </c>
      <c r="M226" s="330">
        <v>300.0</v>
      </c>
      <c r="N226" s="21">
        <f t="shared" si="1"/>
        <v>81554</v>
      </c>
      <c r="O226" s="33">
        <v>1800.0</v>
      </c>
      <c r="P226" s="22">
        <v>0.0</v>
      </c>
      <c r="Q226" s="22">
        <v>0.0</v>
      </c>
      <c r="R226" s="23">
        <f t="shared" si="2"/>
        <v>79754</v>
      </c>
      <c r="S226" s="35">
        <v>25477.0</v>
      </c>
      <c r="T226" s="22" t="s">
        <v>28</v>
      </c>
      <c r="U226" s="36"/>
      <c r="V226" s="37" t="s">
        <v>31</v>
      </c>
      <c r="W226" s="42"/>
      <c r="X226" s="89"/>
    </row>
    <row r="227">
      <c r="A227" s="326"/>
      <c r="B227" s="327"/>
      <c r="C227" s="328"/>
      <c r="D227" s="329" t="s">
        <v>341</v>
      </c>
      <c r="E227" s="330">
        <v>27190.0</v>
      </c>
      <c r="F227" s="331">
        <v>49214.0</v>
      </c>
      <c r="G227" s="330">
        <v>2719.0</v>
      </c>
      <c r="H227" s="330">
        <v>1631.0</v>
      </c>
      <c r="I227" s="330">
        <v>0.0</v>
      </c>
      <c r="J227" s="330">
        <v>0.0</v>
      </c>
      <c r="K227" s="330">
        <v>0.0</v>
      </c>
      <c r="L227" s="330">
        <v>500.0</v>
      </c>
      <c r="M227" s="330">
        <v>300.0</v>
      </c>
      <c r="N227" s="21">
        <f t="shared" si="1"/>
        <v>81554</v>
      </c>
      <c r="O227" s="33">
        <v>0.0</v>
      </c>
      <c r="P227" s="22">
        <v>0.0</v>
      </c>
      <c r="Q227" s="22">
        <v>0.0</v>
      </c>
      <c r="R227" s="23">
        <f t="shared" si="2"/>
        <v>81554</v>
      </c>
      <c r="S227" s="35">
        <v>25486.0</v>
      </c>
      <c r="T227" s="22" t="s">
        <v>28</v>
      </c>
      <c r="U227" s="36"/>
      <c r="V227" s="37" t="s">
        <v>31</v>
      </c>
      <c r="W227" s="42"/>
      <c r="X227" s="89"/>
    </row>
    <row r="228">
      <c r="A228" s="332">
        <v>73.0</v>
      </c>
      <c r="B228" s="333" t="s">
        <v>342</v>
      </c>
      <c r="C228" s="334">
        <v>3.2070225129E10</v>
      </c>
      <c r="D228" s="329" t="s">
        <v>265</v>
      </c>
      <c r="E228" s="330">
        <v>27190.0</v>
      </c>
      <c r="F228" s="331">
        <v>49214.0</v>
      </c>
      <c r="G228" s="330">
        <v>2719.0</v>
      </c>
      <c r="H228" s="330">
        <v>1631.0</v>
      </c>
      <c r="I228" s="330">
        <v>0.0</v>
      </c>
      <c r="J228" s="330">
        <v>0.0</v>
      </c>
      <c r="K228" s="330">
        <v>0.0</v>
      </c>
      <c r="L228" s="330">
        <v>500.0</v>
      </c>
      <c r="M228" s="330">
        <v>300.0</v>
      </c>
      <c r="N228" s="21">
        <f t="shared" si="1"/>
        <v>81554</v>
      </c>
      <c r="O228" s="33">
        <v>1800.0</v>
      </c>
      <c r="P228" s="22">
        <v>0.0</v>
      </c>
      <c r="Q228" s="22">
        <v>0.0</v>
      </c>
      <c r="R228" s="23">
        <f t="shared" si="2"/>
        <v>79754</v>
      </c>
      <c r="S228" s="35">
        <v>26125.0</v>
      </c>
      <c r="T228" s="22" t="s">
        <v>28</v>
      </c>
      <c r="U228" s="25">
        <f>R228+R229</f>
        <v>150449</v>
      </c>
      <c r="V228" s="26"/>
      <c r="W228" s="27"/>
      <c r="X228" s="89"/>
    </row>
    <row r="229">
      <c r="A229" s="326"/>
      <c r="B229" s="327"/>
      <c r="C229" s="328"/>
      <c r="D229" s="329" t="s">
        <v>343</v>
      </c>
      <c r="E229" s="330">
        <v>24140.0</v>
      </c>
      <c r="F229" s="331">
        <v>43693.0</v>
      </c>
      <c r="G229" s="330">
        <v>2414.0</v>
      </c>
      <c r="H229" s="330">
        <v>1448.0</v>
      </c>
      <c r="I229" s="330">
        <v>0.0</v>
      </c>
      <c r="J229" s="330">
        <v>0.0</v>
      </c>
      <c r="K229" s="330">
        <v>0.0</v>
      </c>
      <c r="L229" s="330">
        <v>500.0</v>
      </c>
      <c r="M229" s="330">
        <v>300.0</v>
      </c>
      <c r="N229" s="21">
        <f t="shared" si="1"/>
        <v>72495</v>
      </c>
      <c r="O229" s="33">
        <v>1800.0</v>
      </c>
      <c r="P229" s="22">
        <v>0.0</v>
      </c>
      <c r="Q229" s="22">
        <v>0.0</v>
      </c>
      <c r="R229" s="23">
        <f t="shared" si="2"/>
        <v>70695</v>
      </c>
      <c r="S229" s="35">
        <v>26134.0</v>
      </c>
      <c r="T229" s="22" t="s">
        <v>28</v>
      </c>
      <c r="U229" s="36"/>
      <c r="V229" s="37" t="s">
        <v>31</v>
      </c>
      <c r="W229" s="27"/>
      <c r="X229" s="89"/>
    </row>
    <row r="230">
      <c r="A230" s="332">
        <v>74.0</v>
      </c>
      <c r="B230" s="333" t="s">
        <v>344</v>
      </c>
      <c r="C230" s="334">
        <v>3.1861235477E10</v>
      </c>
      <c r="D230" s="329" t="s">
        <v>345</v>
      </c>
      <c r="E230" s="330">
        <v>27190.0</v>
      </c>
      <c r="F230" s="331">
        <v>49214.0</v>
      </c>
      <c r="G230" s="330">
        <v>5438.0</v>
      </c>
      <c r="H230" s="330">
        <v>0.0</v>
      </c>
      <c r="I230" s="330">
        <v>120.0</v>
      </c>
      <c r="J230" s="330">
        <v>0.0</v>
      </c>
      <c r="K230" s="330">
        <v>0.0</v>
      </c>
      <c r="L230" s="330">
        <v>500.0</v>
      </c>
      <c r="M230" s="330">
        <v>300.0</v>
      </c>
      <c r="N230" s="21">
        <f t="shared" si="1"/>
        <v>82762</v>
      </c>
      <c r="O230" s="33">
        <v>0.0</v>
      </c>
      <c r="P230" s="22">
        <v>0.0</v>
      </c>
      <c r="Q230" s="22">
        <v>0.0</v>
      </c>
      <c r="R230" s="23">
        <f t="shared" si="2"/>
        <v>82762</v>
      </c>
      <c r="S230" s="35">
        <v>14910.0</v>
      </c>
      <c r="T230" s="22" t="s">
        <v>28</v>
      </c>
      <c r="U230" s="25">
        <f>R230+R231</f>
        <v>165524</v>
      </c>
      <c r="V230" s="26"/>
      <c r="W230" s="27"/>
      <c r="X230" s="89"/>
    </row>
    <row r="231">
      <c r="A231" s="326"/>
      <c r="B231" s="327"/>
      <c r="C231" s="328"/>
      <c r="D231" s="329" t="s">
        <v>245</v>
      </c>
      <c r="E231" s="330">
        <v>27190.0</v>
      </c>
      <c r="F231" s="331">
        <v>49214.0</v>
      </c>
      <c r="G231" s="330">
        <v>5438.0</v>
      </c>
      <c r="H231" s="330">
        <v>0.0</v>
      </c>
      <c r="I231" s="330">
        <v>120.0</v>
      </c>
      <c r="J231" s="330">
        <v>0.0</v>
      </c>
      <c r="K231" s="330">
        <v>0.0</v>
      </c>
      <c r="L231" s="330">
        <v>500.0</v>
      </c>
      <c r="M231" s="330">
        <v>300.0</v>
      </c>
      <c r="N231" s="21">
        <f t="shared" si="1"/>
        <v>82762</v>
      </c>
      <c r="O231" s="33">
        <v>0.0</v>
      </c>
      <c r="P231" s="22">
        <v>0.0</v>
      </c>
      <c r="Q231" s="22">
        <v>0.0</v>
      </c>
      <c r="R231" s="23">
        <f t="shared" si="2"/>
        <v>82762</v>
      </c>
      <c r="S231" s="35">
        <v>14893.0</v>
      </c>
      <c r="T231" s="22" t="s">
        <v>28</v>
      </c>
      <c r="U231" s="36"/>
      <c r="V231" s="26"/>
      <c r="W231" s="27"/>
      <c r="X231" s="89"/>
    </row>
    <row r="232">
      <c r="A232" s="332">
        <v>75.0</v>
      </c>
      <c r="B232" s="333" t="s">
        <v>346</v>
      </c>
      <c r="C232" s="334">
        <v>3.00039554E10</v>
      </c>
      <c r="D232" s="329" t="s">
        <v>347</v>
      </c>
      <c r="E232" s="330">
        <v>27190.0</v>
      </c>
      <c r="F232" s="331">
        <v>49214.0</v>
      </c>
      <c r="G232" s="330">
        <v>5438.0</v>
      </c>
      <c r="H232" s="330">
        <v>0.0</v>
      </c>
      <c r="I232" s="330">
        <v>120.0</v>
      </c>
      <c r="J232" s="330">
        <v>0.0</v>
      </c>
      <c r="K232" s="330">
        <v>0.0</v>
      </c>
      <c r="L232" s="330">
        <v>500.0</v>
      </c>
      <c r="M232" s="330">
        <v>300.0</v>
      </c>
      <c r="N232" s="21">
        <f t="shared" si="1"/>
        <v>82762</v>
      </c>
      <c r="O232" s="33">
        <v>1800.0</v>
      </c>
      <c r="P232" s="22">
        <v>0.0</v>
      </c>
      <c r="Q232" s="22">
        <v>0.0</v>
      </c>
      <c r="R232" s="23">
        <f t="shared" si="2"/>
        <v>80962</v>
      </c>
      <c r="S232" s="35">
        <v>115085.0</v>
      </c>
      <c r="T232" s="22" t="s">
        <v>28</v>
      </c>
      <c r="U232" s="25">
        <f>R232+R233+R234+R235+R236</f>
        <v>408410</v>
      </c>
      <c r="V232" s="26"/>
      <c r="W232" s="27"/>
      <c r="X232" s="89"/>
    </row>
    <row r="233">
      <c r="A233" s="326"/>
      <c r="B233" s="327"/>
      <c r="C233" s="328"/>
      <c r="D233" s="329" t="s">
        <v>348</v>
      </c>
      <c r="E233" s="330">
        <v>27190.0</v>
      </c>
      <c r="F233" s="331">
        <v>49214.0</v>
      </c>
      <c r="G233" s="330">
        <v>5438.0</v>
      </c>
      <c r="H233" s="330">
        <v>0.0</v>
      </c>
      <c r="I233" s="330">
        <v>120.0</v>
      </c>
      <c r="J233" s="330">
        <v>0.0</v>
      </c>
      <c r="K233" s="330">
        <v>0.0</v>
      </c>
      <c r="L233" s="330">
        <v>500.0</v>
      </c>
      <c r="M233" s="330">
        <v>300.0</v>
      </c>
      <c r="N233" s="21">
        <f t="shared" si="1"/>
        <v>82762</v>
      </c>
      <c r="O233" s="33">
        <v>1800.0</v>
      </c>
      <c r="P233" s="22">
        <v>0.0</v>
      </c>
      <c r="Q233" s="22">
        <v>0.0</v>
      </c>
      <c r="R233" s="23">
        <f t="shared" si="2"/>
        <v>80962</v>
      </c>
      <c r="S233" s="35">
        <v>115121.0</v>
      </c>
      <c r="T233" s="22" t="s">
        <v>28</v>
      </c>
      <c r="U233" s="36"/>
      <c r="V233" s="37"/>
      <c r="W233" s="27"/>
      <c r="X233" s="89"/>
    </row>
    <row r="234">
      <c r="A234" s="326"/>
      <c r="B234" s="327"/>
      <c r="C234" s="328"/>
      <c r="D234" s="329" t="s">
        <v>349</v>
      </c>
      <c r="E234" s="330">
        <v>27190.0</v>
      </c>
      <c r="F234" s="331">
        <v>49214.0</v>
      </c>
      <c r="G234" s="330">
        <v>5438.0</v>
      </c>
      <c r="H234" s="330">
        <v>0.0</v>
      </c>
      <c r="I234" s="330">
        <v>120.0</v>
      </c>
      <c r="J234" s="330">
        <v>0.0</v>
      </c>
      <c r="K234" s="330">
        <v>0.0</v>
      </c>
      <c r="L234" s="330">
        <v>500.0</v>
      </c>
      <c r="M234" s="330">
        <v>300.0</v>
      </c>
      <c r="N234" s="21">
        <f t="shared" si="1"/>
        <v>82762</v>
      </c>
      <c r="O234" s="33">
        <v>1800.0</v>
      </c>
      <c r="P234" s="22">
        <v>0.0</v>
      </c>
      <c r="Q234" s="22">
        <v>0.0</v>
      </c>
      <c r="R234" s="23">
        <f t="shared" si="2"/>
        <v>80962</v>
      </c>
      <c r="S234" s="35">
        <v>115094.0</v>
      </c>
      <c r="T234" s="22" t="s">
        <v>28</v>
      </c>
      <c r="U234" s="36"/>
      <c r="V234" s="37"/>
      <c r="W234" s="27"/>
      <c r="X234" s="89"/>
    </row>
    <row r="235">
      <c r="A235" s="326"/>
      <c r="B235" s="327"/>
      <c r="C235" s="328"/>
      <c r="D235" s="329" t="s">
        <v>350</v>
      </c>
      <c r="E235" s="330">
        <v>27190.0</v>
      </c>
      <c r="F235" s="331">
        <v>49214.0</v>
      </c>
      <c r="G235" s="330">
        <v>5438.0</v>
      </c>
      <c r="H235" s="330">
        <v>0.0</v>
      </c>
      <c r="I235" s="330">
        <v>120.0</v>
      </c>
      <c r="J235" s="330">
        <v>0.0</v>
      </c>
      <c r="K235" s="330">
        <v>0.0</v>
      </c>
      <c r="L235" s="330">
        <v>500.0</v>
      </c>
      <c r="M235" s="330">
        <v>300.0</v>
      </c>
      <c r="N235" s="21">
        <f t="shared" si="1"/>
        <v>82762</v>
      </c>
      <c r="O235" s="33">
        <v>0.0</v>
      </c>
      <c r="P235" s="22">
        <v>0.0</v>
      </c>
      <c r="Q235" s="22">
        <v>0.0</v>
      </c>
      <c r="R235" s="23">
        <f t="shared" si="2"/>
        <v>82762</v>
      </c>
      <c r="S235" s="35">
        <v>118583.0</v>
      </c>
      <c r="T235" s="22" t="s">
        <v>28</v>
      </c>
      <c r="U235" s="36"/>
      <c r="V235" s="37"/>
      <c r="W235" s="27"/>
      <c r="X235" s="89"/>
    </row>
    <row r="236">
      <c r="A236" s="326"/>
      <c r="B236" s="327"/>
      <c r="C236" s="328"/>
      <c r="D236" s="329" t="s">
        <v>178</v>
      </c>
      <c r="E236" s="330">
        <v>27190.0</v>
      </c>
      <c r="F236" s="331">
        <v>49214.0</v>
      </c>
      <c r="G236" s="330">
        <v>5438.0</v>
      </c>
      <c r="H236" s="330">
        <v>0.0</v>
      </c>
      <c r="I236" s="330">
        <v>120.0</v>
      </c>
      <c r="J236" s="330">
        <v>0.0</v>
      </c>
      <c r="K236" s="330">
        <v>0.0</v>
      </c>
      <c r="L236" s="330">
        <v>500.0</v>
      </c>
      <c r="M236" s="330">
        <v>300.0</v>
      </c>
      <c r="N236" s="21">
        <f t="shared" si="1"/>
        <v>82762</v>
      </c>
      <c r="O236" s="33">
        <v>0.0</v>
      </c>
      <c r="P236" s="22">
        <v>0.0</v>
      </c>
      <c r="Q236" s="22">
        <v>0.0</v>
      </c>
      <c r="R236" s="23">
        <f t="shared" si="2"/>
        <v>82762</v>
      </c>
      <c r="S236" s="35">
        <v>115110.0</v>
      </c>
      <c r="T236" s="22" t="s">
        <v>28</v>
      </c>
      <c r="U236" s="36"/>
      <c r="V236" s="37"/>
      <c r="W236" s="27"/>
      <c r="X236" s="89"/>
    </row>
    <row r="237">
      <c r="A237" s="332">
        <v>76.0</v>
      </c>
      <c r="B237" s="333" t="s">
        <v>351</v>
      </c>
      <c r="C237" s="334">
        <v>3.1955600693E10</v>
      </c>
      <c r="D237" s="329" t="s">
        <v>352</v>
      </c>
      <c r="E237" s="330">
        <v>27190.0</v>
      </c>
      <c r="F237" s="331">
        <v>49214.0</v>
      </c>
      <c r="G237" s="330">
        <v>2719.0</v>
      </c>
      <c r="H237" s="330">
        <v>1631.0</v>
      </c>
      <c r="I237" s="330">
        <v>0.0</v>
      </c>
      <c r="J237" s="330">
        <v>1360.0</v>
      </c>
      <c r="K237" s="330">
        <v>0.0</v>
      </c>
      <c r="L237" s="330">
        <v>500.0</v>
      </c>
      <c r="M237" s="330">
        <v>300.0</v>
      </c>
      <c r="N237" s="21">
        <f t="shared" si="1"/>
        <v>82914</v>
      </c>
      <c r="O237" s="33">
        <v>1800.0</v>
      </c>
      <c r="P237" s="22">
        <v>0.0</v>
      </c>
      <c r="Q237" s="22">
        <v>0.0</v>
      </c>
      <c r="R237" s="23">
        <f t="shared" si="2"/>
        <v>81114</v>
      </c>
      <c r="S237" s="35">
        <v>105343.0</v>
      </c>
      <c r="T237" s="22" t="s">
        <v>28</v>
      </c>
      <c r="U237" s="25">
        <f>R237+R238+R239</f>
        <v>231188</v>
      </c>
      <c r="V237" s="26" t="s">
        <v>52</v>
      </c>
      <c r="W237" s="42"/>
      <c r="X237" s="89"/>
    </row>
    <row r="238">
      <c r="A238" s="326"/>
      <c r="B238" s="327"/>
      <c r="C238" s="328"/>
      <c r="D238" s="329" t="s">
        <v>353</v>
      </c>
      <c r="E238" s="330">
        <v>25620.0</v>
      </c>
      <c r="F238" s="331">
        <v>46372.0</v>
      </c>
      <c r="G238" s="330">
        <v>2562.0</v>
      </c>
      <c r="H238" s="330">
        <v>1537.0</v>
      </c>
      <c r="I238" s="330">
        <v>0.0</v>
      </c>
      <c r="J238" s="330">
        <v>1281.0</v>
      </c>
      <c r="K238" s="330">
        <v>0.0</v>
      </c>
      <c r="L238" s="330">
        <v>500.0</v>
      </c>
      <c r="M238" s="330">
        <v>300.0</v>
      </c>
      <c r="N238" s="21">
        <f t="shared" si="1"/>
        <v>78172</v>
      </c>
      <c r="O238" s="33">
        <v>0.0</v>
      </c>
      <c r="P238" s="22">
        <v>0.0</v>
      </c>
      <c r="Q238" s="22">
        <v>0.0</v>
      </c>
      <c r="R238" s="23">
        <f t="shared" si="2"/>
        <v>78172</v>
      </c>
      <c r="S238" s="35">
        <v>105353.0</v>
      </c>
      <c r="T238" s="22" t="s">
        <v>28</v>
      </c>
      <c r="U238" s="36"/>
      <c r="V238" s="37" t="s">
        <v>31</v>
      </c>
      <c r="W238" s="42"/>
      <c r="X238" s="89"/>
    </row>
    <row r="239">
      <c r="A239" s="326"/>
      <c r="B239" s="327"/>
      <c r="C239" s="328"/>
      <c r="D239" s="329" t="s">
        <v>354</v>
      </c>
      <c r="E239" s="330">
        <v>24140.0</v>
      </c>
      <c r="F239" s="331">
        <v>43693.0</v>
      </c>
      <c r="G239" s="330">
        <v>2414.0</v>
      </c>
      <c r="H239" s="330">
        <v>1448.0</v>
      </c>
      <c r="I239" s="330">
        <v>0.0</v>
      </c>
      <c r="J239" s="330">
        <v>1207.0</v>
      </c>
      <c r="K239" s="330">
        <v>0.0</v>
      </c>
      <c r="L239" s="330">
        <v>500.0</v>
      </c>
      <c r="M239" s="330">
        <v>300.0</v>
      </c>
      <c r="N239" s="21">
        <f t="shared" si="1"/>
        <v>73702</v>
      </c>
      <c r="O239" s="33">
        <v>1800.0</v>
      </c>
      <c r="P239" s="22">
        <v>0.0</v>
      </c>
      <c r="Q239" s="22">
        <v>0.0</v>
      </c>
      <c r="R239" s="23">
        <f t="shared" si="2"/>
        <v>71902</v>
      </c>
      <c r="S239" s="35">
        <v>105350.0</v>
      </c>
      <c r="T239" s="22" t="s">
        <v>28</v>
      </c>
      <c r="U239" s="36"/>
      <c r="V239" s="37" t="s">
        <v>31</v>
      </c>
      <c r="W239" s="42"/>
      <c r="X239" s="89"/>
    </row>
    <row r="240">
      <c r="A240" s="332">
        <v>77.0</v>
      </c>
      <c r="B240" s="333" t="s">
        <v>355</v>
      </c>
      <c r="C240" s="334">
        <v>3.1983603523E10</v>
      </c>
      <c r="D240" s="329" t="s">
        <v>356</v>
      </c>
      <c r="E240" s="330">
        <v>26390.0</v>
      </c>
      <c r="F240" s="331">
        <v>47766.0</v>
      </c>
      <c r="G240" s="330">
        <v>2639.0</v>
      </c>
      <c r="H240" s="330">
        <v>0.0</v>
      </c>
      <c r="I240" s="330">
        <v>0.0</v>
      </c>
      <c r="J240" s="330">
        <v>0.0</v>
      </c>
      <c r="K240" s="330">
        <v>0.0</v>
      </c>
      <c r="L240" s="330">
        <v>500.0</v>
      </c>
      <c r="M240" s="330">
        <v>300.0</v>
      </c>
      <c r="N240" s="21">
        <f t="shared" si="1"/>
        <v>77595</v>
      </c>
      <c r="O240" s="33">
        <v>0.0</v>
      </c>
      <c r="P240" s="22">
        <v>0.0</v>
      </c>
      <c r="Q240" s="22">
        <v>0.0</v>
      </c>
      <c r="R240" s="23">
        <f t="shared" si="2"/>
        <v>77595</v>
      </c>
      <c r="S240" s="35">
        <v>13937.0</v>
      </c>
      <c r="T240" s="22" t="s">
        <v>52</v>
      </c>
      <c r="U240" s="25">
        <f>R240+R241+R242</f>
        <v>235828</v>
      </c>
      <c r="V240" s="26"/>
      <c r="W240" s="27"/>
      <c r="X240" s="89"/>
    </row>
    <row r="241">
      <c r="A241" s="326"/>
      <c r="B241" s="327"/>
      <c r="C241" s="328"/>
      <c r="D241" s="329" t="s">
        <v>73</v>
      </c>
      <c r="E241" s="330">
        <v>27190.0</v>
      </c>
      <c r="F241" s="331">
        <v>49214.0</v>
      </c>
      <c r="G241" s="330">
        <v>2719.0</v>
      </c>
      <c r="H241" s="330">
        <v>0.0</v>
      </c>
      <c r="I241" s="330">
        <v>0.0</v>
      </c>
      <c r="J241" s="330">
        <v>0.0</v>
      </c>
      <c r="K241" s="330">
        <v>0.0</v>
      </c>
      <c r="L241" s="330">
        <v>500.0</v>
      </c>
      <c r="M241" s="330">
        <v>300.0</v>
      </c>
      <c r="N241" s="21">
        <f t="shared" si="1"/>
        <v>79923</v>
      </c>
      <c r="O241" s="33">
        <v>0.0</v>
      </c>
      <c r="P241" s="22">
        <v>0.0</v>
      </c>
      <c r="Q241" s="22">
        <v>187.0</v>
      </c>
      <c r="R241" s="23">
        <f t="shared" si="2"/>
        <v>80110</v>
      </c>
      <c r="S241" s="35">
        <v>13932.0</v>
      </c>
      <c r="T241" s="22" t="s">
        <v>52</v>
      </c>
      <c r="U241" s="36"/>
      <c r="V241" s="37" t="s">
        <v>31</v>
      </c>
      <c r="W241" s="42" t="s">
        <v>1133</v>
      </c>
      <c r="X241" s="89"/>
    </row>
    <row r="242">
      <c r="A242" s="326"/>
      <c r="B242" s="327"/>
      <c r="C242" s="328"/>
      <c r="D242" s="329" t="s">
        <v>357</v>
      </c>
      <c r="E242" s="330">
        <v>27190.0</v>
      </c>
      <c r="F242" s="331">
        <v>49214.0</v>
      </c>
      <c r="G242" s="330">
        <v>2719.0</v>
      </c>
      <c r="H242" s="330">
        <v>0.0</v>
      </c>
      <c r="I242" s="330">
        <v>0.0</v>
      </c>
      <c r="J242" s="330">
        <v>0.0</v>
      </c>
      <c r="K242" s="330">
        <v>0.0</v>
      </c>
      <c r="L242" s="330">
        <v>500.0</v>
      </c>
      <c r="M242" s="330">
        <v>300.0</v>
      </c>
      <c r="N242" s="21">
        <f t="shared" si="1"/>
        <v>79923</v>
      </c>
      <c r="O242" s="33">
        <v>1800.0</v>
      </c>
      <c r="P242" s="22">
        <v>0.0</v>
      </c>
      <c r="Q242" s="22">
        <v>0.0</v>
      </c>
      <c r="R242" s="23">
        <f t="shared" si="2"/>
        <v>78123</v>
      </c>
      <c r="S242" s="35">
        <v>115479.0</v>
      </c>
      <c r="T242" s="22" t="s">
        <v>52</v>
      </c>
      <c r="U242" s="36"/>
      <c r="V242" s="37" t="s">
        <v>31</v>
      </c>
      <c r="W242" s="42"/>
      <c r="X242" s="108"/>
    </row>
    <row r="243">
      <c r="A243" s="332">
        <v>78.0</v>
      </c>
      <c r="B243" s="333" t="s">
        <v>358</v>
      </c>
      <c r="C243" s="334">
        <v>3.2269785892E10</v>
      </c>
      <c r="D243" s="329" t="s">
        <v>359</v>
      </c>
      <c r="E243" s="330">
        <v>27190.0</v>
      </c>
      <c r="F243" s="331">
        <v>49214.0</v>
      </c>
      <c r="G243" s="330">
        <v>2719.0</v>
      </c>
      <c r="H243" s="330">
        <v>0.0</v>
      </c>
      <c r="I243" s="330">
        <v>0.0</v>
      </c>
      <c r="J243" s="330">
        <v>0.0</v>
      </c>
      <c r="K243" s="330">
        <v>0.0</v>
      </c>
      <c r="L243" s="330">
        <v>500.0</v>
      </c>
      <c r="M243" s="330">
        <v>300.0</v>
      </c>
      <c r="N243" s="21">
        <f t="shared" si="1"/>
        <v>79923</v>
      </c>
      <c r="O243" s="33">
        <v>0.0</v>
      </c>
      <c r="P243" s="22">
        <v>0.0</v>
      </c>
      <c r="Q243" s="22">
        <v>0.0</v>
      </c>
      <c r="R243" s="23">
        <f t="shared" si="2"/>
        <v>79923</v>
      </c>
      <c r="S243" s="35">
        <v>115501.0</v>
      </c>
      <c r="T243" s="22" t="s">
        <v>28</v>
      </c>
      <c r="U243" s="25">
        <f>R243+R244+R245</f>
        <v>239769</v>
      </c>
      <c r="V243" s="26"/>
      <c r="W243" s="27"/>
      <c r="X243" s="89"/>
    </row>
    <row r="244">
      <c r="A244" s="326"/>
      <c r="B244" s="327"/>
      <c r="C244" s="328"/>
      <c r="D244" s="329" t="s">
        <v>360</v>
      </c>
      <c r="E244" s="330">
        <v>27190.0</v>
      </c>
      <c r="F244" s="331">
        <v>49214.0</v>
      </c>
      <c r="G244" s="330">
        <v>2719.0</v>
      </c>
      <c r="H244" s="330">
        <v>0.0</v>
      </c>
      <c r="I244" s="330">
        <v>0.0</v>
      </c>
      <c r="J244" s="330">
        <v>0.0</v>
      </c>
      <c r="K244" s="330">
        <v>0.0</v>
      </c>
      <c r="L244" s="330">
        <v>500.0</v>
      </c>
      <c r="M244" s="330">
        <v>300.0</v>
      </c>
      <c r="N244" s="21">
        <f t="shared" si="1"/>
        <v>79923</v>
      </c>
      <c r="O244" s="33">
        <v>0.0</v>
      </c>
      <c r="P244" s="22">
        <v>0.0</v>
      </c>
      <c r="Q244" s="22">
        <v>0.0</v>
      </c>
      <c r="R244" s="23">
        <f t="shared" si="2"/>
        <v>79923</v>
      </c>
      <c r="S244" s="35">
        <v>115518.0</v>
      </c>
      <c r="T244" s="22" t="s">
        <v>52</v>
      </c>
      <c r="U244" s="36"/>
      <c r="V244" s="37" t="s">
        <v>31</v>
      </c>
      <c r="W244" s="27"/>
      <c r="X244" s="89"/>
    </row>
    <row r="245">
      <c r="A245" s="326"/>
      <c r="B245" s="327"/>
      <c r="C245" s="328"/>
      <c r="D245" s="329" t="s">
        <v>361</v>
      </c>
      <c r="E245" s="330">
        <v>27190.0</v>
      </c>
      <c r="F245" s="331">
        <v>49214.0</v>
      </c>
      <c r="G245" s="330">
        <v>2719.0</v>
      </c>
      <c r="H245" s="330">
        <v>0.0</v>
      </c>
      <c r="I245" s="330">
        <v>0.0</v>
      </c>
      <c r="J245" s="330">
        <v>0.0</v>
      </c>
      <c r="K245" s="330">
        <v>0.0</v>
      </c>
      <c r="L245" s="330">
        <v>500.0</v>
      </c>
      <c r="M245" s="330">
        <v>300.0</v>
      </c>
      <c r="N245" s="21">
        <f t="shared" si="1"/>
        <v>79923</v>
      </c>
      <c r="O245" s="33">
        <v>0.0</v>
      </c>
      <c r="P245" s="22">
        <v>0.0</v>
      </c>
      <c r="Q245" s="22">
        <v>0.0</v>
      </c>
      <c r="R245" s="23">
        <f t="shared" si="2"/>
        <v>79923</v>
      </c>
      <c r="S245" s="35">
        <v>115527.0</v>
      </c>
      <c r="T245" s="22" t="s">
        <v>28</v>
      </c>
      <c r="U245" s="36"/>
      <c r="V245" s="37" t="s">
        <v>31</v>
      </c>
      <c r="W245" s="27"/>
      <c r="X245" s="89"/>
    </row>
    <row r="246">
      <c r="A246" s="332">
        <v>79.0</v>
      </c>
      <c r="B246" s="333" t="s">
        <v>362</v>
      </c>
      <c r="C246" s="334">
        <v>3.1845102536E10</v>
      </c>
      <c r="D246" s="329" t="s">
        <v>363</v>
      </c>
      <c r="E246" s="330">
        <v>27190.0</v>
      </c>
      <c r="F246" s="331">
        <v>49214.0</v>
      </c>
      <c r="G246" s="330">
        <v>2719.0</v>
      </c>
      <c r="H246" s="330">
        <v>1631.0</v>
      </c>
      <c r="I246" s="330">
        <v>0.0</v>
      </c>
      <c r="J246" s="330">
        <v>0.0</v>
      </c>
      <c r="K246" s="330">
        <v>0.0</v>
      </c>
      <c r="L246" s="330">
        <v>500.0</v>
      </c>
      <c r="M246" s="330">
        <v>300.0</v>
      </c>
      <c r="N246" s="21">
        <f t="shared" si="1"/>
        <v>81554</v>
      </c>
      <c r="O246" s="33">
        <v>0.0</v>
      </c>
      <c r="P246" s="22">
        <v>0.0</v>
      </c>
      <c r="Q246" s="22">
        <v>0.0</v>
      </c>
      <c r="R246" s="23">
        <f t="shared" si="2"/>
        <v>81554</v>
      </c>
      <c r="S246" s="35">
        <v>86294.0</v>
      </c>
      <c r="T246" s="22" t="s">
        <v>28</v>
      </c>
      <c r="U246" s="25">
        <f>R246+R247+R248</f>
        <v>222944</v>
      </c>
      <c r="V246" s="26"/>
      <c r="W246" s="42"/>
      <c r="X246" s="89"/>
    </row>
    <row r="247">
      <c r="A247" s="326"/>
      <c r="B247" s="327"/>
      <c r="C247" s="328"/>
      <c r="D247" s="329" t="s">
        <v>73</v>
      </c>
      <c r="E247" s="330">
        <v>24140.0</v>
      </c>
      <c r="F247" s="331">
        <v>43693.0</v>
      </c>
      <c r="G247" s="330">
        <v>2414.0</v>
      </c>
      <c r="H247" s="330">
        <v>1448.0</v>
      </c>
      <c r="I247" s="330">
        <v>0.0</v>
      </c>
      <c r="J247" s="330">
        <v>0.0</v>
      </c>
      <c r="K247" s="330">
        <v>0.0</v>
      </c>
      <c r="L247" s="330">
        <v>500.0</v>
      </c>
      <c r="M247" s="330">
        <v>300.0</v>
      </c>
      <c r="N247" s="21">
        <f t="shared" si="1"/>
        <v>72495</v>
      </c>
      <c r="O247" s="33">
        <v>1800.0</v>
      </c>
      <c r="P247" s="22">
        <v>0.0</v>
      </c>
      <c r="Q247" s="22">
        <v>0.0</v>
      </c>
      <c r="R247" s="23">
        <f t="shared" si="2"/>
        <v>70695</v>
      </c>
      <c r="S247" s="35">
        <v>115780.0</v>
      </c>
      <c r="T247" s="22" t="s">
        <v>28</v>
      </c>
      <c r="U247" s="36"/>
      <c r="V247" s="37" t="s">
        <v>31</v>
      </c>
      <c r="W247" s="42"/>
      <c r="X247" s="89"/>
    </row>
    <row r="248">
      <c r="A248" s="326"/>
      <c r="B248" s="327"/>
      <c r="C248" s="328"/>
      <c r="D248" s="329" t="s">
        <v>278</v>
      </c>
      <c r="E248" s="330">
        <v>24140.0</v>
      </c>
      <c r="F248" s="331">
        <v>43693.0</v>
      </c>
      <c r="G248" s="330">
        <v>2414.0</v>
      </c>
      <c r="H248" s="330">
        <v>1448.0</v>
      </c>
      <c r="I248" s="330">
        <v>0.0</v>
      </c>
      <c r="J248" s="330">
        <v>0.0</v>
      </c>
      <c r="K248" s="330">
        <v>0.0</v>
      </c>
      <c r="L248" s="330">
        <v>500.0</v>
      </c>
      <c r="M248" s="330">
        <v>300.0</v>
      </c>
      <c r="N248" s="21">
        <f t="shared" si="1"/>
        <v>72495</v>
      </c>
      <c r="O248" s="33">
        <v>1800.0</v>
      </c>
      <c r="P248" s="22">
        <v>0.0</v>
      </c>
      <c r="Q248" s="22">
        <v>0.0</v>
      </c>
      <c r="R248" s="23">
        <f t="shared" si="2"/>
        <v>70695</v>
      </c>
      <c r="S248" s="35">
        <v>115772.0</v>
      </c>
      <c r="T248" s="22" t="s">
        <v>28</v>
      </c>
      <c r="U248" s="36"/>
      <c r="V248" s="37" t="s">
        <v>31</v>
      </c>
      <c r="W248" s="42"/>
      <c r="X248" s="89"/>
    </row>
    <row r="249">
      <c r="A249" s="332">
        <v>80.0</v>
      </c>
      <c r="B249" s="333" t="s">
        <v>365</v>
      </c>
      <c r="C249" s="334">
        <v>3.180659565E10</v>
      </c>
      <c r="D249" s="329" t="s">
        <v>366</v>
      </c>
      <c r="E249" s="330">
        <v>27190.0</v>
      </c>
      <c r="F249" s="331">
        <v>49214.0</v>
      </c>
      <c r="G249" s="330">
        <v>2719.0</v>
      </c>
      <c r="H249" s="330">
        <v>0.0</v>
      </c>
      <c r="I249" s="330">
        <v>0.0</v>
      </c>
      <c r="J249" s="330">
        <v>1360.0</v>
      </c>
      <c r="K249" s="330">
        <v>0.0</v>
      </c>
      <c r="L249" s="330">
        <v>500.0</v>
      </c>
      <c r="M249" s="330">
        <v>300.0</v>
      </c>
      <c r="N249" s="21">
        <f t="shared" si="1"/>
        <v>81283</v>
      </c>
      <c r="O249" s="33">
        <v>1800.0</v>
      </c>
      <c r="P249" s="22">
        <v>0.0</v>
      </c>
      <c r="Q249" s="22">
        <v>0.0</v>
      </c>
      <c r="R249" s="23">
        <f t="shared" si="2"/>
        <v>79483</v>
      </c>
      <c r="S249" s="35">
        <v>115755.0</v>
      </c>
      <c r="T249" s="22" t="s">
        <v>52</v>
      </c>
      <c r="U249" s="25">
        <f>R249+R250+R251+R252</f>
        <v>307855</v>
      </c>
      <c r="V249" s="26" t="s">
        <v>52</v>
      </c>
      <c r="W249" s="42"/>
      <c r="X249" s="89"/>
    </row>
    <row r="250">
      <c r="A250" s="326"/>
      <c r="B250" s="327"/>
      <c r="C250" s="328"/>
      <c r="D250" s="329" t="s">
        <v>149</v>
      </c>
      <c r="E250" s="330">
        <v>27190.0</v>
      </c>
      <c r="F250" s="331">
        <v>49214.0</v>
      </c>
      <c r="G250" s="330">
        <v>2719.0</v>
      </c>
      <c r="H250" s="330">
        <v>0.0</v>
      </c>
      <c r="I250" s="330">
        <v>0.0</v>
      </c>
      <c r="J250" s="330">
        <v>1360.0</v>
      </c>
      <c r="K250" s="330">
        <v>0.0</v>
      </c>
      <c r="L250" s="330">
        <v>500.0</v>
      </c>
      <c r="M250" s="330">
        <v>300.0</v>
      </c>
      <c r="N250" s="21">
        <f t="shared" si="1"/>
        <v>81283</v>
      </c>
      <c r="O250" s="33">
        <v>0.0</v>
      </c>
      <c r="P250" s="22">
        <v>0.0</v>
      </c>
      <c r="Q250" s="22">
        <v>0.0</v>
      </c>
      <c r="R250" s="23">
        <f t="shared" si="2"/>
        <v>81283</v>
      </c>
      <c r="S250" s="35">
        <v>115756.0</v>
      </c>
      <c r="T250" s="22" t="s">
        <v>52</v>
      </c>
      <c r="U250" s="36"/>
      <c r="V250" s="37" t="s">
        <v>31</v>
      </c>
      <c r="W250" s="27"/>
      <c r="X250" s="89"/>
    </row>
    <row r="251">
      <c r="A251" s="326"/>
      <c r="B251" s="327"/>
      <c r="C251" s="328"/>
      <c r="D251" s="329" t="s">
        <v>367</v>
      </c>
      <c r="E251" s="330">
        <v>25620.0</v>
      </c>
      <c r="F251" s="331">
        <v>46372.0</v>
      </c>
      <c r="G251" s="330">
        <v>2562.0</v>
      </c>
      <c r="H251" s="330">
        <v>0.0</v>
      </c>
      <c r="I251" s="330">
        <v>0.0</v>
      </c>
      <c r="J251" s="330">
        <v>1281.0</v>
      </c>
      <c r="K251" s="330">
        <v>0.0</v>
      </c>
      <c r="L251" s="330">
        <v>500.0</v>
      </c>
      <c r="M251" s="330">
        <v>300.0</v>
      </c>
      <c r="N251" s="21">
        <f t="shared" si="1"/>
        <v>76635</v>
      </c>
      <c r="O251" s="33">
        <v>0.0</v>
      </c>
      <c r="P251" s="22">
        <v>0.0</v>
      </c>
      <c r="Q251" s="22">
        <v>0.0</v>
      </c>
      <c r="R251" s="23">
        <f t="shared" si="2"/>
        <v>76635</v>
      </c>
      <c r="S251" s="35">
        <v>113921.0</v>
      </c>
      <c r="T251" s="22" t="s">
        <v>52</v>
      </c>
      <c r="U251" s="36"/>
      <c r="V251" s="37" t="s">
        <v>31</v>
      </c>
      <c r="W251" s="42"/>
      <c r="X251" s="108"/>
    </row>
    <row r="252">
      <c r="A252" s="326"/>
      <c r="B252" s="327"/>
      <c r="C252" s="328"/>
      <c r="D252" s="329" t="s">
        <v>368</v>
      </c>
      <c r="E252" s="330">
        <v>24140.0</v>
      </c>
      <c r="F252" s="331">
        <v>43693.0</v>
      </c>
      <c r="G252" s="330">
        <v>2414.0</v>
      </c>
      <c r="H252" s="330">
        <v>0.0</v>
      </c>
      <c r="I252" s="330">
        <v>0.0</v>
      </c>
      <c r="J252" s="330">
        <v>1207.0</v>
      </c>
      <c r="K252" s="330">
        <v>0.0</v>
      </c>
      <c r="L252" s="330">
        <v>500.0</v>
      </c>
      <c r="M252" s="330">
        <v>300.0</v>
      </c>
      <c r="N252" s="21">
        <f t="shared" si="1"/>
        <v>72254</v>
      </c>
      <c r="O252" s="33">
        <v>1800.0</v>
      </c>
      <c r="P252" s="22">
        <v>0.0</v>
      </c>
      <c r="Q252" s="22">
        <v>0.0</v>
      </c>
      <c r="R252" s="23">
        <f t="shared" si="2"/>
        <v>70454</v>
      </c>
      <c r="S252" s="35">
        <v>115763.0</v>
      </c>
      <c r="T252" s="22" t="s">
        <v>52</v>
      </c>
      <c r="U252" s="36"/>
      <c r="V252" s="37" t="s">
        <v>31</v>
      </c>
      <c r="W252" s="42"/>
      <c r="X252" s="89"/>
    </row>
    <row r="253">
      <c r="A253" s="332">
        <v>81.0</v>
      </c>
      <c r="B253" s="333" t="s">
        <v>369</v>
      </c>
      <c r="C253" s="334">
        <v>3.1908310966E10</v>
      </c>
      <c r="D253" s="329" t="s">
        <v>370</v>
      </c>
      <c r="E253" s="330">
        <v>27190.0</v>
      </c>
      <c r="F253" s="331">
        <v>49214.0</v>
      </c>
      <c r="G253" s="330">
        <v>2719.0</v>
      </c>
      <c r="H253" s="330">
        <v>0.0</v>
      </c>
      <c r="I253" s="330">
        <v>0.0</v>
      </c>
      <c r="J253" s="330">
        <v>0.0</v>
      </c>
      <c r="K253" s="330">
        <v>0.0</v>
      </c>
      <c r="L253" s="330">
        <v>500.0</v>
      </c>
      <c r="M253" s="330">
        <v>300.0</v>
      </c>
      <c r="N253" s="21">
        <f t="shared" si="1"/>
        <v>79923</v>
      </c>
      <c r="O253" s="33">
        <v>1800.0</v>
      </c>
      <c r="P253" s="22">
        <v>0.0</v>
      </c>
      <c r="Q253" s="22">
        <v>0.0</v>
      </c>
      <c r="R253" s="23">
        <f t="shared" si="2"/>
        <v>78123</v>
      </c>
      <c r="S253" s="35">
        <v>116523.0</v>
      </c>
      <c r="T253" s="22" t="s">
        <v>28</v>
      </c>
      <c r="U253" s="25">
        <f>R253+R254+R255</f>
        <v>236169</v>
      </c>
      <c r="V253" s="62" t="s">
        <v>52</v>
      </c>
      <c r="W253" s="42"/>
      <c r="X253" s="89"/>
    </row>
    <row r="254">
      <c r="A254" s="326"/>
      <c r="B254" s="327"/>
      <c r="C254" s="328"/>
      <c r="D254" s="329" t="s">
        <v>371</v>
      </c>
      <c r="E254" s="330">
        <v>27190.0</v>
      </c>
      <c r="F254" s="331">
        <v>49214.0</v>
      </c>
      <c r="G254" s="330">
        <v>2719.0</v>
      </c>
      <c r="H254" s="330">
        <v>0.0</v>
      </c>
      <c r="I254" s="330">
        <v>0.0</v>
      </c>
      <c r="J254" s="330">
        <v>0.0</v>
      </c>
      <c r="K254" s="330">
        <v>0.0</v>
      </c>
      <c r="L254" s="330">
        <v>500.0</v>
      </c>
      <c r="M254" s="330">
        <v>300.0</v>
      </c>
      <c r="N254" s="21">
        <f t="shared" si="1"/>
        <v>79923</v>
      </c>
      <c r="O254" s="33">
        <v>0.0</v>
      </c>
      <c r="P254" s="22">
        <v>0.0</v>
      </c>
      <c r="Q254" s="22">
        <v>0.0</v>
      </c>
      <c r="R254" s="23">
        <f t="shared" si="2"/>
        <v>79923</v>
      </c>
      <c r="S254" s="35">
        <v>116529.0</v>
      </c>
      <c r="T254" s="22" t="s">
        <v>28</v>
      </c>
      <c r="U254" s="36"/>
      <c r="V254" s="37" t="s">
        <v>31</v>
      </c>
      <c r="W254" s="27"/>
      <c r="X254" s="89"/>
    </row>
    <row r="255">
      <c r="A255" s="326"/>
      <c r="B255" s="327"/>
      <c r="C255" s="328"/>
      <c r="D255" s="329" t="s">
        <v>372</v>
      </c>
      <c r="E255" s="330">
        <v>27190.0</v>
      </c>
      <c r="F255" s="331">
        <v>49214.0</v>
      </c>
      <c r="G255" s="330">
        <v>2719.0</v>
      </c>
      <c r="H255" s="330">
        <v>0.0</v>
      </c>
      <c r="I255" s="330">
        <v>0.0</v>
      </c>
      <c r="J255" s="330">
        <v>0.0</v>
      </c>
      <c r="K255" s="330">
        <v>0.0</v>
      </c>
      <c r="L255" s="330">
        <v>500.0</v>
      </c>
      <c r="M255" s="330">
        <v>300.0</v>
      </c>
      <c r="N255" s="21">
        <f t="shared" si="1"/>
        <v>79923</v>
      </c>
      <c r="O255" s="33">
        <v>1800.0</v>
      </c>
      <c r="P255" s="22">
        <v>0.0</v>
      </c>
      <c r="Q255" s="22">
        <v>0.0</v>
      </c>
      <c r="R255" s="23">
        <f t="shared" si="2"/>
        <v>78123</v>
      </c>
      <c r="S255" s="35">
        <v>116524.0</v>
      </c>
      <c r="T255" s="22" t="s">
        <v>28</v>
      </c>
      <c r="U255" s="36"/>
      <c r="V255" s="37" t="s">
        <v>31</v>
      </c>
      <c r="W255" s="27"/>
      <c r="X255" s="89"/>
    </row>
    <row r="256">
      <c r="A256" s="332">
        <v>82.0</v>
      </c>
      <c r="B256" s="333" t="s">
        <v>373</v>
      </c>
      <c r="C256" s="334">
        <v>3.1976486839E10</v>
      </c>
      <c r="D256" s="329" t="s">
        <v>374</v>
      </c>
      <c r="E256" s="330">
        <v>27190.0</v>
      </c>
      <c r="F256" s="331">
        <v>49214.0</v>
      </c>
      <c r="G256" s="330">
        <v>2719.0</v>
      </c>
      <c r="H256" s="330">
        <v>0.0</v>
      </c>
      <c r="I256" s="330">
        <v>0.0</v>
      </c>
      <c r="J256" s="330">
        <v>0.0</v>
      </c>
      <c r="K256" s="330">
        <v>0.0</v>
      </c>
      <c r="L256" s="330">
        <v>500.0</v>
      </c>
      <c r="M256" s="330">
        <v>300.0</v>
      </c>
      <c r="N256" s="21">
        <f t="shared" si="1"/>
        <v>79923</v>
      </c>
      <c r="O256" s="33">
        <v>1800.0</v>
      </c>
      <c r="P256" s="22">
        <v>0.0</v>
      </c>
      <c r="Q256" s="22">
        <v>0.0</v>
      </c>
      <c r="R256" s="23">
        <f t="shared" si="2"/>
        <v>78123</v>
      </c>
      <c r="S256" s="35">
        <v>92582.0</v>
      </c>
      <c r="T256" s="62" t="s">
        <v>28</v>
      </c>
      <c r="U256" s="25">
        <f>R256+R257</f>
        <v>158046</v>
      </c>
      <c r="V256" s="26" t="s">
        <v>28</v>
      </c>
      <c r="W256" s="27"/>
      <c r="X256" s="89"/>
    </row>
    <row r="257">
      <c r="A257" s="326"/>
      <c r="B257" s="327"/>
      <c r="C257" s="328"/>
      <c r="D257" s="329" t="s">
        <v>375</v>
      </c>
      <c r="E257" s="330">
        <v>27190.0</v>
      </c>
      <c r="F257" s="331">
        <v>49214.0</v>
      </c>
      <c r="G257" s="330">
        <v>2719.0</v>
      </c>
      <c r="H257" s="330">
        <v>0.0</v>
      </c>
      <c r="I257" s="330">
        <v>0.0</v>
      </c>
      <c r="J257" s="330">
        <v>0.0</v>
      </c>
      <c r="K257" s="330">
        <v>0.0</v>
      </c>
      <c r="L257" s="330">
        <v>500.0</v>
      </c>
      <c r="M257" s="330">
        <v>300.0</v>
      </c>
      <c r="N257" s="21">
        <f t="shared" si="1"/>
        <v>79923</v>
      </c>
      <c r="O257" s="33">
        <v>0.0</v>
      </c>
      <c r="P257" s="22">
        <v>0.0</v>
      </c>
      <c r="Q257" s="22">
        <v>0.0</v>
      </c>
      <c r="R257" s="23">
        <f t="shared" si="2"/>
        <v>79923</v>
      </c>
      <c r="S257" s="63">
        <v>110375.0</v>
      </c>
      <c r="T257" s="62" t="s">
        <v>28</v>
      </c>
      <c r="U257" s="36"/>
      <c r="V257" s="37" t="s">
        <v>31</v>
      </c>
      <c r="W257" s="27"/>
      <c r="X257" s="89"/>
    </row>
    <row r="258">
      <c r="A258" s="332">
        <v>83.0</v>
      </c>
      <c r="B258" s="333" t="s">
        <v>376</v>
      </c>
      <c r="C258" s="334">
        <v>3.0936045151E10</v>
      </c>
      <c r="D258" s="329" t="s">
        <v>377</v>
      </c>
      <c r="E258" s="330">
        <v>27190.0</v>
      </c>
      <c r="F258" s="331">
        <v>49214.0</v>
      </c>
      <c r="G258" s="330">
        <v>2719.0</v>
      </c>
      <c r="H258" s="330">
        <v>1631.0</v>
      </c>
      <c r="I258" s="330">
        <v>0.0</v>
      </c>
      <c r="J258" s="330">
        <v>1360.0</v>
      </c>
      <c r="K258" s="330">
        <v>0.0</v>
      </c>
      <c r="L258" s="330">
        <v>500.0</v>
      </c>
      <c r="M258" s="330">
        <v>300.0</v>
      </c>
      <c r="N258" s="21">
        <f t="shared" si="1"/>
        <v>82914</v>
      </c>
      <c r="O258" s="33">
        <v>1800.0</v>
      </c>
      <c r="P258" s="22">
        <v>0.0</v>
      </c>
      <c r="Q258" s="22">
        <v>0.0</v>
      </c>
      <c r="R258" s="23">
        <f t="shared" si="2"/>
        <v>81114</v>
      </c>
      <c r="S258" s="24">
        <v>117930.0</v>
      </c>
      <c r="T258" s="62" t="s">
        <v>52</v>
      </c>
      <c r="U258" s="25">
        <f>R258+R259</f>
        <v>164028</v>
      </c>
      <c r="V258" s="26" t="s">
        <v>52</v>
      </c>
      <c r="W258" s="42"/>
      <c r="X258" s="89"/>
    </row>
    <row r="259">
      <c r="A259" s="326"/>
      <c r="B259" s="327"/>
      <c r="C259" s="328"/>
      <c r="D259" s="329" t="s">
        <v>378</v>
      </c>
      <c r="E259" s="330">
        <v>27190.0</v>
      </c>
      <c r="F259" s="331">
        <v>49214.0</v>
      </c>
      <c r="G259" s="330">
        <v>2719.0</v>
      </c>
      <c r="H259" s="330">
        <v>1631.0</v>
      </c>
      <c r="I259" s="330">
        <v>0.0</v>
      </c>
      <c r="J259" s="330">
        <v>1360.0</v>
      </c>
      <c r="K259" s="330">
        <v>0.0</v>
      </c>
      <c r="L259" s="330">
        <v>500.0</v>
      </c>
      <c r="M259" s="330">
        <v>300.0</v>
      </c>
      <c r="N259" s="21">
        <f t="shared" si="1"/>
        <v>82914</v>
      </c>
      <c r="O259" s="33">
        <v>0.0</v>
      </c>
      <c r="P259" s="22">
        <v>0.0</v>
      </c>
      <c r="Q259" s="22">
        <v>0.0</v>
      </c>
      <c r="R259" s="23">
        <f t="shared" si="2"/>
        <v>82914</v>
      </c>
      <c r="S259" s="35">
        <v>117932.0</v>
      </c>
      <c r="T259" s="62" t="s">
        <v>52</v>
      </c>
      <c r="U259" s="36"/>
      <c r="V259" s="37" t="s">
        <v>31</v>
      </c>
      <c r="W259" s="42"/>
      <c r="X259" s="89"/>
    </row>
    <row r="260">
      <c r="A260" s="338">
        <v>84.0</v>
      </c>
      <c r="B260" s="339" t="s">
        <v>379</v>
      </c>
      <c r="C260" s="340">
        <v>3.2001668425E10</v>
      </c>
      <c r="D260" s="341" t="s">
        <v>380</v>
      </c>
      <c r="E260" s="342">
        <v>26390.0</v>
      </c>
      <c r="F260" s="331">
        <v>47766.0</v>
      </c>
      <c r="G260" s="342">
        <v>2639.0</v>
      </c>
      <c r="H260" s="342">
        <v>1583.0</v>
      </c>
      <c r="I260" s="342">
        <v>0.0</v>
      </c>
      <c r="J260" s="342">
        <v>0.0</v>
      </c>
      <c r="K260" s="342">
        <v>0.0</v>
      </c>
      <c r="L260" s="342">
        <v>500.0</v>
      </c>
      <c r="M260" s="330">
        <v>300.0</v>
      </c>
      <c r="N260" s="21">
        <f t="shared" si="1"/>
        <v>79178</v>
      </c>
      <c r="O260" s="68">
        <v>0.0</v>
      </c>
      <c r="P260" s="22">
        <v>0.0</v>
      </c>
      <c r="Q260" s="22">
        <v>0.0</v>
      </c>
      <c r="R260" s="23">
        <f t="shared" si="2"/>
        <v>79178</v>
      </c>
      <c r="S260" s="35">
        <v>118582.0</v>
      </c>
      <c r="T260" s="42" t="s">
        <v>52</v>
      </c>
      <c r="U260" s="25">
        <f>R260+R261+R262</f>
        <v>231427</v>
      </c>
      <c r="V260" s="42" t="s">
        <v>28</v>
      </c>
      <c r="W260" s="42"/>
      <c r="X260" s="89"/>
    </row>
    <row r="261">
      <c r="A261" s="326"/>
      <c r="B261" s="327"/>
      <c r="C261" s="328"/>
      <c r="D261" s="329" t="s">
        <v>381</v>
      </c>
      <c r="E261" s="330">
        <v>27190.0</v>
      </c>
      <c r="F261" s="331">
        <v>49214.0</v>
      </c>
      <c r="G261" s="330">
        <v>2719.0</v>
      </c>
      <c r="H261" s="330">
        <v>1631.0</v>
      </c>
      <c r="I261" s="330">
        <v>0.0</v>
      </c>
      <c r="J261" s="330">
        <v>0.0</v>
      </c>
      <c r="K261" s="330">
        <v>0.0</v>
      </c>
      <c r="L261" s="330">
        <v>500.0</v>
      </c>
      <c r="M261" s="330">
        <v>300.0</v>
      </c>
      <c r="N261" s="21">
        <f t="shared" si="1"/>
        <v>81554</v>
      </c>
      <c r="O261" s="33">
        <v>0.0</v>
      </c>
      <c r="P261" s="22">
        <v>0.0</v>
      </c>
      <c r="Q261" s="22">
        <v>0.0</v>
      </c>
      <c r="R261" s="23">
        <f t="shared" si="2"/>
        <v>81554</v>
      </c>
      <c r="S261" s="35">
        <v>118590.0</v>
      </c>
      <c r="T261" s="42" t="s">
        <v>52</v>
      </c>
      <c r="U261" s="36"/>
      <c r="V261" s="37" t="s">
        <v>31</v>
      </c>
      <c r="W261" s="42"/>
      <c r="X261" s="89"/>
    </row>
    <row r="262">
      <c r="A262" s="326"/>
      <c r="B262" s="327"/>
      <c r="C262" s="328"/>
      <c r="D262" s="329" t="s">
        <v>382</v>
      </c>
      <c r="E262" s="330">
        <v>24140.0</v>
      </c>
      <c r="F262" s="331">
        <v>43693.0</v>
      </c>
      <c r="G262" s="330">
        <v>2414.0</v>
      </c>
      <c r="H262" s="330">
        <v>1448.0</v>
      </c>
      <c r="I262" s="330">
        <v>0.0</v>
      </c>
      <c r="J262" s="330">
        <v>0.0</v>
      </c>
      <c r="K262" s="330">
        <v>0.0</v>
      </c>
      <c r="L262" s="330">
        <v>500.0</v>
      </c>
      <c r="M262" s="330">
        <v>300.0</v>
      </c>
      <c r="N262" s="21">
        <f t="shared" si="1"/>
        <v>72495</v>
      </c>
      <c r="O262" s="33">
        <v>1800.0</v>
      </c>
      <c r="P262" s="22">
        <v>0.0</v>
      </c>
      <c r="Q262" s="22">
        <v>0.0</v>
      </c>
      <c r="R262" s="23">
        <f t="shared" si="2"/>
        <v>70695</v>
      </c>
      <c r="S262" s="35">
        <v>6305.0</v>
      </c>
      <c r="T262" s="42" t="s">
        <v>52</v>
      </c>
      <c r="U262" s="36"/>
      <c r="V262" s="37" t="s">
        <v>31</v>
      </c>
      <c r="W262" s="42"/>
      <c r="X262" s="89"/>
    </row>
    <row r="263">
      <c r="A263" s="332">
        <v>85.0</v>
      </c>
      <c r="B263" s="333" t="s">
        <v>383</v>
      </c>
      <c r="C263" s="334">
        <v>3.0935213356E10</v>
      </c>
      <c r="D263" s="329" t="s">
        <v>384</v>
      </c>
      <c r="E263" s="330">
        <v>27190.0</v>
      </c>
      <c r="F263" s="331">
        <v>49214.0</v>
      </c>
      <c r="G263" s="330">
        <v>2719.0</v>
      </c>
      <c r="H263" s="330">
        <v>1631.0</v>
      </c>
      <c r="I263" s="330">
        <v>0.0</v>
      </c>
      <c r="J263" s="330">
        <v>0.0</v>
      </c>
      <c r="K263" s="330">
        <v>0.0</v>
      </c>
      <c r="L263" s="330">
        <v>500.0</v>
      </c>
      <c r="M263" s="330">
        <v>300.0</v>
      </c>
      <c r="N263" s="21">
        <f t="shared" si="1"/>
        <v>81554</v>
      </c>
      <c r="O263" s="33">
        <v>1800.0</v>
      </c>
      <c r="P263" s="22">
        <v>0.0</v>
      </c>
      <c r="Q263" s="22">
        <v>0.0</v>
      </c>
      <c r="R263" s="23">
        <f t="shared" si="2"/>
        <v>79754</v>
      </c>
      <c r="S263" s="35">
        <v>29776.0</v>
      </c>
      <c r="T263" s="22" t="s">
        <v>28</v>
      </c>
      <c r="U263" s="25">
        <f>R263+R264</f>
        <v>159508</v>
      </c>
      <c r="V263" s="26" t="s">
        <v>52</v>
      </c>
      <c r="W263" s="42"/>
      <c r="X263" s="89"/>
    </row>
    <row r="264">
      <c r="A264" s="326"/>
      <c r="B264" s="327"/>
      <c r="C264" s="328"/>
      <c r="D264" s="329" t="s">
        <v>385</v>
      </c>
      <c r="E264" s="330">
        <v>27190.0</v>
      </c>
      <c r="F264" s="331">
        <v>49214.0</v>
      </c>
      <c r="G264" s="330">
        <v>2719.0</v>
      </c>
      <c r="H264" s="330">
        <v>1631.0</v>
      </c>
      <c r="I264" s="330">
        <v>0.0</v>
      </c>
      <c r="J264" s="330">
        <v>0.0</v>
      </c>
      <c r="K264" s="330">
        <v>0.0</v>
      </c>
      <c r="L264" s="330">
        <v>500.0</v>
      </c>
      <c r="M264" s="330">
        <v>300.0</v>
      </c>
      <c r="N264" s="21">
        <f t="shared" si="1"/>
        <v>81554</v>
      </c>
      <c r="O264" s="33">
        <v>1800.0</v>
      </c>
      <c r="P264" s="22">
        <v>0.0</v>
      </c>
      <c r="Q264" s="22">
        <v>0.0</v>
      </c>
      <c r="R264" s="23">
        <f t="shared" si="2"/>
        <v>79754</v>
      </c>
      <c r="S264" s="35">
        <v>29782.0</v>
      </c>
      <c r="T264" s="22" t="s">
        <v>28</v>
      </c>
      <c r="U264" s="36"/>
      <c r="V264" s="37" t="s">
        <v>31</v>
      </c>
      <c r="W264" s="62"/>
      <c r="X264" s="89"/>
    </row>
    <row r="265">
      <c r="A265" s="332">
        <v>86.0</v>
      </c>
      <c r="B265" s="333" t="s">
        <v>386</v>
      </c>
      <c r="C265" s="334">
        <v>1.0978255759E10</v>
      </c>
      <c r="D265" s="329" t="s">
        <v>387</v>
      </c>
      <c r="E265" s="330">
        <v>27190.0</v>
      </c>
      <c r="F265" s="331">
        <v>49214.0</v>
      </c>
      <c r="G265" s="330">
        <v>2719.0</v>
      </c>
      <c r="H265" s="330">
        <v>1631.0</v>
      </c>
      <c r="I265" s="330">
        <v>0.0</v>
      </c>
      <c r="J265" s="330">
        <v>0.0</v>
      </c>
      <c r="K265" s="330">
        <v>0.0</v>
      </c>
      <c r="L265" s="330">
        <v>500.0</v>
      </c>
      <c r="M265" s="330">
        <v>300.0</v>
      </c>
      <c r="N265" s="21">
        <f t="shared" si="1"/>
        <v>81554</v>
      </c>
      <c r="O265" s="33">
        <v>1800.0</v>
      </c>
      <c r="P265" s="22">
        <v>0.0</v>
      </c>
      <c r="Q265" s="22">
        <v>0.0</v>
      </c>
      <c r="R265" s="23">
        <f t="shared" si="2"/>
        <v>79754</v>
      </c>
      <c r="S265" s="35">
        <v>29798.0</v>
      </c>
      <c r="T265" s="22" t="s">
        <v>28</v>
      </c>
      <c r="U265" s="25">
        <f>R265+R266</f>
        <v>155418</v>
      </c>
      <c r="V265" s="26" t="s">
        <v>28</v>
      </c>
      <c r="W265" s="42"/>
      <c r="X265" s="89"/>
    </row>
    <row r="266">
      <c r="A266" s="326"/>
      <c r="B266" s="327"/>
      <c r="C266" s="328"/>
      <c r="D266" s="329" t="s">
        <v>388</v>
      </c>
      <c r="E266" s="330">
        <v>24870.0</v>
      </c>
      <c r="F266" s="331">
        <v>45015.0</v>
      </c>
      <c r="G266" s="330">
        <v>2487.0</v>
      </c>
      <c r="H266" s="330">
        <v>1492.0</v>
      </c>
      <c r="I266" s="330">
        <v>0.0</v>
      </c>
      <c r="J266" s="330">
        <v>0.0</v>
      </c>
      <c r="K266" s="330">
        <v>1000.0</v>
      </c>
      <c r="L266" s="330">
        <v>500.0</v>
      </c>
      <c r="M266" s="330">
        <v>300.0</v>
      </c>
      <c r="N266" s="21">
        <f t="shared" si="1"/>
        <v>75664</v>
      </c>
      <c r="O266" s="33">
        <v>0.0</v>
      </c>
      <c r="P266" s="22">
        <v>0.0</v>
      </c>
      <c r="Q266" s="22">
        <v>0.0</v>
      </c>
      <c r="R266" s="23">
        <f t="shared" si="2"/>
        <v>75664</v>
      </c>
      <c r="S266" s="35">
        <v>29795.0</v>
      </c>
      <c r="T266" s="22" t="s">
        <v>28</v>
      </c>
      <c r="U266" s="36"/>
      <c r="V266" s="37" t="s">
        <v>31</v>
      </c>
      <c r="W266" s="27"/>
      <c r="X266" s="89"/>
    </row>
    <row r="267">
      <c r="A267" s="332">
        <v>87.0</v>
      </c>
      <c r="B267" s="333" t="s">
        <v>389</v>
      </c>
      <c r="C267" s="334">
        <v>3.0717922521E10</v>
      </c>
      <c r="D267" s="329" t="s">
        <v>133</v>
      </c>
      <c r="E267" s="330">
        <v>27190.0</v>
      </c>
      <c r="F267" s="331">
        <v>49214.0</v>
      </c>
      <c r="G267" s="330">
        <v>2719.0</v>
      </c>
      <c r="H267" s="330">
        <v>1631.0</v>
      </c>
      <c r="I267" s="330">
        <v>0.0</v>
      </c>
      <c r="J267" s="330">
        <v>1360.0</v>
      </c>
      <c r="K267" s="330">
        <v>0.0</v>
      </c>
      <c r="L267" s="330">
        <v>500.0</v>
      </c>
      <c r="M267" s="330">
        <v>300.0</v>
      </c>
      <c r="N267" s="21">
        <f t="shared" si="1"/>
        <v>82914</v>
      </c>
      <c r="O267" s="33">
        <v>1800.0</v>
      </c>
      <c r="P267" s="22">
        <v>0.0</v>
      </c>
      <c r="Q267" s="22">
        <v>0.0</v>
      </c>
      <c r="R267" s="23">
        <f t="shared" si="2"/>
        <v>81114</v>
      </c>
      <c r="S267" s="35">
        <v>120003.0</v>
      </c>
      <c r="T267" s="22" t="s">
        <v>52</v>
      </c>
      <c r="U267" s="25">
        <f>R267+R268+R269</f>
        <v>164028</v>
      </c>
      <c r="V267" s="26" t="s">
        <v>52</v>
      </c>
      <c r="W267" s="42"/>
      <c r="X267" s="89"/>
    </row>
    <row r="268">
      <c r="A268" s="326"/>
      <c r="B268" s="327"/>
      <c r="C268" s="328"/>
      <c r="D268" s="329" t="s">
        <v>390</v>
      </c>
      <c r="E268" s="330">
        <v>27190.0</v>
      </c>
      <c r="F268" s="331">
        <v>49214.0</v>
      </c>
      <c r="G268" s="330">
        <v>2719.0</v>
      </c>
      <c r="H268" s="330">
        <v>1631.0</v>
      </c>
      <c r="I268" s="330">
        <v>0.0</v>
      </c>
      <c r="J268" s="330">
        <v>1360.0</v>
      </c>
      <c r="K268" s="330">
        <v>0.0</v>
      </c>
      <c r="L268" s="330">
        <v>500.0</v>
      </c>
      <c r="M268" s="330">
        <v>300.0</v>
      </c>
      <c r="N268" s="21">
        <f t="shared" si="1"/>
        <v>82914</v>
      </c>
      <c r="O268" s="33">
        <v>0.0</v>
      </c>
      <c r="P268" s="22">
        <v>0.0</v>
      </c>
      <c r="Q268" s="22">
        <v>0.0</v>
      </c>
      <c r="R268" s="23">
        <f t="shared" si="2"/>
        <v>82914</v>
      </c>
      <c r="S268" s="35">
        <v>120015.0</v>
      </c>
      <c r="T268" s="22" t="s">
        <v>52</v>
      </c>
      <c r="U268" s="36"/>
      <c r="V268" s="37" t="s">
        <v>31</v>
      </c>
      <c r="W268" s="42"/>
      <c r="X268" s="89"/>
    </row>
    <row r="269">
      <c r="A269" s="326"/>
      <c r="B269" s="327"/>
      <c r="C269" s="328"/>
      <c r="D269" s="329" t="s">
        <v>274</v>
      </c>
      <c r="E269" s="330">
        <v>0.0</v>
      </c>
      <c r="F269" s="331">
        <v>0.0</v>
      </c>
      <c r="G269" s="330">
        <v>0.0</v>
      </c>
      <c r="H269" s="330">
        <v>0.0</v>
      </c>
      <c r="I269" s="330">
        <v>0.0</v>
      </c>
      <c r="J269" s="330">
        <v>0.0</v>
      </c>
      <c r="K269" s="330">
        <v>0.0</v>
      </c>
      <c r="L269" s="330">
        <v>0.0</v>
      </c>
      <c r="M269" s="330">
        <v>0.0</v>
      </c>
      <c r="N269" s="21">
        <f t="shared" si="1"/>
        <v>0</v>
      </c>
      <c r="O269" s="33">
        <v>0.0</v>
      </c>
      <c r="P269" s="22">
        <v>0.0</v>
      </c>
      <c r="Q269" s="22">
        <v>0.0</v>
      </c>
      <c r="R269" s="23">
        <f t="shared" si="2"/>
        <v>0</v>
      </c>
      <c r="S269" s="35" t="s">
        <v>77</v>
      </c>
      <c r="T269" s="22" t="s">
        <v>52</v>
      </c>
      <c r="U269" s="36"/>
      <c r="V269" s="37" t="s">
        <v>31</v>
      </c>
      <c r="W269" s="27"/>
      <c r="X269" s="89"/>
    </row>
    <row r="270">
      <c r="A270" s="332">
        <v>88.0</v>
      </c>
      <c r="B270" s="333" t="s">
        <v>391</v>
      </c>
      <c r="C270" s="334">
        <v>3.1972677929E10</v>
      </c>
      <c r="D270" s="329" t="s">
        <v>392</v>
      </c>
      <c r="E270" s="330">
        <v>27190.0</v>
      </c>
      <c r="F270" s="331">
        <v>49214.0</v>
      </c>
      <c r="G270" s="330">
        <v>5438.0</v>
      </c>
      <c r="H270" s="330">
        <v>0.0</v>
      </c>
      <c r="I270" s="330">
        <v>120.0</v>
      </c>
      <c r="J270" s="330">
        <v>0.0</v>
      </c>
      <c r="K270" s="330">
        <v>0.0</v>
      </c>
      <c r="L270" s="330">
        <v>500.0</v>
      </c>
      <c r="M270" s="330">
        <v>300.0</v>
      </c>
      <c r="N270" s="21">
        <f t="shared" si="1"/>
        <v>82762</v>
      </c>
      <c r="O270" s="33">
        <v>1800.0</v>
      </c>
      <c r="P270" s="22">
        <v>0.0</v>
      </c>
      <c r="Q270" s="22">
        <v>0.0</v>
      </c>
      <c r="R270" s="23">
        <f t="shared" si="2"/>
        <v>80962</v>
      </c>
      <c r="S270" s="35">
        <v>120127.0</v>
      </c>
      <c r="T270" s="22" t="s">
        <v>71</v>
      </c>
      <c r="U270" s="25">
        <f>R270+R271+R272+R273</f>
        <v>325648</v>
      </c>
      <c r="V270" s="26" t="s">
        <v>52</v>
      </c>
      <c r="W270" s="42"/>
      <c r="X270" s="89"/>
    </row>
    <row r="271">
      <c r="A271" s="326"/>
      <c r="B271" s="327"/>
      <c r="C271" s="328"/>
      <c r="D271" s="329" t="s">
        <v>393</v>
      </c>
      <c r="E271" s="330">
        <v>27190.0</v>
      </c>
      <c r="F271" s="331">
        <v>49214.0</v>
      </c>
      <c r="G271" s="330">
        <v>5438.0</v>
      </c>
      <c r="H271" s="330">
        <v>0.0</v>
      </c>
      <c r="I271" s="330">
        <v>120.0</v>
      </c>
      <c r="J271" s="330">
        <v>0.0</v>
      </c>
      <c r="K271" s="330">
        <v>0.0</v>
      </c>
      <c r="L271" s="330">
        <v>500.0</v>
      </c>
      <c r="M271" s="330">
        <v>300.0</v>
      </c>
      <c r="N271" s="21">
        <f t="shared" si="1"/>
        <v>82762</v>
      </c>
      <c r="O271" s="33">
        <v>1800.0</v>
      </c>
      <c r="P271" s="22">
        <v>0.0</v>
      </c>
      <c r="Q271" s="22">
        <v>0.0</v>
      </c>
      <c r="R271" s="23">
        <f t="shared" si="2"/>
        <v>80962</v>
      </c>
      <c r="S271" s="35">
        <v>120121.0</v>
      </c>
      <c r="T271" s="22" t="s">
        <v>71</v>
      </c>
      <c r="U271" s="36"/>
      <c r="V271" s="37" t="s">
        <v>31</v>
      </c>
      <c r="W271" s="27"/>
      <c r="X271" s="89"/>
    </row>
    <row r="272">
      <c r="A272" s="326"/>
      <c r="B272" s="327"/>
      <c r="C272" s="328"/>
      <c r="D272" s="329" t="s">
        <v>91</v>
      </c>
      <c r="E272" s="330">
        <v>27190.0</v>
      </c>
      <c r="F272" s="331">
        <v>49214.0</v>
      </c>
      <c r="G272" s="330">
        <v>5438.0</v>
      </c>
      <c r="H272" s="330">
        <v>0.0</v>
      </c>
      <c r="I272" s="330">
        <v>120.0</v>
      </c>
      <c r="J272" s="330">
        <v>0.0</v>
      </c>
      <c r="K272" s="330">
        <v>0.0</v>
      </c>
      <c r="L272" s="330">
        <v>500.0</v>
      </c>
      <c r="M272" s="330">
        <v>300.0</v>
      </c>
      <c r="N272" s="21">
        <f t="shared" si="1"/>
        <v>82762</v>
      </c>
      <c r="O272" s="33">
        <v>1800.0</v>
      </c>
      <c r="P272" s="22">
        <v>0.0</v>
      </c>
      <c r="Q272" s="22">
        <v>0.0</v>
      </c>
      <c r="R272" s="23">
        <f t="shared" si="2"/>
        <v>80962</v>
      </c>
      <c r="S272" s="35">
        <v>120135.0</v>
      </c>
      <c r="T272" s="22" t="s">
        <v>71</v>
      </c>
      <c r="U272" s="36"/>
      <c r="V272" s="37" t="s">
        <v>31</v>
      </c>
      <c r="W272" s="42"/>
      <c r="X272" s="89"/>
    </row>
    <row r="273">
      <c r="A273" s="326"/>
      <c r="B273" s="327"/>
      <c r="C273" s="328"/>
      <c r="D273" s="329" t="s">
        <v>91</v>
      </c>
      <c r="E273" s="330">
        <v>27190.0</v>
      </c>
      <c r="F273" s="331">
        <v>49214.0</v>
      </c>
      <c r="G273" s="330">
        <v>5438.0</v>
      </c>
      <c r="H273" s="330">
        <v>0.0</v>
      </c>
      <c r="I273" s="330">
        <v>120.0</v>
      </c>
      <c r="J273" s="330">
        <v>0.0</v>
      </c>
      <c r="K273" s="330">
        <v>0.0</v>
      </c>
      <c r="L273" s="330">
        <v>500.0</v>
      </c>
      <c r="M273" s="330">
        <v>300.0</v>
      </c>
      <c r="N273" s="21">
        <f t="shared" si="1"/>
        <v>82762</v>
      </c>
      <c r="O273" s="33">
        <v>0.0</v>
      </c>
      <c r="P273" s="22">
        <v>0.0</v>
      </c>
      <c r="Q273" s="22">
        <v>0.0</v>
      </c>
      <c r="R273" s="23">
        <f t="shared" si="2"/>
        <v>82762</v>
      </c>
      <c r="S273" s="35">
        <v>120136.0</v>
      </c>
      <c r="T273" s="22" t="s">
        <v>71</v>
      </c>
      <c r="U273" s="36"/>
      <c r="V273" s="37" t="s">
        <v>31</v>
      </c>
      <c r="W273" s="42"/>
      <c r="X273" s="89"/>
    </row>
    <row r="274">
      <c r="A274" s="332">
        <v>89.0</v>
      </c>
      <c r="B274" s="333" t="s">
        <v>394</v>
      </c>
      <c r="C274" s="334">
        <v>3.1857444963E10</v>
      </c>
      <c r="D274" s="329" t="s">
        <v>395</v>
      </c>
      <c r="E274" s="330">
        <v>27190.0</v>
      </c>
      <c r="F274" s="331">
        <v>49214.0</v>
      </c>
      <c r="G274" s="330">
        <v>2719.0</v>
      </c>
      <c r="H274" s="330">
        <v>1631.0</v>
      </c>
      <c r="I274" s="330">
        <v>0.0</v>
      </c>
      <c r="J274" s="330">
        <v>0.0</v>
      </c>
      <c r="K274" s="330">
        <v>0.0</v>
      </c>
      <c r="L274" s="330">
        <v>500.0</v>
      </c>
      <c r="M274" s="330">
        <v>300.0</v>
      </c>
      <c r="N274" s="21">
        <f t="shared" si="1"/>
        <v>81554</v>
      </c>
      <c r="O274" s="33">
        <v>1800.0</v>
      </c>
      <c r="P274" s="22">
        <v>0.0</v>
      </c>
      <c r="Q274" s="22">
        <v>0.0</v>
      </c>
      <c r="R274" s="23">
        <f t="shared" si="2"/>
        <v>79754</v>
      </c>
      <c r="S274" s="35">
        <v>120335.0</v>
      </c>
      <c r="T274" s="22" t="s">
        <v>52</v>
      </c>
      <c r="U274" s="25">
        <f>R274+R275+R276</f>
        <v>239262</v>
      </c>
      <c r="V274" s="26" t="s">
        <v>28</v>
      </c>
      <c r="W274" s="42"/>
      <c r="X274" s="89"/>
    </row>
    <row r="275">
      <c r="A275" s="326"/>
      <c r="B275" s="327"/>
      <c r="C275" s="328"/>
      <c r="D275" s="329" t="s">
        <v>396</v>
      </c>
      <c r="E275" s="330">
        <v>27190.0</v>
      </c>
      <c r="F275" s="331">
        <v>49214.0</v>
      </c>
      <c r="G275" s="330">
        <v>2719.0</v>
      </c>
      <c r="H275" s="330">
        <v>1631.0</v>
      </c>
      <c r="I275" s="330">
        <v>0.0</v>
      </c>
      <c r="J275" s="330">
        <v>0.0</v>
      </c>
      <c r="K275" s="330">
        <v>0.0</v>
      </c>
      <c r="L275" s="330">
        <v>500.0</v>
      </c>
      <c r="M275" s="330">
        <v>300.0</v>
      </c>
      <c r="N275" s="21">
        <f t="shared" si="1"/>
        <v>81554</v>
      </c>
      <c r="O275" s="33">
        <v>1800.0</v>
      </c>
      <c r="P275" s="22">
        <v>0.0</v>
      </c>
      <c r="Q275" s="22">
        <v>0.0</v>
      </c>
      <c r="R275" s="23">
        <f t="shared" si="2"/>
        <v>79754</v>
      </c>
      <c r="S275" s="35">
        <v>120357.0</v>
      </c>
      <c r="T275" s="22" t="s">
        <v>52</v>
      </c>
      <c r="U275" s="36"/>
      <c r="V275" s="37" t="s">
        <v>31</v>
      </c>
      <c r="W275" s="27"/>
      <c r="X275" s="89"/>
    </row>
    <row r="276">
      <c r="A276" s="326"/>
      <c r="B276" s="327"/>
      <c r="C276" s="328"/>
      <c r="D276" s="329" t="s">
        <v>397</v>
      </c>
      <c r="E276" s="330">
        <v>27190.0</v>
      </c>
      <c r="F276" s="331">
        <v>49214.0</v>
      </c>
      <c r="G276" s="330">
        <v>2719.0</v>
      </c>
      <c r="H276" s="330">
        <v>1631.0</v>
      </c>
      <c r="I276" s="330">
        <v>0.0</v>
      </c>
      <c r="J276" s="330">
        <v>0.0</v>
      </c>
      <c r="K276" s="330">
        <v>0.0</v>
      </c>
      <c r="L276" s="330">
        <v>500.0</v>
      </c>
      <c r="M276" s="330">
        <v>300.0</v>
      </c>
      <c r="N276" s="21">
        <f t="shared" si="1"/>
        <v>81554</v>
      </c>
      <c r="O276" s="33">
        <v>1800.0</v>
      </c>
      <c r="P276" s="22">
        <v>0.0</v>
      </c>
      <c r="Q276" s="22">
        <v>0.0</v>
      </c>
      <c r="R276" s="23">
        <f t="shared" si="2"/>
        <v>79754</v>
      </c>
      <c r="S276" s="35">
        <v>87081.0</v>
      </c>
      <c r="T276" s="22" t="s">
        <v>52</v>
      </c>
      <c r="U276" s="36"/>
      <c r="V276" s="37" t="s">
        <v>31</v>
      </c>
      <c r="W276" s="27"/>
      <c r="X276" s="89"/>
    </row>
    <row r="277">
      <c r="A277" s="332">
        <v>90.0</v>
      </c>
      <c r="B277" s="333" t="s">
        <v>398</v>
      </c>
      <c r="C277" s="334">
        <v>1.1408780688E10</v>
      </c>
      <c r="D277" s="329" t="s">
        <v>399</v>
      </c>
      <c r="E277" s="330">
        <v>27190.0</v>
      </c>
      <c r="F277" s="331">
        <v>49214.0</v>
      </c>
      <c r="G277" s="330">
        <v>2719.0</v>
      </c>
      <c r="H277" s="330">
        <v>1631.0</v>
      </c>
      <c r="I277" s="330">
        <v>0.0</v>
      </c>
      <c r="J277" s="330">
        <v>0.0</v>
      </c>
      <c r="K277" s="330">
        <v>0.0</v>
      </c>
      <c r="L277" s="330">
        <v>500.0</v>
      </c>
      <c r="M277" s="330">
        <v>300.0</v>
      </c>
      <c r="N277" s="21">
        <f t="shared" si="1"/>
        <v>81554</v>
      </c>
      <c r="O277" s="33">
        <v>0.0</v>
      </c>
      <c r="P277" s="22">
        <v>0.0</v>
      </c>
      <c r="Q277" s="22">
        <v>0.0</v>
      </c>
      <c r="R277" s="23">
        <f t="shared" si="2"/>
        <v>81554</v>
      </c>
      <c r="S277" s="35">
        <v>120573.0</v>
      </c>
      <c r="T277" s="22" t="s">
        <v>28</v>
      </c>
      <c r="U277" s="25">
        <f>R277+R278+R279</f>
        <v>242862</v>
      </c>
      <c r="V277" s="26" t="s">
        <v>52</v>
      </c>
      <c r="W277" s="27"/>
      <c r="X277" s="89"/>
    </row>
    <row r="278">
      <c r="A278" s="326"/>
      <c r="B278" s="327"/>
      <c r="C278" s="328"/>
      <c r="D278" s="329" t="s">
        <v>400</v>
      </c>
      <c r="E278" s="330">
        <v>27190.0</v>
      </c>
      <c r="F278" s="331">
        <v>49214.0</v>
      </c>
      <c r="G278" s="330">
        <v>2719.0</v>
      </c>
      <c r="H278" s="330">
        <v>1631.0</v>
      </c>
      <c r="I278" s="330">
        <v>0.0</v>
      </c>
      <c r="J278" s="330">
        <v>0.0</v>
      </c>
      <c r="K278" s="330">
        <v>0.0</v>
      </c>
      <c r="L278" s="330">
        <v>500.0</v>
      </c>
      <c r="M278" s="330">
        <v>300.0</v>
      </c>
      <c r="N278" s="21">
        <f t="shared" si="1"/>
        <v>81554</v>
      </c>
      <c r="O278" s="33">
        <v>0.0</v>
      </c>
      <c r="P278" s="22">
        <v>0.0</v>
      </c>
      <c r="Q278" s="22">
        <v>0.0</v>
      </c>
      <c r="R278" s="23">
        <f t="shared" si="2"/>
        <v>81554</v>
      </c>
      <c r="S278" s="35">
        <v>120569.0</v>
      </c>
      <c r="T278" s="22" t="s">
        <v>28</v>
      </c>
      <c r="U278" s="36"/>
      <c r="V278" s="37" t="s">
        <v>31</v>
      </c>
      <c r="W278" s="27"/>
      <c r="X278" s="89"/>
    </row>
    <row r="279">
      <c r="A279" s="326"/>
      <c r="B279" s="327"/>
      <c r="C279" s="328"/>
      <c r="D279" s="329" t="s">
        <v>401</v>
      </c>
      <c r="E279" s="330">
        <v>27190.0</v>
      </c>
      <c r="F279" s="331">
        <v>49214.0</v>
      </c>
      <c r="G279" s="330">
        <v>2719.0</v>
      </c>
      <c r="H279" s="330">
        <v>1631.0</v>
      </c>
      <c r="I279" s="330">
        <v>0.0</v>
      </c>
      <c r="J279" s="330">
        <v>0.0</v>
      </c>
      <c r="K279" s="330">
        <v>0.0</v>
      </c>
      <c r="L279" s="330">
        <v>500.0</v>
      </c>
      <c r="M279" s="330">
        <v>300.0</v>
      </c>
      <c r="N279" s="21">
        <f t="shared" si="1"/>
        <v>81554</v>
      </c>
      <c r="O279" s="33">
        <v>1800.0</v>
      </c>
      <c r="P279" s="22">
        <v>0.0</v>
      </c>
      <c r="Q279" s="22">
        <v>0.0</v>
      </c>
      <c r="R279" s="23">
        <f t="shared" si="2"/>
        <v>79754</v>
      </c>
      <c r="S279" s="35">
        <v>120560.0</v>
      </c>
      <c r="T279" s="22" t="s">
        <v>28</v>
      </c>
      <c r="U279" s="36"/>
      <c r="V279" s="37" t="s">
        <v>31</v>
      </c>
      <c r="W279" s="27"/>
      <c r="X279" s="89"/>
    </row>
    <row r="280">
      <c r="A280" s="332">
        <v>91.0</v>
      </c>
      <c r="B280" s="333" t="s">
        <v>402</v>
      </c>
      <c r="C280" s="334">
        <v>3.1851404302E10</v>
      </c>
      <c r="D280" s="329" t="s">
        <v>403</v>
      </c>
      <c r="E280" s="330">
        <v>27190.0</v>
      </c>
      <c r="F280" s="331">
        <v>49214.0</v>
      </c>
      <c r="G280" s="330">
        <v>2719.0</v>
      </c>
      <c r="H280" s="330">
        <v>1631.0</v>
      </c>
      <c r="I280" s="330">
        <v>0.0</v>
      </c>
      <c r="J280" s="330">
        <v>1360.0</v>
      </c>
      <c r="K280" s="330">
        <v>0.0</v>
      </c>
      <c r="L280" s="330">
        <v>500.0</v>
      </c>
      <c r="M280" s="330">
        <v>300.0</v>
      </c>
      <c r="N280" s="21">
        <f t="shared" si="1"/>
        <v>82914</v>
      </c>
      <c r="O280" s="33">
        <v>0.0</v>
      </c>
      <c r="P280" s="22">
        <v>0.0</v>
      </c>
      <c r="Q280" s="22">
        <v>0.0</v>
      </c>
      <c r="R280" s="23">
        <f t="shared" si="2"/>
        <v>82914</v>
      </c>
      <c r="S280" s="35">
        <v>120982.0</v>
      </c>
      <c r="T280" s="22" t="s">
        <v>52</v>
      </c>
      <c r="U280" s="25">
        <f>R280+R281+R282</f>
        <v>246942</v>
      </c>
      <c r="V280" s="26"/>
      <c r="W280" s="42"/>
      <c r="X280" s="89"/>
    </row>
    <row r="281">
      <c r="A281" s="326"/>
      <c r="B281" s="327"/>
      <c r="C281" s="328"/>
      <c r="D281" s="329" t="s">
        <v>91</v>
      </c>
      <c r="E281" s="330">
        <v>27190.0</v>
      </c>
      <c r="F281" s="331">
        <v>49214.0</v>
      </c>
      <c r="G281" s="330">
        <v>2719.0</v>
      </c>
      <c r="H281" s="330">
        <v>1631.0</v>
      </c>
      <c r="I281" s="330">
        <v>0.0</v>
      </c>
      <c r="J281" s="330">
        <v>1360.0</v>
      </c>
      <c r="K281" s="330">
        <v>0.0</v>
      </c>
      <c r="L281" s="330">
        <v>500.0</v>
      </c>
      <c r="M281" s="330">
        <v>300.0</v>
      </c>
      <c r="N281" s="21">
        <f t="shared" si="1"/>
        <v>82914</v>
      </c>
      <c r="O281" s="33">
        <v>0.0</v>
      </c>
      <c r="P281" s="22">
        <v>0.0</v>
      </c>
      <c r="Q281" s="22">
        <v>0.0</v>
      </c>
      <c r="R281" s="23">
        <f t="shared" si="2"/>
        <v>82914</v>
      </c>
      <c r="S281" s="35">
        <v>120974.0</v>
      </c>
      <c r="T281" s="22" t="s">
        <v>52</v>
      </c>
      <c r="U281" s="36"/>
      <c r="V281" s="37" t="s">
        <v>31</v>
      </c>
      <c r="W281" s="42"/>
      <c r="X281" s="89"/>
    </row>
    <row r="282">
      <c r="A282" s="326"/>
      <c r="B282" s="327"/>
      <c r="C282" s="328"/>
      <c r="D282" s="329" t="s">
        <v>134</v>
      </c>
      <c r="E282" s="330">
        <v>27190.0</v>
      </c>
      <c r="F282" s="331">
        <v>49214.0</v>
      </c>
      <c r="G282" s="330">
        <v>2719.0</v>
      </c>
      <c r="H282" s="330">
        <v>1631.0</v>
      </c>
      <c r="I282" s="330">
        <v>0.0</v>
      </c>
      <c r="J282" s="330">
        <v>1360.0</v>
      </c>
      <c r="K282" s="330">
        <v>0.0</v>
      </c>
      <c r="L282" s="330">
        <v>500.0</v>
      </c>
      <c r="M282" s="330">
        <v>300.0</v>
      </c>
      <c r="N282" s="21">
        <f t="shared" si="1"/>
        <v>82914</v>
      </c>
      <c r="O282" s="33">
        <v>1800.0</v>
      </c>
      <c r="P282" s="22">
        <v>0.0</v>
      </c>
      <c r="Q282" s="22">
        <v>0.0</v>
      </c>
      <c r="R282" s="23">
        <f t="shared" si="2"/>
        <v>81114</v>
      </c>
      <c r="S282" s="35">
        <v>114268.0</v>
      </c>
      <c r="T282" s="22" t="s">
        <v>52</v>
      </c>
      <c r="U282" s="36"/>
      <c r="V282" s="37" t="s">
        <v>31</v>
      </c>
      <c r="W282" s="42"/>
      <c r="X282" s="89"/>
    </row>
    <row r="283">
      <c r="A283" s="332">
        <v>92.0</v>
      </c>
      <c r="B283" s="333" t="s">
        <v>404</v>
      </c>
      <c r="C283" s="334">
        <v>3.2069305451E10</v>
      </c>
      <c r="D283" s="329" t="s">
        <v>405</v>
      </c>
      <c r="E283" s="330">
        <v>27190.0</v>
      </c>
      <c r="F283" s="331">
        <v>49214.0</v>
      </c>
      <c r="G283" s="330">
        <v>2719.0</v>
      </c>
      <c r="H283" s="330">
        <v>1631.0</v>
      </c>
      <c r="I283" s="330">
        <v>0.0</v>
      </c>
      <c r="J283" s="330">
        <v>0.0</v>
      </c>
      <c r="K283" s="330">
        <v>0.0</v>
      </c>
      <c r="L283" s="330">
        <v>500.0</v>
      </c>
      <c r="M283" s="330">
        <v>300.0</v>
      </c>
      <c r="N283" s="21">
        <f t="shared" si="1"/>
        <v>81554</v>
      </c>
      <c r="O283" s="33">
        <v>1800.0</v>
      </c>
      <c r="P283" s="22">
        <v>0.0</v>
      </c>
      <c r="Q283" s="22">
        <v>0.0</v>
      </c>
      <c r="R283" s="23">
        <f t="shared" si="2"/>
        <v>79754</v>
      </c>
      <c r="S283" s="35">
        <v>105164.0</v>
      </c>
      <c r="T283" s="22" t="s">
        <v>28</v>
      </c>
      <c r="U283" s="25">
        <f>R283+R284</f>
        <v>158932</v>
      </c>
      <c r="V283" s="26" t="s">
        <v>28</v>
      </c>
      <c r="W283" s="42"/>
      <c r="X283" s="89"/>
    </row>
    <row r="284">
      <c r="A284" s="326"/>
      <c r="B284" s="327"/>
      <c r="C284" s="328"/>
      <c r="D284" s="329" t="s">
        <v>406</v>
      </c>
      <c r="E284" s="330">
        <v>26390.0</v>
      </c>
      <c r="F284" s="331">
        <v>47766.0</v>
      </c>
      <c r="G284" s="330">
        <v>2639.0</v>
      </c>
      <c r="H284" s="330">
        <v>1583.0</v>
      </c>
      <c r="I284" s="330">
        <v>0.0</v>
      </c>
      <c r="J284" s="330">
        <v>0.0</v>
      </c>
      <c r="K284" s="330">
        <v>0.0</v>
      </c>
      <c r="L284" s="330">
        <v>500.0</v>
      </c>
      <c r="M284" s="330">
        <v>300.0</v>
      </c>
      <c r="N284" s="21">
        <f t="shared" si="1"/>
        <v>79178</v>
      </c>
      <c r="O284" s="33">
        <v>0.0</v>
      </c>
      <c r="P284" s="22">
        <v>0.0</v>
      </c>
      <c r="Q284" s="22">
        <v>0.0</v>
      </c>
      <c r="R284" s="23">
        <f t="shared" si="2"/>
        <v>79178</v>
      </c>
      <c r="S284" s="35">
        <v>121009.0</v>
      </c>
      <c r="T284" s="22" t="s">
        <v>28</v>
      </c>
      <c r="U284" s="36"/>
      <c r="V284" s="37" t="s">
        <v>31</v>
      </c>
      <c r="W284" s="42"/>
      <c r="X284" s="89"/>
    </row>
    <row r="285">
      <c r="A285" s="332">
        <v>93.0</v>
      </c>
      <c r="B285" s="333" t="s">
        <v>407</v>
      </c>
      <c r="C285" s="334">
        <v>3.1961769868E10</v>
      </c>
      <c r="D285" s="329" t="s">
        <v>223</v>
      </c>
      <c r="E285" s="330">
        <v>27190.0</v>
      </c>
      <c r="F285" s="331">
        <v>49214.0</v>
      </c>
      <c r="G285" s="330">
        <v>2719.0</v>
      </c>
      <c r="H285" s="330">
        <v>1631.0</v>
      </c>
      <c r="I285" s="330">
        <v>0.0</v>
      </c>
      <c r="J285" s="330">
        <v>0.0</v>
      </c>
      <c r="K285" s="330">
        <v>0.0</v>
      </c>
      <c r="L285" s="330">
        <v>500.0</v>
      </c>
      <c r="M285" s="330">
        <v>300.0</v>
      </c>
      <c r="N285" s="21">
        <f t="shared" si="1"/>
        <v>81554</v>
      </c>
      <c r="O285" s="33">
        <v>1800.0</v>
      </c>
      <c r="P285" s="22">
        <v>0.0</v>
      </c>
      <c r="Q285" s="22">
        <v>0.0</v>
      </c>
      <c r="R285" s="23">
        <f t="shared" si="2"/>
        <v>79754</v>
      </c>
      <c r="S285" s="35">
        <v>30590.0</v>
      </c>
      <c r="T285" s="22" t="s">
        <v>28</v>
      </c>
      <c r="U285" s="25">
        <f>R285+R286</f>
        <v>159508</v>
      </c>
      <c r="V285" s="26" t="s">
        <v>28</v>
      </c>
      <c r="W285" s="42"/>
      <c r="X285" s="89"/>
    </row>
    <row r="286">
      <c r="A286" s="326"/>
      <c r="B286" s="327"/>
      <c r="C286" s="328"/>
      <c r="D286" s="329" t="s">
        <v>408</v>
      </c>
      <c r="E286" s="330">
        <v>27190.0</v>
      </c>
      <c r="F286" s="331">
        <v>49214.0</v>
      </c>
      <c r="G286" s="330">
        <v>2719.0</v>
      </c>
      <c r="H286" s="330">
        <v>1631.0</v>
      </c>
      <c r="I286" s="330">
        <v>0.0</v>
      </c>
      <c r="J286" s="330">
        <v>0.0</v>
      </c>
      <c r="K286" s="330">
        <v>0.0</v>
      </c>
      <c r="L286" s="330">
        <v>500.0</v>
      </c>
      <c r="M286" s="330">
        <v>300.0</v>
      </c>
      <c r="N286" s="21">
        <f t="shared" si="1"/>
        <v>81554</v>
      </c>
      <c r="O286" s="33">
        <v>1800.0</v>
      </c>
      <c r="P286" s="22">
        <v>0.0</v>
      </c>
      <c r="Q286" s="22">
        <v>0.0</v>
      </c>
      <c r="R286" s="23">
        <f t="shared" si="2"/>
        <v>79754</v>
      </c>
      <c r="S286" s="35">
        <v>30589.0</v>
      </c>
      <c r="T286" s="22" t="s">
        <v>28</v>
      </c>
      <c r="U286" s="36"/>
      <c r="V286" s="37" t="s">
        <v>31</v>
      </c>
      <c r="W286" s="42"/>
      <c r="X286" s="89"/>
    </row>
    <row r="287">
      <c r="A287" s="332">
        <v>94.0</v>
      </c>
      <c r="B287" s="333" t="s">
        <v>409</v>
      </c>
      <c r="C287" s="334">
        <v>3.2006829285E10</v>
      </c>
      <c r="D287" s="329" t="s">
        <v>410</v>
      </c>
      <c r="E287" s="330">
        <v>27190.0</v>
      </c>
      <c r="F287" s="331">
        <v>49214.0</v>
      </c>
      <c r="G287" s="330">
        <v>2719.0</v>
      </c>
      <c r="H287" s="330">
        <v>1631.0</v>
      </c>
      <c r="I287" s="330">
        <v>0.0</v>
      </c>
      <c r="J287" s="330">
        <v>0.0</v>
      </c>
      <c r="K287" s="330">
        <v>0.0</v>
      </c>
      <c r="L287" s="330">
        <v>500.0</v>
      </c>
      <c r="M287" s="330">
        <v>300.0</v>
      </c>
      <c r="N287" s="21">
        <f t="shared" si="1"/>
        <v>81554</v>
      </c>
      <c r="O287" s="33">
        <v>1800.0</v>
      </c>
      <c r="P287" s="22">
        <v>0.0</v>
      </c>
      <c r="Q287" s="22">
        <v>0.0</v>
      </c>
      <c r="R287" s="23">
        <f t="shared" si="2"/>
        <v>79754</v>
      </c>
      <c r="S287" s="35">
        <v>121200.0</v>
      </c>
      <c r="T287" s="22" t="s">
        <v>28</v>
      </c>
      <c r="U287" s="25">
        <f>R287+R288+R289</f>
        <v>238199</v>
      </c>
      <c r="V287" s="26"/>
      <c r="W287" s="42"/>
      <c r="X287" s="89"/>
    </row>
    <row r="288">
      <c r="A288" s="326"/>
      <c r="B288" s="327"/>
      <c r="C288" s="328"/>
      <c r="D288" s="329" t="s">
        <v>411</v>
      </c>
      <c r="E288" s="330">
        <v>27190.0</v>
      </c>
      <c r="F288" s="331">
        <v>49214.0</v>
      </c>
      <c r="G288" s="330">
        <v>2719.0</v>
      </c>
      <c r="H288" s="330">
        <v>1631.0</v>
      </c>
      <c r="I288" s="330">
        <v>0.0</v>
      </c>
      <c r="J288" s="330">
        <v>0.0</v>
      </c>
      <c r="K288" s="330">
        <v>0.0</v>
      </c>
      <c r="L288" s="330">
        <v>500.0</v>
      </c>
      <c r="M288" s="330">
        <v>300.0</v>
      </c>
      <c r="N288" s="21">
        <f t="shared" si="1"/>
        <v>81554</v>
      </c>
      <c r="O288" s="33">
        <v>0.0</v>
      </c>
      <c r="P288" s="22">
        <v>0.0</v>
      </c>
      <c r="Q288" s="22">
        <v>0.0</v>
      </c>
      <c r="R288" s="23">
        <f t="shared" si="2"/>
        <v>81554</v>
      </c>
      <c r="S288" s="35">
        <v>13417.0</v>
      </c>
      <c r="T288" s="22" t="s">
        <v>28</v>
      </c>
      <c r="U288" s="36"/>
      <c r="V288" s="37" t="s">
        <v>31</v>
      </c>
      <c r="W288" s="42"/>
      <c r="X288" s="89"/>
    </row>
    <row r="289">
      <c r="A289" s="326"/>
      <c r="B289" s="327"/>
      <c r="C289" s="328"/>
      <c r="D289" s="329" t="s">
        <v>412</v>
      </c>
      <c r="E289" s="330">
        <v>25620.0</v>
      </c>
      <c r="F289" s="331">
        <v>46372.0</v>
      </c>
      <c r="G289" s="330">
        <v>2562.0</v>
      </c>
      <c r="H289" s="330">
        <v>1537.0</v>
      </c>
      <c r="I289" s="330">
        <v>0.0</v>
      </c>
      <c r="J289" s="330">
        <v>0.0</v>
      </c>
      <c r="K289" s="330">
        <v>0.0</v>
      </c>
      <c r="L289" s="330">
        <v>500.0</v>
      </c>
      <c r="M289" s="330">
        <v>300.0</v>
      </c>
      <c r="N289" s="21">
        <f t="shared" si="1"/>
        <v>76891</v>
      </c>
      <c r="O289" s="33">
        <v>0.0</v>
      </c>
      <c r="P289" s="22">
        <v>0.0</v>
      </c>
      <c r="Q289" s="22">
        <v>0.0</v>
      </c>
      <c r="R289" s="23">
        <f t="shared" si="2"/>
        <v>76891</v>
      </c>
      <c r="S289" s="35">
        <v>121187.0</v>
      </c>
      <c r="T289" s="22" t="s">
        <v>28</v>
      </c>
      <c r="U289" s="36"/>
      <c r="V289" s="37" t="s">
        <v>31</v>
      </c>
      <c r="W289" s="42"/>
      <c r="X289" s="89"/>
    </row>
    <row r="290">
      <c r="A290" s="332">
        <v>95.0</v>
      </c>
      <c r="B290" s="333" t="s">
        <v>413</v>
      </c>
      <c r="C290" s="334">
        <v>3.2015929427E10</v>
      </c>
      <c r="D290" s="329" t="s">
        <v>414</v>
      </c>
      <c r="E290" s="330">
        <v>27190.0</v>
      </c>
      <c r="F290" s="331">
        <v>49214.0</v>
      </c>
      <c r="G290" s="330">
        <v>2719.0</v>
      </c>
      <c r="H290" s="330">
        <v>1631.0</v>
      </c>
      <c r="I290" s="330">
        <v>0.0</v>
      </c>
      <c r="J290" s="330">
        <v>1360.0</v>
      </c>
      <c r="K290" s="330">
        <v>0.0</v>
      </c>
      <c r="L290" s="330">
        <v>500.0</v>
      </c>
      <c r="M290" s="330">
        <v>300.0</v>
      </c>
      <c r="N290" s="21">
        <f t="shared" si="1"/>
        <v>82914</v>
      </c>
      <c r="O290" s="33">
        <v>1800.0</v>
      </c>
      <c r="P290" s="22">
        <v>0.0</v>
      </c>
      <c r="Q290" s="22">
        <v>0.0</v>
      </c>
      <c r="R290" s="23">
        <f t="shared" si="2"/>
        <v>81114</v>
      </c>
      <c r="S290" s="35">
        <v>30819.0</v>
      </c>
      <c r="T290" s="22" t="s">
        <v>28</v>
      </c>
      <c r="U290" s="25">
        <f>R290+R291+R292</f>
        <v>233514</v>
      </c>
      <c r="V290" s="26" t="s">
        <v>28</v>
      </c>
      <c r="W290" s="42"/>
      <c r="X290" s="89"/>
    </row>
    <row r="291">
      <c r="A291" s="326"/>
      <c r="B291" s="327"/>
      <c r="C291" s="328"/>
      <c r="D291" s="329" t="s">
        <v>415</v>
      </c>
      <c r="E291" s="330">
        <v>26390.0</v>
      </c>
      <c r="F291" s="331">
        <v>47766.0</v>
      </c>
      <c r="G291" s="330">
        <v>2639.0</v>
      </c>
      <c r="H291" s="330">
        <v>1583.0</v>
      </c>
      <c r="I291" s="330">
        <v>0.0</v>
      </c>
      <c r="J291" s="330">
        <v>1320.0</v>
      </c>
      <c r="K291" s="330">
        <v>0.0</v>
      </c>
      <c r="L291" s="330">
        <v>500.0</v>
      </c>
      <c r="M291" s="330">
        <v>300.0</v>
      </c>
      <c r="N291" s="21">
        <f t="shared" si="1"/>
        <v>80498</v>
      </c>
      <c r="O291" s="33">
        <v>0.0</v>
      </c>
      <c r="P291" s="22">
        <v>0.0</v>
      </c>
      <c r="Q291" s="22">
        <v>0.0</v>
      </c>
      <c r="R291" s="23">
        <f t="shared" si="2"/>
        <v>80498</v>
      </c>
      <c r="S291" s="35">
        <v>30818.0</v>
      </c>
      <c r="T291" s="22" t="s">
        <v>28</v>
      </c>
      <c r="U291" s="36"/>
      <c r="V291" s="37" t="s">
        <v>31</v>
      </c>
      <c r="W291" s="42"/>
      <c r="X291" s="89"/>
    </row>
    <row r="292">
      <c r="A292" s="326"/>
      <c r="B292" s="327"/>
      <c r="C292" s="328"/>
      <c r="D292" s="329" t="s">
        <v>416</v>
      </c>
      <c r="E292" s="330">
        <v>24140.0</v>
      </c>
      <c r="F292" s="331">
        <v>43693.0</v>
      </c>
      <c r="G292" s="330">
        <v>2414.0</v>
      </c>
      <c r="H292" s="330">
        <v>1448.0</v>
      </c>
      <c r="I292" s="330">
        <v>0.0</v>
      </c>
      <c r="J292" s="330">
        <v>1207.0</v>
      </c>
      <c r="K292" s="330">
        <v>0.0</v>
      </c>
      <c r="L292" s="330">
        <v>500.0</v>
      </c>
      <c r="M292" s="330">
        <v>300.0</v>
      </c>
      <c r="N292" s="21">
        <f t="shared" si="1"/>
        <v>73702</v>
      </c>
      <c r="O292" s="33">
        <v>1800.0</v>
      </c>
      <c r="P292" s="22">
        <v>0.0</v>
      </c>
      <c r="Q292" s="22">
        <v>0.0</v>
      </c>
      <c r="R292" s="23">
        <f t="shared" si="2"/>
        <v>71902</v>
      </c>
      <c r="S292" s="35">
        <v>30820.0</v>
      </c>
      <c r="T292" s="22" t="s">
        <v>28</v>
      </c>
      <c r="U292" s="36"/>
      <c r="V292" s="37" t="s">
        <v>31</v>
      </c>
      <c r="W292" s="42"/>
      <c r="X292" s="89"/>
    </row>
    <row r="293">
      <c r="A293" s="332">
        <v>96.0</v>
      </c>
      <c r="B293" s="333" t="s">
        <v>417</v>
      </c>
      <c r="C293" s="334">
        <v>3.1882903122E10</v>
      </c>
      <c r="D293" s="329" t="s">
        <v>418</v>
      </c>
      <c r="E293" s="330">
        <v>27190.0</v>
      </c>
      <c r="F293" s="331">
        <v>49214.0</v>
      </c>
      <c r="G293" s="330">
        <v>2719.0</v>
      </c>
      <c r="H293" s="330">
        <v>1631.0</v>
      </c>
      <c r="I293" s="330">
        <v>0.0</v>
      </c>
      <c r="J293" s="330">
        <v>0.0</v>
      </c>
      <c r="K293" s="330">
        <v>0.0</v>
      </c>
      <c r="L293" s="330">
        <v>500.0</v>
      </c>
      <c r="M293" s="330">
        <v>300.0</v>
      </c>
      <c r="N293" s="21">
        <f t="shared" si="1"/>
        <v>81554</v>
      </c>
      <c r="O293" s="33">
        <v>1800.0</v>
      </c>
      <c r="P293" s="22">
        <v>0.0</v>
      </c>
      <c r="Q293" s="22">
        <v>0.0</v>
      </c>
      <c r="R293" s="23">
        <f t="shared" si="2"/>
        <v>79754</v>
      </c>
      <c r="S293" s="35">
        <v>121667.0</v>
      </c>
      <c r="T293" s="22" t="s">
        <v>28</v>
      </c>
      <c r="U293" s="25">
        <f>R293+R294</f>
        <v>161308</v>
      </c>
      <c r="V293" s="26" t="s">
        <v>28</v>
      </c>
      <c r="W293" s="42"/>
      <c r="X293" s="89"/>
    </row>
    <row r="294">
      <c r="A294" s="326"/>
      <c r="B294" s="327"/>
      <c r="C294" s="328"/>
      <c r="D294" s="329" t="s">
        <v>419</v>
      </c>
      <c r="E294" s="330">
        <v>27190.0</v>
      </c>
      <c r="F294" s="331">
        <v>49214.0</v>
      </c>
      <c r="G294" s="330">
        <v>2719.0</v>
      </c>
      <c r="H294" s="330">
        <v>1631.0</v>
      </c>
      <c r="I294" s="330">
        <v>0.0</v>
      </c>
      <c r="J294" s="330">
        <v>0.0</v>
      </c>
      <c r="K294" s="330">
        <v>0.0</v>
      </c>
      <c r="L294" s="330">
        <v>500.0</v>
      </c>
      <c r="M294" s="330">
        <v>300.0</v>
      </c>
      <c r="N294" s="21">
        <f t="shared" si="1"/>
        <v>81554</v>
      </c>
      <c r="O294" s="33">
        <v>0.0</v>
      </c>
      <c r="P294" s="22">
        <v>0.0</v>
      </c>
      <c r="Q294" s="22">
        <v>0.0</v>
      </c>
      <c r="R294" s="23">
        <f t="shared" si="2"/>
        <v>81554</v>
      </c>
      <c r="S294" s="35">
        <v>121675.0</v>
      </c>
      <c r="T294" s="22" t="s">
        <v>28</v>
      </c>
      <c r="U294" s="36"/>
      <c r="V294" s="37" t="s">
        <v>31</v>
      </c>
      <c r="W294" s="42"/>
      <c r="X294" s="89"/>
    </row>
    <row r="295">
      <c r="A295" s="332">
        <v>97.0</v>
      </c>
      <c r="B295" s="333" t="s">
        <v>420</v>
      </c>
      <c r="C295" s="334">
        <v>3.1845678509E10</v>
      </c>
      <c r="D295" s="329" t="s">
        <v>421</v>
      </c>
      <c r="E295" s="330">
        <v>27190.0</v>
      </c>
      <c r="F295" s="331">
        <v>49214.0</v>
      </c>
      <c r="G295" s="330">
        <v>5438.0</v>
      </c>
      <c r="H295" s="330">
        <v>0.0</v>
      </c>
      <c r="I295" s="330">
        <v>120.0</v>
      </c>
      <c r="J295" s="330">
        <v>0.0</v>
      </c>
      <c r="K295" s="330">
        <v>0.0</v>
      </c>
      <c r="L295" s="330">
        <v>500.0</v>
      </c>
      <c r="M295" s="330">
        <v>300.0</v>
      </c>
      <c r="N295" s="21">
        <f t="shared" si="1"/>
        <v>82762</v>
      </c>
      <c r="O295" s="33">
        <v>1800.0</v>
      </c>
      <c r="P295" s="22">
        <v>0.0</v>
      </c>
      <c r="Q295" s="22">
        <v>0.0</v>
      </c>
      <c r="R295" s="23">
        <f t="shared" si="2"/>
        <v>80962</v>
      </c>
      <c r="S295" s="35">
        <v>121758.0</v>
      </c>
      <c r="T295" s="22" t="s">
        <v>52</v>
      </c>
      <c r="U295" s="25">
        <f>R295+R296+R297+R298</f>
        <v>323848</v>
      </c>
      <c r="V295" s="26" t="s">
        <v>52</v>
      </c>
      <c r="W295" s="42"/>
      <c r="X295" s="89"/>
    </row>
    <row r="296">
      <c r="A296" s="326"/>
      <c r="B296" s="327"/>
      <c r="C296" s="328"/>
      <c r="D296" s="329" t="s">
        <v>378</v>
      </c>
      <c r="E296" s="330">
        <v>27190.0</v>
      </c>
      <c r="F296" s="331">
        <v>49214.0</v>
      </c>
      <c r="G296" s="330">
        <v>5438.0</v>
      </c>
      <c r="H296" s="330">
        <v>0.0</v>
      </c>
      <c r="I296" s="330">
        <v>120.0</v>
      </c>
      <c r="J296" s="330">
        <v>0.0</v>
      </c>
      <c r="K296" s="330">
        <v>0.0</v>
      </c>
      <c r="L296" s="330">
        <v>500.0</v>
      </c>
      <c r="M296" s="330">
        <v>300.0</v>
      </c>
      <c r="N296" s="21">
        <f t="shared" si="1"/>
        <v>82762</v>
      </c>
      <c r="O296" s="33">
        <v>1800.0</v>
      </c>
      <c r="P296" s="22">
        <v>0.0</v>
      </c>
      <c r="Q296" s="22">
        <v>0.0</v>
      </c>
      <c r="R296" s="23">
        <f t="shared" si="2"/>
        <v>80962</v>
      </c>
      <c r="S296" s="35">
        <v>121757.0</v>
      </c>
      <c r="T296" s="22" t="s">
        <v>52</v>
      </c>
      <c r="U296" s="36"/>
      <c r="V296" s="37" t="s">
        <v>31</v>
      </c>
      <c r="W296" s="42"/>
      <c r="X296" s="89"/>
    </row>
    <row r="297">
      <c r="A297" s="326"/>
      <c r="B297" s="327"/>
      <c r="C297" s="328"/>
      <c r="D297" s="329" t="s">
        <v>422</v>
      </c>
      <c r="E297" s="330">
        <v>27190.0</v>
      </c>
      <c r="F297" s="331">
        <v>49214.0</v>
      </c>
      <c r="G297" s="330">
        <v>5438.0</v>
      </c>
      <c r="H297" s="330">
        <v>0.0</v>
      </c>
      <c r="I297" s="330">
        <v>120.0</v>
      </c>
      <c r="J297" s="330">
        <v>0.0</v>
      </c>
      <c r="K297" s="330">
        <v>0.0</v>
      </c>
      <c r="L297" s="330">
        <v>500.0</v>
      </c>
      <c r="M297" s="330">
        <v>300.0</v>
      </c>
      <c r="N297" s="21">
        <f t="shared" si="1"/>
        <v>82762</v>
      </c>
      <c r="O297" s="33">
        <v>1800.0</v>
      </c>
      <c r="P297" s="22">
        <v>0.0</v>
      </c>
      <c r="Q297" s="22">
        <v>0.0</v>
      </c>
      <c r="R297" s="23">
        <f t="shared" si="2"/>
        <v>80962</v>
      </c>
      <c r="S297" s="35">
        <v>121766.0</v>
      </c>
      <c r="T297" s="22" t="s">
        <v>52</v>
      </c>
      <c r="U297" s="36"/>
      <c r="V297" s="37" t="s">
        <v>31</v>
      </c>
      <c r="W297" s="42"/>
      <c r="X297" s="89"/>
    </row>
    <row r="298">
      <c r="A298" s="326"/>
      <c r="B298" s="327"/>
      <c r="C298" s="328"/>
      <c r="D298" s="329" t="s">
        <v>423</v>
      </c>
      <c r="E298" s="330">
        <v>27190.0</v>
      </c>
      <c r="F298" s="331">
        <v>49214.0</v>
      </c>
      <c r="G298" s="330">
        <v>5438.0</v>
      </c>
      <c r="H298" s="330">
        <v>0.0</v>
      </c>
      <c r="I298" s="330">
        <v>120.0</v>
      </c>
      <c r="J298" s="330">
        <v>0.0</v>
      </c>
      <c r="K298" s="330">
        <v>0.0</v>
      </c>
      <c r="L298" s="330">
        <v>500.0</v>
      </c>
      <c r="M298" s="330">
        <v>300.0</v>
      </c>
      <c r="N298" s="21">
        <f t="shared" si="1"/>
        <v>82762</v>
      </c>
      <c r="O298" s="33">
        <v>1800.0</v>
      </c>
      <c r="P298" s="22">
        <v>0.0</v>
      </c>
      <c r="Q298" s="22">
        <v>0.0</v>
      </c>
      <c r="R298" s="23">
        <f t="shared" si="2"/>
        <v>80962</v>
      </c>
      <c r="S298" s="35">
        <v>100383.0</v>
      </c>
      <c r="T298" s="22" t="s">
        <v>52</v>
      </c>
      <c r="U298" s="36"/>
      <c r="V298" s="37" t="s">
        <v>31</v>
      </c>
      <c r="W298" s="42"/>
      <c r="X298" s="89"/>
    </row>
    <row r="299">
      <c r="A299" s="332">
        <v>98.0</v>
      </c>
      <c r="B299" s="333" t="s">
        <v>424</v>
      </c>
      <c r="C299" s="334">
        <v>3.2021227158E10</v>
      </c>
      <c r="D299" s="329" t="s">
        <v>70</v>
      </c>
      <c r="E299" s="330">
        <v>27190.0</v>
      </c>
      <c r="F299" s="331">
        <v>49214.0</v>
      </c>
      <c r="G299" s="330">
        <v>5438.0</v>
      </c>
      <c r="H299" s="330">
        <v>0.0</v>
      </c>
      <c r="I299" s="330">
        <v>120.0</v>
      </c>
      <c r="J299" s="330">
        <v>0.0</v>
      </c>
      <c r="K299" s="330">
        <v>0.0</v>
      </c>
      <c r="L299" s="330">
        <v>500.0</v>
      </c>
      <c r="M299" s="330">
        <v>300.0</v>
      </c>
      <c r="N299" s="21">
        <f t="shared" si="1"/>
        <v>82762</v>
      </c>
      <c r="O299" s="33">
        <v>1800.0</v>
      </c>
      <c r="P299" s="22">
        <v>0.0</v>
      </c>
      <c r="Q299" s="22">
        <v>0.0</v>
      </c>
      <c r="R299" s="23">
        <f t="shared" si="2"/>
        <v>80962</v>
      </c>
      <c r="S299" s="35">
        <v>31303.0</v>
      </c>
      <c r="T299" s="22" t="s">
        <v>28</v>
      </c>
      <c r="U299" s="25">
        <f>R299+R300+R301</f>
        <v>244686</v>
      </c>
      <c r="V299" s="22" t="s">
        <v>28</v>
      </c>
      <c r="W299" s="42"/>
      <c r="X299" s="89"/>
    </row>
    <row r="300">
      <c r="A300" s="326"/>
      <c r="B300" s="327"/>
      <c r="C300" s="328"/>
      <c r="D300" s="329" t="s">
        <v>425</v>
      </c>
      <c r="E300" s="330">
        <v>27190.0</v>
      </c>
      <c r="F300" s="331">
        <v>49214.0</v>
      </c>
      <c r="G300" s="330">
        <v>5438.0</v>
      </c>
      <c r="H300" s="330">
        <v>0.0</v>
      </c>
      <c r="I300" s="330">
        <v>120.0</v>
      </c>
      <c r="J300" s="330">
        <v>0.0</v>
      </c>
      <c r="K300" s="330">
        <v>0.0</v>
      </c>
      <c r="L300" s="330">
        <v>500.0</v>
      </c>
      <c r="M300" s="330">
        <v>300.0</v>
      </c>
      <c r="N300" s="21">
        <f t="shared" si="1"/>
        <v>82762</v>
      </c>
      <c r="O300" s="33">
        <v>1800.0</v>
      </c>
      <c r="P300" s="22">
        <v>0.0</v>
      </c>
      <c r="Q300" s="22">
        <v>0.0</v>
      </c>
      <c r="R300" s="23">
        <f t="shared" si="2"/>
        <v>80962</v>
      </c>
      <c r="S300" s="35">
        <v>23123.0</v>
      </c>
      <c r="T300" s="22" t="s">
        <v>28</v>
      </c>
      <c r="U300" s="36"/>
      <c r="V300" s="37" t="s">
        <v>31</v>
      </c>
      <c r="W300" s="42"/>
      <c r="X300" s="89"/>
    </row>
    <row r="301">
      <c r="A301" s="326"/>
      <c r="B301" s="327"/>
      <c r="C301" s="328"/>
      <c r="D301" s="329" t="s">
        <v>426</v>
      </c>
      <c r="E301" s="330">
        <v>27190.0</v>
      </c>
      <c r="F301" s="331">
        <v>49214.0</v>
      </c>
      <c r="G301" s="330">
        <v>5438.0</v>
      </c>
      <c r="H301" s="330">
        <v>0.0</v>
      </c>
      <c r="I301" s="330">
        <v>120.0</v>
      </c>
      <c r="J301" s="330">
        <v>0.0</v>
      </c>
      <c r="K301" s="330">
        <v>0.0</v>
      </c>
      <c r="L301" s="330">
        <v>500.0</v>
      </c>
      <c r="M301" s="330">
        <v>300.0</v>
      </c>
      <c r="N301" s="21">
        <f t="shared" si="1"/>
        <v>82762</v>
      </c>
      <c r="O301" s="33">
        <v>0.0</v>
      </c>
      <c r="P301" s="22">
        <v>0.0</v>
      </c>
      <c r="Q301" s="22">
        <v>0.0</v>
      </c>
      <c r="R301" s="23">
        <f t="shared" si="2"/>
        <v>82762</v>
      </c>
      <c r="S301" s="35">
        <v>31296.0</v>
      </c>
      <c r="T301" s="22" t="s">
        <v>28</v>
      </c>
      <c r="U301" s="36"/>
      <c r="V301" s="37" t="s">
        <v>31</v>
      </c>
      <c r="W301" s="42"/>
      <c r="X301" s="89"/>
    </row>
    <row r="302">
      <c r="A302" s="332">
        <v>99.0</v>
      </c>
      <c r="B302" s="333" t="s">
        <v>427</v>
      </c>
      <c r="C302" s="334">
        <v>3.1946929811E10</v>
      </c>
      <c r="D302" s="329" t="s">
        <v>428</v>
      </c>
      <c r="E302" s="330">
        <v>27190.0</v>
      </c>
      <c r="F302" s="331">
        <v>49214.0</v>
      </c>
      <c r="G302" s="330">
        <v>2719.0</v>
      </c>
      <c r="H302" s="330">
        <v>1631.0</v>
      </c>
      <c r="I302" s="330">
        <v>0.0</v>
      </c>
      <c r="J302" s="330">
        <v>0.0</v>
      </c>
      <c r="K302" s="330">
        <v>0.0</v>
      </c>
      <c r="L302" s="330">
        <v>500.0</v>
      </c>
      <c r="M302" s="330">
        <v>300.0</v>
      </c>
      <c r="N302" s="21">
        <f t="shared" si="1"/>
        <v>81554</v>
      </c>
      <c r="O302" s="33">
        <v>0.0</v>
      </c>
      <c r="P302" s="22">
        <v>0.0</v>
      </c>
      <c r="Q302" s="22">
        <v>0.0</v>
      </c>
      <c r="R302" s="23">
        <f t="shared" si="2"/>
        <v>81554</v>
      </c>
      <c r="S302" s="35">
        <v>31323.0</v>
      </c>
      <c r="T302" s="22" t="s">
        <v>28</v>
      </c>
      <c r="U302" s="25">
        <f>R302+R303+R304+R305</f>
        <v>311757</v>
      </c>
      <c r="V302" s="26" t="s">
        <v>28</v>
      </c>
      <c r="W302" s="42"/>
      <c r="X302" s="89"/>
    </row>
    <row r="303">
      <c r="A303" s="326"/>
      <c r="B303" s="327"/>
      <c r="C303" s="328"/>
      <c r="D303" s="329" t="s">
        <v>429</v>
      </c>
      <c r="E303" s="330">
        <v>27190.0</v>
      </c>
      <c r="F303" s="331">
        <v>49214.0</v>
      </c>
      <c r="G303" s="330">
        <v>2719.0</v>
      </c>
      <c r="H303" s="330">
        <v>1631.0</v>
      </c>
      <c r="I303" s="330">
        <v>0.0</v>
      </c>
      <c r="J303" s="330">
        <v>0.0</v>
      </c>
      <c r="K303" s="330">
        <v>0.0</v>
      </c>
      <c r="L303" s="330">
        <v>500.0</v>
      </c>
      <c r="M303" s="330">
        <v>300.0</v>
      </c>
      <c r="N303" s="21">
        <f t="shared" si="1"/>
        <v>81554</v>
      </c>
      <c r="O303" s="33">
        <v>1800.0</v>
      </c>
      <c r="P303" s="22">
        <v>0.0</v>
      </c>
      <c r="Q303" s="22">
        <v>0.0</v>
      </c>
      <c r="R303" s="23">
        <f t="shared" si="2"/>
        <v>79754</v>
      </c>
      <c r="S303" s="35">
        <v>31337.0</v>
      </c>
      <c r="T303" s="22" t="s">
        <v>28</v>
      </c>
      <c r="U303" s="36"/>
      <c r="V303" s="37" t="s">
        <v>31</v>
      </c>
      <c r="W303" s="27"/>
      <c r="X303" s="89"/>
    </row>
    <row r="304">
      <c r="A304" s="326"/>
      <c r="B304" s="327"/>
      <c r="C304" s="328"/>
      <c r="D304" s="329" t="s">
        <v>430</v>
      </c>
      <c r="E304" s="330">
        <v>27190.0</v>
      </c>
      <c r="F304" s="331">
        <v>49214.0</v>
      </c>
      <c r="G304" s="330">
        <v>2719.0</v>
      </c>
      <c r="H304" s="330">
        <v>1631.0</v>
      </c>
      <c r="I304" s="330">
        <v>0.0</v>
      </c>
      <c r="J304" s="330">
        <v>0.0</v>
      </c>
      <c r="K304" s="330">
        <v>0.0</v>
      </c>
      <c r="L304" s="330">
        <v>500.0</v>
      </c>
      <c r="M304" s="330">
        <v>300.0</v>
      </c>
      <c r="N304" s="21">
        <f t="shared" si="1"/>
        <v>81554</v>
      </c>
      <c r="O304" s="33">
        <v>1800.0</v>
      </c>
      <c r="P304" s="22">
        <v>0.0</v>
      </c>
      <c r="Q304" s="22">
        <v>0.0</v>
      </c>
      <c r="R304" s="23">
        <f t="shared" si="2"/>
        <v>79754</v>
      </c>
      <c r="S304" s="35">
        <v>31333.0</v>
      </c>
      <c r="T304" s="22" t="s">
        <v>28</v>
      </c>
      <c r="U304" s="36"/>
      <c r="V304" s="37" t="s">
        <v>31</v>
      </c>
      <c r="W304" s="27"/>
      <c r="X304" s="89"/>
    </row>
    <row r="305">
      <c r="A305" s="326"/>
      <c r="B305" s="327"/>
      <c r="C305" s="328"/>
      <c r="D305" s="329" t="s">
        <v>431</v>
      </c>
      <c r="E305" s="330">
        <v>24140.0</v>
      </c>
      <c r="F305" s="331">
        <v>43693.0</v>
      </c>
      <c r="G305" s="330">
        <v>2414.0</v>
      </c>
      <c r="H305" s="330">
        <v>1448.0</v>
      </c>
      <c r="I305" s="330">
        <v>0.0</v>
      </c>
      <c r="J305" s="330">
        <v>0.0</v>
      </c>
      <c r="K305" s="330">
        <v>0.0</v>
      </c>
      <c r="L305" s="330">
        <v>500.0</v>
      </c>
      <c r="M305" s="330">
        <v>300.0</v>
      </c>
      <c r="N305" s="21">
        <f t="shared" si="1"/>
        <v>72495</v>
      </c>
      <c r="O305" s="33">
        <v>1800.0</v>
      </c>
      <c r="P305" s="22">
        <v>0.0</v>
      </c>
      <c r="Q305" s="22">
        <v>0.0</v>
      </c>
      <c r="R305" s="23">
        <f t="shared" si="2"/>
        <v>70695</v>
      </c>
      <c r="S305" s="35">
        <v>9935.0</v>
      </c>
      <c r="T305" s="22" t="s">
        <v>28</v>
      </c>
      <c r="U305" s="36"/>
      <c r="V305" s="37" t="s">
        <v>31</v>
      </c>
      <c r="W305" s="27"/>
      <c r="X305" s="89"/>
    </row>
    <row r="306">
      <c r="A306" s="332">
        <v>100.0</v>
      </c>
      <c r="B306" s="333" t="s">
        <v>432</v>
      </c>
      <c r="C306" s="334">
        <v>3.8157776652E10</v>
      </c>
      <c r="D306" s="329" t="s">
        <v>433</v>
      </c>
      <c r="E306" s="330">
        <v>27190.0</v>
      </c>
      <c r="F306" s="331">
        <v>49214.0</v>
      </c>
      <c r="G306" s="330">
        <v>5438.0</v>
      </c>
      <c r="H306" s="330">
        <v>0.0</v>
      </c>
      <c r="I306" s="330">
        <v>120.0</v>
      </c>
      <c r="J306" s="330">
        <v>0.0</v>
      </c>
      <c r="K306" s="330">
        <v>0.0</v>
      </c>
      <c r="L306" s="330">
        <v>500.0</v>
      </c>
      <c r="M306" s="330">
        <v>300.0</v>
      </c>
      <c r="N306" s="21">
        <f t="shared" si="1"/>
        <v>82762</v>
      </c>
      <c r="O306" s="33">
        <v>1800.0</v>
      </c>
      <c r="P306" s="22">
        <v>0.0</v>
      </c>
      <c r="Q306" s="22">
        <v>0.0</v>
      </c>
      <c r="R306" s="23">
        <f t="shared" si="2"/>
        <v>80962</v>
      </c>
      <c r="S306" s="35">
        <v>122259.0</v>
      </c>
      <c r="T306" s="22" t="s">
        <v>28</v>
      </c>
      <c r="U306" s="25">
        <f>R306+R307+R308+R309</f>
        <v>314330</v>
      </c>
      <c r="V306" s="26" t="s">
        <v>28</v>
      </c>
      <c r="W306" s="42" t="s">
        <v>707</v>
      </c>
      <c r="X306" s="89"/>
    </row>
    <row r="307">
      <c r="A307" s="326"/>
      <c r="B307" s="327"/>
      <c r="C307" s="328"/>
      <c r="D307" s="329" t="s">
        <v>435</v>
      </c>
      <c r="E307" s="330">
        <v>27190.0</v>
      </c>
      <c r="F307" s="331">
        <v>49214.0</v>
      </c>
      <c r="G307" s="330">
        <v>5438.0</v>
      </c>
      <c r="H307" s="330">
        <v>0.0</v>
      </c>
      <c r="I307" s="330">
        <v>120.0</v>
      </c>
      <c r="J307" s="330">
        <v>0.0</v>
      </c>
      <c r="K307" s="330">
        <v>0.0</v>
      </c>
      <c r="L307" s="330">
        <v>500.0</v>
      </c>
      <c r="M307" s="330">
        <v>300.0</v>
      </c>
      <c r="N307" s="21">
        <f t="shared" si="1"/>
        <v>82762</v>
      </c>
      <c r="O307" s="33">
        <v>1800.0</v>
      </c>
      <c r="P307" s="22">
        <v>0.0</v>
      </c>
      <c r="Q307" s="22">
        <v>0.0</v>
      </c>
      <c r="R307" s="23">
        <f t="shared" si="2"/>
        <v>80962</v>
      </c>
      <c r="S307" s="35">
        <v>122266.0</v>
      </c>
      <c r="T307" s="22" t="s">
        <v>28</v>
      </c>
      <c r="U307" s="36"/>
      <c r="V307" s="37" t="s">
        <v>31</v>
      </c>
      <c r="W307" s="42"/>
      <c r="X307" s="89"/>
    </row>
    <row r="308">
      <c r="A308" s="326"/>
      <c r="B308" s="327"/>
      <c r="C308" s="328"/>
      <c r="D308" s="329" t="s">
        <v>436</v>
      </c>
      <c r="E308" s="330">
        <v>27190.0</v>
      </c>
      <c r="F308" s="331">
        <v>49214.0</v>
      </c>
      <c r="G308" s="330">
        <v>5438.0</v>
      </c>
      <c r="H308" s="330">
        <v>0.0</v>
      </c>
      <c r="I308" s="330">
        <v>120.0</v>
      </c>
      <c r="J308" s="330">
        <v>0.0</v>
      </c>
      <c r="K308" s="330">
        <v>0.0</v>
      </c>
      <c r="L308" s="330">
        <v>500.0</v>
      </c>
      <c r="M308" s="330">
        <v>300.0</v>
      </c>
      <c r="N308" s="21">
        <f t="shared" si="1"/>
        <v>82762</v>
      </c>
      <c r="O308" s="33">
        <v>0.0</v>
      </c>
      <c r="P308" s="22">
        <v>0.0</v>
      </c>
      <c r="Q308" s="22">
        <v>0.0</v>
      </c>
      <c r="R308" s="23">
        <f t="shared" si="2"/>
        <v>82762</v>
      </c>
      <c r="S308" s="35">
        <v>122247.0</v>
      </c>
      <c r="T308" s="22" t="s">
        <v>28</v>
      </c>
      <c r="U308" s="36"/>
      <c r="V308" s="37" t="s">
        <v>31</v>
      </c>
      <c r="W308" s="42"/>
      <c r="X308" s="89"/>
    </row>
    <row r="309">
      <c r="A309" s="326"/>
      <c r="B309" s="327"/>
      <c r="C309" s="328"/>
      <c r="D309" s="329" t="s">
        <v>134</v>
      </c>
      <c r="E309" s="330">
        <v>23430.0</v>
      </c>
      <c r="F309" s="331">
        <v>42408.0</v>
      </c>
      <c r="G309" s="330">
        <v>4686.0</v>
      </c>
      <c r="H309" s="330">
        <v>0.0</v>
      </c>
      <c r="I309" s="330">
        <v>120.0</v>
      </c>
      <c r="J309" s="330">
        <v>0.0</v>
      </c>
      <c r="K309" s="330">
        <v>0.0</v>
      </c>
      <c r="L309" s="330">
        <v>500.0</v>
      </c>
      <c r="M309" s="330">
        <v>300.0</v>
      </c>
      <c r="N309" s="21">
        <f t="shared" si="1"/>
        <v>71444</v>
      </c>
      <c r="O309" s="33">
        <v>1800.0</v>
      </c>
      <c r="P309" s="22">
        <v>0.0</v>
      </c>
      <c r="Q309" s="22">
        <v>0.0</v>
      </c>
      <c r="R309" s="23">
        <f t="shared" si="2"/>
        <v>69644</v>
      </c>
      <c r="S309" s="35">
        <v>20535.0</v>
      </c>
      <c r="T309" s="22" t="s">
        <v>28</v>
      </c>
      <c r="U309" s="36"/>
      <c r="V309" s="37" t="s">
        <v>31</v>
      </c>
      <c r="W309" s="42"/>
      <c r="X309" s="89"/>
    </row>
    <row r="310">
      <c r="A310" s="332">
        <v>101.0</v>
      </c>
      <c r="B310" s="333" t="s">
        <v>437</v>
      </c>
      <c r="C310" s="334">
        <v>3.1831050955E10</v>
      </c>
      <c r="D310" s="329" t="s">
        <v>438</v>
      </c>
      <c r="E310" s="330">
        <v>27190.0</v>
      </c>
      <c r="F310" s="331">
        <v>49214.0</v>
      </c>
      <c r="G310" s="330">
        <v>5438.0</v>
      </c>
      <c r="H310" s="330">
        <v>0.0</v>
      </c>
      <c r="I310" s="330">
        <v>120.0</v>
      </c>
      <c r="J310" s="330">
        <v>0.0</v>
      </c>
      <c r="K310" s="330">
        <v>0.0</v>
      </c>
      <c r="L310" s="330">
        <v>500.0</v>
      </c>
      <c r="M310" s="330">
        <v>300.0</v>
      </c>
      <c r="N310" s="21">
        <f t="shared" si="1"/>
        <v>82762</v>
      </c>
      <c r="O310" s="33">
        <v>1800.0</v>
      </c>
      <c r="P310" s="22">
        <v>0.0</v>
      </c>
      <c r="Q310" s="22">
        <v>0.0</v>
      </c>
      <c r="R310" s="23">
        <f t="shared" si="2"/>
        <v>80962</v>
      </c>
      <c r="S310" s="35">
        <v>122312.0</v>
      </c>
      <c r="T310" s="22" t="s">
        <v>71</v>
      </c>
      <c r="U310" s="25">
        <f>R310+R311+R312+R313</f>
        <v>323848</v>
      </c>
      <c r="V310" s="26" t="s">
        <v>71</v>
      </c>
      <c r="W310" s="42"/>
      <c r="X310" s="89"/>
    </row>
    <row r="311">
      <c r="A311" s="326"/>
      <c r="B311" s="327"/>
      <c r="C311" s="328"/>
      <c r="D311" s="329" t="s">
        <v>439</v>
      </c>
      <c r="E311" s="330">
        <v>27190.0</v>
      </c>
      <c r="F311" s="331">
        <v>49214.0</v>
      </c>
      <c r="G311" s="330">
        <v>5438.0</v>
      </c>
      <c r="H311" s="330">
        <v>0.0</v>
      </c>
      <c r="I311" s="330">
        <v>120.0</v>
      </c>
      <c r="J311" s="330">
        <v>0.0</v>
      </c>
      <c r="K311" s="330">
        <v>0.0</v>
      </c>
      <c r="L311" s="330">
        <v>500.0</v>
      </c>
      <c r="M311" s="330">
        <v>300.0</v>
      </c>
      <c r="N311" s="21">
        <f t="shared" si="1"/>
        <v>82762</v>
      </c>
      <c r="O311" s="33">
        <v>1800.0</v>
      </c>
      <c r="P311" s="22">
        <v>0.0</v>
      </c>
      <c r="Q311" s="22">
        <v>0.0</v>
      </c>
      <c r="R311" s="23">
        <f t="shared" si="2"/>
        <v>80962</v>
      </c>
      <c r="S311" s="35">
        <v>122294.0</v>
      </c>
      <c r="T311" s="22" t="s">
        <v>71</v>
      </c>
      <c r="U311" s="36"/>
      <c r="V311" s="37" t="s">
        <v>31</v>
      </c>
      <c r="W311" s="42"/>
      <c r="X311" s="89"/>
    </row>
    <row r="312">
      <c r="A312" s="326"/>
      <c r="B312" s="327"/>
      <c r="C312" s="328"/>
      <c r="D312" s="329" t="s">
        <v>423</v>
      </c>
      <c r="E312" s="330">
        <v>27190.0</v>
      </c>
      <c r="F312" s="331">
        <v>49214.0</v>
      </c>
      <c r="G312" s="330">
        <v>5438.0</v>
      </c>
      <c r="H312" s="330">
        <v>0.0</v>
      </c>
      <c r="I312" s="330">
        <v>120.0</v>
      </c>
      <c r="J312" s="330">
        <v>0.0</v>
      </c>
      <c r="K312" s="330">
        <v>0.0</v>
      </c>
      <c r="L312" s="330">
        <v>500.0</v>
      </c>
      <c r="M312" s="330">
        <v>300.0</v>
      </c>
      <c r="N312" s="21">
        <f t="shared" si="1"/>
        <v>82762</v>
      </c>
      <c r="O312" s="33">
        <v>1800.0</v>
      </c>
      <c r="P312" s="22">
        <v>0.0</v>
      </c>
      <c r="Q312" s="22">
        <v>0.0</v>
      </c>
      <c r="R312" s="23">
        <f t="shared" si="2"/>
        <v>80962</v>
      </c>
      <c r="S312" s="35">
        <v>122303.0</v>
      </c>
      <c r="T312" s="22" t="s">
        <v>71</v>
      </c>
      <c r="U312" s="36"/>
      <c r="V312" s="37" t="s">
        <v>31</v>
      </c>
      <c r="W312" s="42"/>
      <c r="X312" s="89"/>
    </row>
    <row r="313">
      <c r="A313" s="326"/>
      <c r="B313" s="327"/>
      <c r="C313" s="328"/>
      <c r="D313" s="329" t="s">
        <v>440</v>
      </c>
      <c r="E313" s="330">
        <v>27190.0</v>
      </c>
      <c r="F313" s="331">
        <v>49214.0</v>
      </c>
      <c r="G313" s="330">
        <v>5438.0</v>
      </c>
      <c r="H313" s="330">
        <v>0.0</v>
      </c>
      <c r="I313" s="330">
        <v>120.0</v>
      </c>
      <c r="J313" s="330">
        <v>0.0</v>
      </c>
      <c r="K313" s="330">
        <v>0.0</v>
      </c>
      <c r="L313" s="330">
        <v>500.0</v>
      </c>
      <c r="M313" s="330">
        <v>300.0</v>
      </c>
      <c r="N313" s="21">
        <f t="shared" si="1"/>
        <v>82762</v>
      </c>
      <c r="O313" s="33">
        <v>1800.0</v>
      </c>
      <c r="P313" s="22">
        <v>0.0</v>
      </c>
      <c r="Q313" s="22">
        <v>0.0</v>
      </c>
      <c r="R313" s="23">
        <f t="shared" si="2"/>
        <v>80962</v>
      </c>
      <c r="S313" s="35">
        <v>122281.0</v>
      </c>
      <c r="T313" s="22" t="s">
        <v>71</v>
      </c>
      <c r="U313" s="36"/>
      <c r="V313" s="37" t="s">
        <v>31</v>
      </c>
      <c r="W313" s="42"/>
      <c r="X313" s="89"/>
    </row>
    <row r="314">
      <c r="A314" s="332">
        <v>102.0</v>
      </c>
      <c r="B314" s="333" t="s">
        <v>441</v>
      </c>
      <c r="C314" s="334">
        <v>3.2059472311E10</v>
      </c>
      <c r="D314" s="329" t="s">
        <v>442</v>
      </c>
      <c r="E314" s="330">
        <v>27190.0</v>
      </c>
      <c r="F314" s="331">
        <v>49214.0</v>
      </c>
      <c r="G314" s="330">
        <v>2719.0</v>
      </c>
      <c r="H314" s="330">
        <v>1631.0</v>
      </c>
      <c r="I314" s="330">
        <v>0.0</v>
      </c>
      <c r="J314" s="330">
        <v>1360.0</v>
      </c>
      <c r="K314" s="330">
        <v>0.0</v>
      </c>
      <c r="L314" s="330">
        <v>500.0</v>
      </c>
      <c r="M314" s="330">
        <v>300.0</v>
      </c>
      <c r="N314" s="21">
        <f t="shared" si="1"/>
        <v>82914</v>
      </c>
      <c r="O314" s="33">
        <v>0.0</v>
      </c>
      <c r="P314" s="22">
        <v>0.0</v>
      </c>
      <c r="Q314" s="22">
        <v>0.0</v>
      </c>
      <c r="R314" s="23">
        <f t="shared" si="2"/>
        <v>82914</v>
      </c>
      <c r="S314" s="35">
        <v>122324.0</v>
      </c>
      <c r="T314" s="22" t="s">
        <v>52</v>
      </c>
      <c r="U314" s="25">
        <f>R314+R315</f>
        <v>164028</v>
      </c>
      <c r="V314" s="26" t="s">
        <v>28</v>
      </c>
      <c r="W314" s="42"/>
      <c r="X314" s="89"/>
    </row>
    <row r="315">
      <c r="A315" s="326"/>
      <c r="B315" s="327"/>
      <c r="C315" s="328"/>
      <c r="D315" s="329" t="s">
        <v>443</v>
      </c>
      <c r="E315" s="330">
        <v>27190.0</v>
      </c>
      <c r="F315" s="331">
        <v>49214.0</v>
      </c>
      <c r="G315" s="330">
        <v>2719.0</v>
      </c>
      <c r="H315" s="330">
        <v>1631.0</v>
      </c>
      <c r="I315" s="330">
        <v>0.0</v>
      </c>
      <c r="J315" s="330">
        <v>1360.0</v>
      </c>
      <c r="K315" s="330">
        <v>0.0</v>
      </c>
      <c r="L315" s="330">
        <v>500.0</v>
      </c>
      <c r="M315" s="330">
        <v>300.0</v>
      </c>
      <c r="N315" s="21">
        <f t="shared" si="1"/>
        <v>82914</v>
      </c>
      <c r="O315" s="33">
        <v>1800.0</v>
      </c>
      <c r="P315" s="22">
        <v>0.0</v>
      </c>
      <c r="Q315" s="22">
        <v>0.0</v>
      </c>
      <c r="R315" s="23">
        <f t="shared" si="2"/>
        <v>81114</v>
      </c>
      <c r="S315" s="35">
        <v>11931.0</v>
      </c>
      <c r="T315" s="22" t="s">
        <v>28</v>
      </c>
      <c r="U315" s="36"/>
      <c r="V315" s="37" t="s">
        <v>31</v>
      </c>
      <c r="W315" s="27"/>
      <c r="X315" s="89"/>
    </row>
    <row r="316">
      <c r="A316" s="332">
        <v>103.0</v>
      </c>
      <c r="B316" s="333" t="s">
        <v>444</v>
      </c>
      <c r="C316" s="334">
        <v>3.0004061002E10</v>
      </c>
      <c r="D316" s="329" t="s">
        <v>445</v>
      </c>
      <c r="E316" s="330">
        <v>27190.0</v>
      </c>
      <c r="F316" s="331">
        <v>49214.0</v>
      </c>
      <c r="G316" s="330">
        <v>2719.0</v>
      </c>
      <c r="H316" s="330">
        <v>1631.0</v>
      </c>
      <c r="I316" s="330">
        <v>0.0</v>
      </c>
      <c r="J316" s="330">
        <v>0.0</v>
      </c>
      <c r="K316" s="330">
        <v>0.0</v>
      </c>
      <c r="L316" s="330">
        <v>500.0</v>
      </c>
      <c r="M316" s="330">
        <v>300.0</v>
      </c>
      <c r="N316" s="21">
        <f t="shared" si="1"/>
        <v>81554</v>
      </c>
      <c r="O316" s="33">
        <v>0.0</v>
      </c>
      <c r="P316" s="22">
        <v>0.0</v>
      </c>
      <c r="Q316" s="22">
        <v>0.0</v>
      </c>
      <c r="R316" s="23">
        <f t="shared" si="2"/>
        <v>81554</v>
      </c>
      <c r="S316" s="35">
        <v>31409.0</v>
      </c>
      <c r="T316" s="22" t="s">
        <v>71</v>
      </c>
      <c r="U316" s="25">
        <f>R316+R317</f>
        <v>161308</v>
      </c>
      <c r="V316" s="22" t="s">
        <v>71</v>
      </c>
      <c r="W316" s="50"/>
      <c r="X316" s="89"/>
    </row>
    <row r="317">
      <c r="A317" s="326"/>
      <c r="B317" s="327"/>
      <c r="C317" s="328"/>
      <c r="D317" s="329" t="s">
        <v>446</v>
      </c>
      <c r="E317" s="330">
        <v>27190.0</v>
      </c>
      <c r="F317" s="331">
        <v>49214.0</v>
      </c>
      <c r="G317" s="330">
        <v>2719.0</v>
      </c>
      <c r="H317" s="330">
        <v>1631.0</v>
      </c>
      <c r="I317" s="330">
        <v>0.0</v>
      </c>
      <c r="J317" s="330">
        <v>0.0</v>
      </c>
      <c r="K317" s="330">
        <v>0.0</v>
      </c>
      <c r="L317" s="330">
        <v>500.0</v>
      </c>
      <c r="M317" s="330">
        <v>300.0</v>
      </c>
      <c r="N317" s="21">
        <f t="shared" si="1"/>
        <v>81554</v>
      </c>
      <c r="O317" s="33">
        <v>1800.0</v>
      </c>
      <c r="P317" s="22"/>
      <c r="Q317" s="22">
        <v>0.0</v>
      </c>
      <c r="R317" s="23">
        <f t="shared" si="2"/>
        <v>79754</v>
      </c>
      <c r="S317" s="35">
        <v>31416.0</v>
      </c>
      <c r="T317" s="22" t="s">
        <v>71</v>
      </c>
      <c r="U317" s="36"/>
      <c r="V317" s="37" t="s">
        <v>31</v>
      </c>
      <c r="W317" s="42"/>
      <c r="X317" s="89"/>
    </row>
    <row r="318">
      <c r="A318" s="332">
        <v>104.0</v>
      </c>
      <c r="B318" s="333" t="s">
        <v>447</v>
      </c>
      <c r="C318" s="334">
        <v>3.2056716501E10</v>
      </c>
      <c r="D318" s="329" t="s">
        <v>448</v>
      </c>
      <c r="E318" s="330">
        <v>26390.0</v>
      </c>
      <c r="F318" s="331">
        <v>47766.0</v>
      </c>
      <c r="G318" s="330">
        <v>2639.0</v>
      </c>
      <c r="H318" s="330">
        <v>1583.0</v>
      </c>
      <c r="I318" s="330">
        <v>0.0</v>
      </c>
      <c r="J318" s="330">
        <v>0.0</v>
      </c>
      <c r="K318" s="330">
        <v>0.0</v>
      </c>
      <c r="L318" s="330">
        <v>500.0</v>
      </c>
      <c r="M318" s="330">
        <v>300.0</v>
      </c>
      <c r="N318" s="21">
        <f t="shared" si="1"/>
        <v>79178</v>
      </c>
      <c r="O318" s="33">
        <v>0.0</v>
      </c>
      <c r="P318" s="22">
        <v>0.0</v>
      </c>
      <c r="Q318" s="22">
        <v>0.0</v>
      </c>
      <c r="R318" s="23">
        <f t="shared" si="2"/>
        <v>79178</v>
      </c>
      <c r="S318" s="35">
        <v>31434.0</v>
      </c>
      <c r="T318" s="22" t="s">
        <v>52</v>
      </c>
      <c r="U318" s="25">
        <f>R318+R319</f>
        <v>160732</v>
      </c>
      <c r="V318" s="22" t="s">
        <v>52</v>
      </c>
      <c r="W318" s="50"/>
      <c r="X318" s="89"/>
    </row>
    <row r="319">
      <c r="A319" s="326"/>
      <c r="B319" s="327"/>
      <c r="C319" s="328"/>
      <c r="D319" s="329" t="s">
        <v>196</v>
      </c>
      <c r="E319" s="330">
        <v>27190.0</v>
      </c>
      <c r="F319" s="331">
        <v>49214.0</v>
      </c>
      <c r="G319" s="330">
        <v>2719.0</v>
      </c>
      <c r="H319" s="330">
        <v>1631.0</v>
      </c>
      <c r="I319" s="330">
        <v>0.0</v>
      </c>
      <c r="J319" s="330">
        <v>0.0</v>
      </c>
      <c r="K319" s="330">
        <v>0.0</v>
      </c>
      <c r="L319" s="330">
        <v>500.0</v>
      </c>
      <c r="M319" s="330">
        <v>300.0</v>
      </c>
      <c r="N319" s="21">
        <f t="shared" si="1"/>
        <v>81554</v>
      </c>
      <c r="O319" s="33">
        <v>0.0</v>
      </c>
      <c r="P319" s="22">
        <v>0.0</v>
      </c>
      <c r="Q319" s="22">
        <v>0.0</v>
      </c>
      <c r="R319" s="23">
        <f t="shared" si="2"/>
        <v>81554</v>
      </c>
      <c r="S319" s="35">
        <v>12489.0</v>
      </c>
      <c r="T319" s="22" t="s">
        <v>52</v>
      </c>
      <c r="U319" s="36"/>
      <c r="V319" s="37" t="s">
        <v>31</v>
      </c>
      <c r="W319" s="27"/>
      <c r="X319" s="89"/>
    </row>
    <row r="320">
      <c r="A320" s="332">
        <v>105.0</v>
      </c>
      <c r="B320" s="333" t="s">
        <v>449</v>
      </c>
      <c r="C320" s="334">
        <v>3.1987895099E10</v>
      </c>
      <c r="D320" s="329" t="s">
        <v>450</v>
      </c>
      <c r="E320" s="330">
        <v>27190.0</v>
      </c>
      <c r="F320" s="331">
        <v>49214.0</v>
      </c>
      <c r="G320" s="330">
        <v>2719.0</v>
      </c>
      <c r="H320" s="330">
        <v>1631.0</v>
      </c>
      <c r="I320" s="330">
        <v>0.0</v>
      </c>
      <c r="J320" s="330">
        <v>0.0</v>
      </c>
      <c r="K320" s="330">
        <v>0.0</v>
      </c>
      <c r="L320" s="330">
        <v>500.0</v>
      </c>
      <c r="M320" s="330">
        <v>300.0</v>
      </c>
      <c r="N320" s="21">
        <f t="shared" si="1"/>
        <v>81554</v>
      </c>
      <c r="O320" s="33">
        <v>1800.0</v>
      </c>
      <c r="P320" s="22">
        <v>0.0</v>
      </c>
      <c r="Q320" s="22">
        <v>0.0</v>
      </c>
      <c r="R320" s="23">
        <f t="shared" si="2"/>
        <v>79754</v>
      </c>
      <c r="S320" s="35">
        <v>31442.0</v>
      </c>
      <c r="T320" s="22" t="s">
        <v>28</v>
      </c>
      <c r="U320" s="25">
        <f>R320+R321</f>
        <v>159508</v>
      </c>
      <c r="V320" s="26" t="s">
        <v>28</v>
      </c>
      <c r="W320" s="42"/>
      <c r="X320" s="89"/>
    </row>
    <row r="321">
      <c r="A321" s="326"/>
      <c r="B321" s="327"/>
      <c r="C321" s="328"/>
      <c r="D321" s="329" t="s">
        <v>451</v>
      </c>
      <c r="E321" s="330">
        <v>27190.0</v>
      </c>
      <c r="F321" s="331">
        <v>49214.0</v>
      </c>
      <c r="G321" s="330">
        <v>2719.0</v>
      </c>
      <c r="H321" s="330">
        <v>1631.0</v>
      </c>
      <c r="I321" s="330">
        <v>0.0</v>
      </c>
      <c r="J321" s="330">
        <v>0.0</v>
      </c>
      <c r="K321" s="330">
        <v>0.0</v>
      </c>
      <c r="L321" s="330">
        <v>500.0</v>
      </c>
      <c r="M321" s="330">
        <v>300.0</v>
      </c>
      <c r="N321" s="21">
        <f t="shared" si="1"/>
        <v>81554</v>
      </c>
      <c r="O321" s="33">
        <v>1800.0</v>
      </c>
      <c r="P321" s="22">
        <v>0.0</v>
      </c>
      <c r="Q321" s="22">
        <v>0.0</v>
      </c>
      <c r="R321" s="23">
        <f t="shared" si="2"/>
        <v>79754</v>
      </c>
      <c r="S321" s="35">
        <v>115783.0</v>
      </c>
      <c r="T321" s="22" t="s">
        <v>364</v>
      </c>
      <c r="U321" s="36"/>
      <c r="V321" s="37" t="s">
        <v>31</v>
      </c>
      <c r="W321" s="42"/>
      <c r="X321" s="89"/>
    </row>
    <row r="322">
      <c r="A322" s="332">
        <v>106.0</v>
      </c>
      <c r="B322" s="333" t="s">
        <v>452</v>
      </c>
      <c r="C322" s="334">
        <v>3.1870234798E10</v>
      </c>
      <c r="D322" s="329" t="s">
        <v>453</v>
      </c>
      <c r="E322" s="330">
        <v>27190.0</v>
      </c>
      <c r="F322" s="331">
        <v>49214.0</v>
      </c>
      <c r="G322" s="330">
        <v>2719.0</v>
      </c>
      <c r="H322" s="330">
        <v>1631.0</v>
      </c>
      <c r="I322" s="330">
        <v>0.0</v>
      </c>
      <c r="J322" s="330">
        <v>0.0</v>
      </c>
      <c r="K322" s="330">
        <v>0.0</v>
      </c>
      <c r="L322" s="330">
        <v>500.0</v>
      </c>
      <c r="M322" s="330">
        <v>300.0</v>
      </c>
      <c r="N322" s="21">
        <f t="shared" si="1"/>
        <v>81554</v>
      </c>
      <c r="O322" s="33">
        <v>1800.0</v>
      </c>
      <c r="P322" s="22">
        <v>0.0</v>
      </c>
      <c r="Q322" s="22">
        <v>0.0</v>
      </c>
      <c r="R322" s="23">
        <f t="shared" si="2"/>
        <v>79754</v>
      </c>
      <c r="S322" s="35">
        <v>122439.0</v>
      </c>
      <c r="T322" s="22" t="s">
        <v>52</v>
      </c>
      <c r="U322" s="25">
        <f>R322+R323+R324</f>
        <v>233536</v>
      </c>
      <c r="V322" s="26" t="s">
        <v>454</v>
      </c>
      <c r="W322" s="42"/>
      <c r="X322" s="89"/>
    </row>
    <row r="323">
      <c r="A323" s="326"/>
      <c r="B323" s="327"/>
      <c r="C323" s="328"/>
      <c r="D323" s="329" t="s">
        <v>455</v>
      </c>
      <c r="E323" s="330">
        <v>25620.0</v>
      </c>
      <c r="F323" s="331">
        <v>46372.0</v>
      </c>
      <c r="G323" s="330">
        <v>2562.0</v>
      </c>
      <c r="H323" s="330">
        <v>1537.0</v>
      </c>
      <c r="I323" s="330">
        <v>0.0</v>
      </c>
      <c r="J323" s="330">
        <v>0.0</v>
      </c>
      <c r="K323" s="330">
        <v>0.0</v>
      </c>
      <c r="L323" s="330">
        <v>500.0</v>
      </c>
      <c r="M323" s="330">
        <v>300.0</v>
      </c>
      <c r="N323" s="21">
        <f t="shared" si="1"/>
        <v>76891</v>
      </c>
      <c r="O323" s="33">
        <v>0.0</v>
      </c>
      <c r="P323" s="22">
        <v>0.0</v>
      </c>
      <c r="Q323" s="22">
        <v>0.0</v>
      </c>
      <c r="R323" s="23">
        <f t="shared" si="2"/>
        <v>76891</v>
      </c>
      <c r="S323" s="35">
        <v>122453.0</v>
      </c>
      <c r="T323" s="22" t="s">
        <v>52</v>
      </c>
      <c r="U323" s="36"/>
      <c r="V323" s="37" t="s">
        <v>31</v>
      </c>
      <c r="W323" s="42"/>
      <c r="X323" s="89"/>
    </row>
    <row r="324">
      <c r="A324" s="326"/>
      <c r="B324" s="327"/>
      <c r="C324" s="328"/>
      <c r="D324" s="329" t="s">
        <v>343</v>
      </c>
      <c r="E324" s="330">
        <v>25620.0</v>
      </c>
      <c r="F324" s="331">
        <v>46372.0</v>
      </c>
      <c r="G324" s="330">
        <v>2562.0</v>
      </c>
      <c r="H324" s="330">
        <v>1537.0</v>
      </c>
      <c r="I324" s="330">
        <v>0.0</v>
      </c>
      <c r="J324" s="330">
        <v>0.0</v>
      </c>
      <c r="K324" s="330">
        <v>0.0</v>
      </c>
      <c r="L324" s="330">
        <v>500.0</v>
      </c>
      <c r="M324" s="330">
        <v>300.0</v>
      </c>
      <c r="N324" s="21">
        <f t="shared" si="1"/>
        <v>76891</v>
      </c>
      <c r="O324" s="33">
        <v>0.0</v>
      </c>
      <c r="P324" s="22">
        <v>0.0</v>
      </c>
      <c r="Q324" s="22">
        <v>0.0</v>
      </c>
      <c r="R324" s="23">
        <f t="shared" si="2"/>
        <v>76891</v>
      </c>
      <c r="S324" s="35">
        <v>122455.0</v>
      </c>
      <c r="T324" s="22" t="s">
        <v>52</v>
      </c>
      <c r="U324" s="36"/>
      <c r="V324" s="37" t="s">
        <v>31</v>
      </c>
      <c r="W324" s="42"/>
      <c r="X324" s="89"/>
    </row>
    <row r="325">
      <c r="A325" s="332">
        <v>107.0</v>
      </c>
      <c r="B325" s="333" t="s">
        <v>456</v>
      </c>
      <c r="C325" s="334">
        <v>3.1923704522E10</v>
      </c>
      <c r="D325" s="329" t="s">
        <v>457</v>
      </c>
      <c r="E325" s="330">
        <v>27190.0</v>
      </c>
      <c r="F325" s="331">
        <v>49214.0</v>
      </c>
      <c r="G325" s="330">
        <v>5438.0</v>
      </c>
      <c r="H325" s="330">
        <v>0.0</v>
      </c>
      <c r="I325" s="330">
        <v>120.0</v>
      </c>
      <c r="J325" s="330">
        <v>0.0</v>
      </c>
      <c r="K325" s="330">
        <v>0.0</v>
      </c>
      <c r="L325" s="330">
        <v>500.0</v>
      </c>
      <c r="M325" s="330">
        <v>300.0</v>
      </c>
      <c r="N325" s="21">
        <f t="shared" si="1"/>
        <v>82762</v>
      </c>
      <c r="O325" s="33">
        <v>1800.0</v>
      </c>
      <c r="P325" s="22">
        <v>0.0</v>
      </c>
      <c r="Q325" s="22">
        <v>0.0</v>
      </c>
      <c r="R325" s="23">
        <f t="shared" si="2"/>
        <v>80962</v>
      </c>
      <c r="S325" s="35">
        <v>122588.0</v>
      </c>
      <c r="T325" s="22" t="s">
        <v>52</v>
      </c>
      <c r="U325" s="25">
        <f>R325+R326+R327</f>
        <v>244686</v>
      </c>
      <c r="V325" s="26" t="s">
        <v>52</v>
      </c>
      <c r="W325" s="42"/>
      <c r="X325" s="89"/>
    </row>
    <row r="326">
      <c r="A326" s="326"/>
      <c r="B326" s="327"/>
      <c r="C326" s="328"/>
      <c r="D326" s="329" t="s">
        <v>458</v>
      </c>
      <c r="E326" s="330">
        <v>27190.0</v>
      </c>
      <c r="F326" s="331">
        <v>49214.0</v>
      </c>
      <c r="G326" s="330">
        <v>5438.0</v>
      </c>
      <c r="H326" s="330">
        <v>0.0</v>
      </c>
      <c r="I326" s="330">
        <v>120.0</v>
      </c>
      <c r="J326" s="330">
        <v>0.0</v>
      </c>
      <c r="K326" s="330">
        <v>0.0</v>
      </c>
      <c r="L326" s="330">
        <v>500.0</v>
      </c>
      <c r="M326" s="330">
        <v>300.0</v>
      </c>
      <c r="N326" s="21">
        <f t="shared" si="1"/>
        <v>82762</v>
      </c>
      <c r="O326" s="33">
        <v>1800.0</v>
      </c>
      <c r="P326" s="22">
        <v>0.0</v>
      </c>
      <c r="Q326" s="22">
        <v>0.0</v>
      </c>
      <c r="R326" s="23">
        <f t="shared" si="2"/>
        <v>80962</v>
      </c>
      <c r="S326" s="35">
        <v>122568.0</v>
      </c>
      <c r="T326" s="22" t="s">
        <v>52</v>
      </c>
      <c r="U326" s="36"/>
      <c r="V326" s="37" t="s">
        <v>31</v>
      </c>
      <c r="W326" s="42"/>
      <c r="X326" s="89"/>
    </row>
    <row r="327">
      <c r="A327" s="326"/>
      <c r="B327" s="327"/>
      <c r="C327" s="328"/>
      <c r="D327" s="329" t="s">
        <v>459</v>
      </c>
      <c r="E327" s="330">
        <v>27190.0</v>
      </c>
      <c r="F327" s="331">
        <v>49214.0</v>
      </c>
      <c r="G327" s="330">
        <v>5438.0</v>
      </c>
      <c r="H327" s="330">
        <v>0.0</v>
      </c>
      <c r="I327" s="330">
        <v>120.0</v>
      </c>
      <c r="J327" s="330">
        <v>0.0</v>
      </c>
      <c r="K327" s="330">
        <v>0.0</v>
      </c>
      <c r="L327" s="330">
        <v>500.0</v>
      </c>
      <c r="M327" s="330">
        <v>300.0</v>
      </c>
      <c r="N327" s="21">
        <f t="shared" si="1"/>
        <v>82762</v>
      </c>
      <c r="O327" s="33">
        <v>0.0</v>
      </c>
      <c r="P327" s="22">
        <v>0.0</v>
      </c>
      <c r="Q327" s="22">
        <v>0.0</v>
      </c>
      <c r="R327" s="23">
        <f t="shared" si="2"/>
        <v>82762</v>
      </c>
      <c r="S327" s="35">
        <v>123538.0</v>
      </c>
      <c r="T327" s="22" t="s">
        <v>52</v>
      </c>
      <c r="U327" s="36"/>
      <c r="V327" s="37" t="s">
        <v>31</v>
      </c>
      <c r="W327" s="42"/>
      <c r="X327" s="89"/>
    </row>
    <row r="328">
      <c r="A328" s="332">
        <v>108.0</v>
      </c>
      <c r="B328" s="333" t="s">
        <v>460</v>
      </c>
      <c r="C328" s="334">
        <v>3.1859037433E10</v>
      </c>
      <c r="D328" s="329" t="s">
        <v>461</v>
      </c>
      <c r="E328" s="330">
        <v>27190.0</v>
      </c>
      <c r="F328" s="331">
        <v>49214.0</v>
      </c>
      <c r="G328" s="330">
        <v>2719.0</v>
      </c>
      <c r="H328" s="330">
        <v>1631.0</v>
      </c>
      <c r="I328" s="330">
        <v>0.0</v>
      </c>
      <c r="J328" s="330">
        <v>0.0</v>
      </c>
      <c r="K328" s="330">
        <v>0.0</v>
      </c>
      <c r="L328" s="330">
        <v>500.0</v>
      </c>
      <c r="M328" s="330">
        <v>300.0</v>
      </c>
      <c r="N328" s="21">
        <f t="shared" si="1"/>
        <v>81554</v>
      </c>
      <c r="O328" s="33">
        <v>1800.0</v>
      </c>
      <c r="P328" s="22">
        <v>0.0</v>
      </c>
      <c r="Q328" s="22">
        <v>0.0</v>
      </c>
      <c r="R328" s="23">
        <f t="shared" si="2"/>
        <v>79754</v>
      </c>
      <c r="S328" s="35">
        <v>6778.0</v>
      </c>
      <c r="T328" s="22" t="s">
        <v>28</v>
      </c>
      <c r="U328" s="25">
        <f>R328+R329</f>
        <v>161308</v>
      </c>
      <c r="V328" s="26" t="s">
        <v>28</v>
      </c>
      <c r="W328" s="42"/>
      <c r="X328" s="89"/>
    </row>
    <row r="329">
      <c r="A329" s="326"/>
      <c r="B329" s="327"/>
      <c r="C329" s="328"/>
      <c r="D329" s="329" t="s">
        <v>72</v>
      </c>
      <c r="E329" s="330">
        <v>27190.0</v>
      </c>
      <c r="F329" s="331">
        <v>49214.0</v>
      </c>
      <c r="G329" s="330">
        <v>2719.0</v>
      </c>
      <c r="H329" s="330">
        <v>1631.0</v>
      </c>
      <c r="I329" s="330">
        <v>0.0</v>
      </c>
      <c r="J329" s="330">
        <v>0.0</v>
      </c>
      <c r="K329" s="330">
        <v>0.0</v>
      </c>
      <c r="L329" s="330">
        <v>500.0</v>
      </c>
      <c r="M329" s="330">
        <v>300.0</v>
      </c>
      <c r="N329" s="21">
        <f t="shared" si="1"/>
        <v>81554</v>
      </c>
      <c r="O329" s="33">
        <v>0.0</v>
      </c>
      <c r="P329" s="22">
        <v>0.0</v>
      </c>
      <c r="Q329" s="22">
        <v>0.0</v>
      </c>
      <c r="R329" s="23">
        <f t="shared" si="2"/>
        <v>81554</v>
      </c>
      <c r="S329" s="35">
        <v>110231.0</v>
      </c>
      <c r="T329" s="22" t="s">
        <v>28</v>
      </c>
      <c r="U329" s="36"/>
      <c r="V329" s="37"/>
      <c r="W329" s="42"/>
      <c r="X329" s="89"/>
    </row>
    <row r="330">
      <c r="A330" s="332">
        <v>109.0</v>
      </c>
      <c r="B330" s="333" t="s">
        <v>462</v>
      </c>
      <c r="C330" s="334">
        <v>3.1799213497E10</v>
      </c>
      <c r="D330" s="329" t="s">
        <v>463</v>
      </c>
      <c r="E330" s="330">
        <v>27190.0</v>
      </c>
      <c r="F330" s="331">
        <v>49214.0</v>
      </c>
      <c r="G330" s="330">
        <v>2719.0</v>
      </c>
      <c r="H330" s="330">
        <v>1631.0</v>
      </c>
      <c r="I330" s="330">
        <v>0.0</v>
      </c>
      <c r="J330" s="330">
        <v>1360.0</v>
      </c>
      <c r="K330" s="330">
        <v>0.0</v>
      </c>
      <c r="L330" s="330">
        <v>500.0</v>
      </c>
      <c r="M330" s="330">
        <v>300.0</v>
      </c>
      <c r="N330" s="21">
        <f t="shared" si="1"/>
        <v>82914</v>
      </c>
      <c r="O330" s="33">
        <v>0.0</v>
      </c>
      <c r="P330" s="22">
        <v>0.0</v>
      </c>
      <c r="Q330" s="22">
        <v>0.0</v>
      </c>
      <c r="R330" s="23">
        <f t="shared" si="2"/>
        <v>82914</v>
      </c>
      <c r="S330" s="35">
        <v>7184.0</v>
      </c>
      <c r="T330" s="22" t="s">
        <v>28</v>
      </c>
      <c r="U330" s="25">
        <f>R330+R331</f>
        <v>154816</v>
      </c>
      <c r="V330" s="26"/>
      <c r="W330" s="109"/>
      <c r="X330" s="89"/>
    </row>
    <row r="331">
      <c r="A331" s="326"/>
      <c r="B331" s="327"/>
      <c r="C331" s="328"/>
      <c r="D331" s="329" t="s">
        <v>464</v>
      </c>
      <c r="E331" s="330">
        <v>24140.0</v>
      </c>
      <c r="F331" s="331">
        <v>43693.0</v>
      </c>
      <c r="G331" s="330">
        <v>2414.0</v>
      </c>
      <c r="H331" s="330">
        <v>1448.0</v>
      </c>
      <c r="I331" s="330">
        <v>0.0</v>
      </c>
      <c r="J331" s="330">
        <v>1207.0</v>
      </c>
      <c r="K331" s="330">
        <v>0.0</v>
      </c>
      <c r="L331" s="330">
        <v>500.0</v>
      </c>
      <c r="M331" s="330">
        <v>300.0</v>
      </c>
      <c r="N331" s="21">
        <f t="shared" si="1"/>
        <v>73702</v>
      </c>
      <c r="O331" s="33">
        <v>1800.0</v>
      </c>
      <c r="P331" s="22">
        <v>0.0</v>
      </c>
      <c r="Q331" s="22">
        <v>0.0</v>
      </c>
      <c r="R331" s="23">
        <f t="shared" si="2"/>
        <v>71902</v>
      </c>
      <c r="S331" s="35">
        <v>7177.0</v>
      </c>
      <c r="T331" s="22" t="s">
        <v>28</v>
      </c>
      <c r="U331" s="36"/>
      <c r="V331" s="37" t="s">
        <v>31</v>
      </c>
      <c r="W331" s="42"/>
      <c r="X331" s="89"/>
    </row>
    <row r="332">
      <c r="A332" s="332">
        <v>110.0</v>
      </c>
      <c r="B332" s="333" t="s">
        <v>466</v>
      </c>
      <c r="C332" s="334">
        <v>3.196558046E10</v>
      </c>
      <c r="D332" s="329" t="s">
        <v>467</v>
      </c>
      <c r="E332" s="330">
        <v>27190.0</v>
      </c>
      <c r="F332" s="331">
        <v>49214.0</v>
      </c>
      <c r="G332" s="330">
        <v>2719.0</v>
      </c>
      <c r="H332" s="330">
        <v>1631.0</v>
      </c>
      <c r="I332" s="330">
        <v>0.0</v>
      </c>
      <c r="J332" s="330">
        <v>0.0</v>
      </c>
      <c r="K332" s="330">
        <v>0.0</v>
      </c>
      <c r="L332" s="330">
        <v>500.0</v>
      </c>
      <c r="M332" s="330">
        <v>300.0</v>
      </c>
      <c r="N332" s="21">
        <f t="shared" si="1"/>
        <v>81554</v>
      </c>
      <c r="O332" s="33">
        <v>1800.0</v>
      </c>
      <c r="P332" s="22">
        <v>0.0</v>
      </c>
      <c r="Q332" s="22">
        <v>0.0</v>
      </c>
      <c r="R332" s="23">
        <f t="shared" si="2"/>
        <v>79754</v>
      </c>
      <c r="S332" s="35">
        <v>7484.0</v>
      </c>
      <c r="T332" s="22" t="s">
        <v>28</v>
      </c>
      <c r="U332" s="25">
        <f>R332+R333</f>
        <v>158932</v>
      </c>
      <c r="V332" s="26" t="s">
        <v>28</v>
      </c>
      <c r="W332" s="27"/>
      <c r="X332" s="89"/>
    </row>
    <row r="333">
      <c r="A333" s="343"/>
      <c r="B333" s="344"/>
      <c r="C333" s="345"/>
      <c r="D333" s="341" t="s">
        <v>468</v>
      </c>
      <c r="E333" s="342">
        <v>26390.0</v>
      </c>
      <c r="F333" s="331">
        <v>47766.0</v>
      </c>
      <c r="G333" s="330">
        <v>2639.0</v>
      </c>
      <c r="H333" s="330">
        <v>1583.0</v>
      </c>
      <c r="I333" s="330">
        <v>0.0</v>
      </c>
      <c r="J333" s="330">
        <v>0.0</v>
      </c>
      <c r="K333" s="330">
        <v>0.0</v>
      </c>
      <c r="L333" s="330">
        <v>500.0</v>
      </c>
      <c r="M333" s="330">
        <v>300.0</v>
      </c>
      <c r="N333" s="21">
        <f t="shared" si="1"/>
        <v>79178</v>
      </c>
      <c r="O333" s="68">
        <v>0.0</v>
      </c>
      <c r="P333" s="22">
        <v>0.0</v>
      </c>
      <c r="Q333" s="22">
        <v>0.0</v>
      </c>
      <c r="R333" s="23">
        <f t="shared" si="2"/>
        <v>79178</v>
      </c>
      <c r="S333" s="35">
        <v>92731.0</v>
      </c>
      <c r="T333" s="22" t="s">
        <v>28</v>
      </c>
      <c r="U333" s="36"/>
      <c r="V333" s="37" t="s">
        <v>31</v>
      </c>
      <c r="W333" s="27"/>
      <c r="X333" s="89"/>
    </row>
    <row r="334">
      <c r="A334" s="332">
        <v>111.0</v>
      </c>
      <c r="B334" s="333" t="s">
        <v>469</v>
      </c>
      <c r="C334" s="334">
        <v>3.2053921137E10</v>
      </c>
      <c r="D334" s="329" t="s">
        <v>470</v>
      </c>
      <c r="E334" s="330">
        <v>27190.0</v>
      </c>
      <c r="F334" s="331">
        <v>49214.0</v>
      </c>
      <c r="G334" s="330">
        <v>2719.0</v>
      </c>
      <c r="H334" s="330">
        <v>1631.0</v>
      </c>
      <c r="I334" s="330">
        <v>0.0</v>
      </c>
      <c r="J334" s="330">
        <v>1360.0</v>
      </c>
      <c r="K334" s="330">
        <v>0.0</v>
      </c>
      <c r="L334" s="330">
        <v>500.0</v>
      </c>
      <c r="M334" s="330">
        <v>300.0</v>
      </c>
      <c r="N334" s="21">
        <f t="shared" si="1"/>
        <v>82914</v>
      </c>
      <c r="O334" s="33">
        <v>0.0</v>
      </c>
      <c r="P334" s="22">
        <v>0.0</v>
      </c>
      <c r="Q334" s="22">
        <v>0.0</v>
      </c>
      <c r="R334" s="23">
        <f t="shared" si="2"/>
        <v>82914</v>
      </c>
      <c r="S334" s="35">
        <v>7595.0</v>
      </c>
      <c r="T334" s="22" t="s">
        <v>28</v>
      </c>
      <c r="U334" s="25">
        <f>R334+R335+R336+R337+R338</f>
        <v>396400</v>
      </c>
      <c r="V334" s="26" t="s">
        <v>28</v>
      </c>
      <c r="W334" s="27"/>
      <c r="X334" s="89"/>
    </row>
    <row r="335">
      <c r="A335" s="326"/>
      <c r="B335" s="327"/>
      <c r="C335" s="328"/>
      <c r="D335" s="329" t="s">
        <v>443</v>
      </c>
      <c r="E335" s="330">
        <v>27190.0</v>
      </c>
      <c r="F335" s="331">
        <v>49214.0</v>
      </c>
      <c r="G335" s="330">
        <v>2719.0</v>
      </c>
      <c r="H335" s="330">
        <v>1631.0</v>
      </c>
      <c r="I335" s="330">
        <v>0.0</v>
      </c>
      <c r="J335" s="330">
        <v>1360.0</v>
      </c>
      <c r="K335" s="330">
        <v>0.0</v>
      </c>
      <c r="L335" s="330">
        <v>500.0</v>
      </c>
      <c r="M335" s="330">
        <v>300.0</v>
      </c>
      <c r="N335" s="21">
        <f t="shared" si="1"/>
        <v>82914</v>
      </c>
      <c r="O335" s="33">
        <v>0.0</v>
      </c>
      <c r="P335" s="22">
        <v>0.0</v>
      </c>
      <c r="Q335" s="22">
        <v>0.0</v>
      </c>
      <c r="R335" s="23">
        <f t="shared" si="2"/>
        <v>82914</v>
      </c>
      <c r="S335" s="35">
        <v>7602.0</v>
      </c>
      <c r="T335" s="22" t="s">
        <v>28</v>
      </c>
      <c r="U335" s="36"/>
      <c r="V335" s="37" t="s">
        <v>31</v>
      </c>
      <c r="W335" s="27"/>
      <c r="X335" s="89"/>
    </row>
    <row r="336">
      <c r="A336" s="326"/>
      <c r="B336" s="327"/>
      <c r="C336" s="328"/>
      <c r="D336" s="329" t="s">
        <v>471</v>
      </c>
      <c r="E336" s="330">
        <v>26390.0</v>
      </c>
      <c r="F336" s="331">
        <v>47766.0</v>
      </c>
      <c r="G336" s="330">
        <v>2639.0</v>
      </c>
      <c r="H336" s="330">
        <v>1583.0</v>
      </c>
      <c r="I336" s="330">
        <v>0.0</v>
      </c>
      <c r="J336" s="330">
        <v>1320.0</v>
      </c>
      <c r="K336" s="330">
        <v>0.0</v>
      </c>
      <c r="L336" s="330">
        <v>500.0</v>
      </c>
      <c r="M336" s="330">
        <v>300.0</v>
      </c>
      <c r="N336" s="21">
        <f t="shared" si="1"/>
        <v>80498</v>
      </c>
      <c r="O336" s="33">
        <v>0.0</v>
      </c>
      <c r="P336" s="22">
        <v>0.0</v>
      </c>
      <c r="Q336" s="22">
        <v>0.0</v>
      </c>
      <c r="R336" s="23">
        <f t="shared" si="2"/>
        <v>80498</v>
      </c>
      <c r="S336" s="35">
        <v>7600.0</v>
      </c>
      <c r="T336" s="22" t="s">
        <v>28</v>
      </c>
      <c r="U336" s="36"/>
      <c r="V336" s="37" t="s">
        <v>31</v>
      </c>
      <c r="W336" s="27"/>
      <c r="X336" s="89"/>
    </row>
    <row r="337">
      <c r="A337" s="326"/>
      <c r="B337" s="327"/>
      <c r="C337" s="328"/>
      <c r="D337" s="329" t="s">
        <v>472</v>
      </c>
      <c r="E337" s="330">
        <v>25620.0</v>
      </c>
      <c r="F337" s="331">
        <v>46372.0</v>
      </c>
      <c r="G337" s="330">
        <v>2562.0</v>
      </c>
      <c r="H337" s="330">
        <v>1537.0</v>
      </c>
      <c r="I337" s="330">
        <v>0.0</v>
      </c>
      <c r="J337" s="330">
        <v>1281.0</v>
      </c>
      <c r="K337" s="330">
        <v>0.0</v>
      </c>
      <c r="L337" s="330">
        <v>500.0</v>
      </c>
      <c r="M337" s="330">
        <v>300.0</v>
      </c>
      <c r="N337" s="21">
        <f t="shared" si="1"/>
        <v>78172</v>
      </c>
      <c r="O337" s="33">
        <v>0.0</v>
      </c>
      <c r="P337" s="22">
        <v>0.0</v>
      </c>
      <c r="Q337" s="22">
        <v>0.0</v>
      </c>
      <c r="R337" s="23">
        <f t="shared" si="2"/>
        <v>78172</v>
      </c>
      <c r="S337" s="35">
        <v>16184.0</v>
      </c>
      <c r="T337" s="22" t="s">
        <v>28</v>
      </c>
      <c r="U337" s="36"/>
      <c r="V337" s="37" t="s">
        <v>31</v>
      </c>
      <c r="W337" s="27"/>
      <c r="X337" s="89"/>
    </row>
    <row r="338">
      <c r="A338" s="326"/>
      <c r="B338" s="327"/>
      <c r="C338" s="328"/>
      <c r="D338" s="329" t="s">
        <v>473</v>
      </c>
      <c r="E338" s="330">
        <v>24140.0</v>
      </c>
      <c r="F338" s="331">
        <v>43693.0</v>
      </c>
      <c r="G338" s="330">
        <v>2414.0</v>
      </c>
      <c r="H338" s="330">
        <v>1448.0</v>
      </c>
      <c r="I338" s="330">
        <v>0.0</v>
      </c>
      <c r="J338" s="330">
        <v>1207.0</v>
      </c>
      <c r="K338" s="330">
        <v>0.0</v>
      </c>
      <c r="L338" s="330">
        <v>500.0</v>
      </c>
      <c r="M338" s="330">
        <v>300.0</v>
      </c>
      <c r="N338" s="21">
        <f t="shared" si="1"/>
        <v>73702</v>
      </c>
      <c r="O338" s="33">
        <v>1800.0</v>
      </c>
      <c r="P338" s="22">
        <v>0.0</v>
      </c>
      <c r="Q338" s="22">
        <v>0.0</v>
      </c>
      <c r="R338" s="23">
        <f t="shared" si="2"/>
        <v>71902</v>
      </c>
      <c r="S338" s="35">
        <v>7597.0</v>
      </c>
      <c r="T338" s="22" t="s">
        <v>28</v>
      </c>
      <c r="U338" s="36"/>
      <c r="V338" s="37" t="s">
        <v>31</v>
      </c>
      <c r="W338" s="27"/>
      <c r="X338" s="89"/>
    </row>
    <row r="339">
      <c r="A339" s="332">
        <v>112.0</v>
      </c>
      <c r="B339" s="333" t="s">
        <v>474</v>
      </c>
      <c r="C339" s="334">
        <v>3.1792550825E10</v>
      </c>
      <c r="D339" s="329" t="s">
        <v>475</v>
      </c>
      <c r="E339" s="330">
        <v>27190.0</v>
      </c>
      <c r="F339" s="331">
        <v>49214.0</v>
      </c>
      <c r="G339" s="330">
        <v>5438.0</v>
      </c>
      <c r="H339" s="330">
        <v>0.0</v>
      </c>
      <c r="I339" s="330">
        <v>120.0</v>
      </c>
      <c r="J339" s="330">
        <v>0.0</v>
      </c>
      <c r="K339" s="330">
        <v>0.0</v>
      </c>
      <c r="L339" s="330">
        <v>500.0</v>
      </c>
      <c r="M339" s="330">
        <v>300.0</v>
      </c>
      <c r="N339" s="21">
        <f t="shared" si="1"/>
        <v>82762</v>
      </c>
      <c r="O339" s="33">
        <v>1800.0</v>
      </c>
      <c r="P339" s="22">
        <v>0.0</v>
      </c>
      <c r="Q339" s="22">
        <v>0.0</v>
      </c>
      <c r="R339" s="23">
        <f t="shared" si="2"/>
        <v>80962</v>
      </c>
      <c r="S339" s="35">
        <v>8891.0</v>
      </c>
      <c r="T339" s="22" t="s">
        <v>28</v>
      </c>
      <c r="U339" s="25">
        <f>R339+R340</f>
        <v>163724</v>
      </c>
      <c r="V339" s="26" t="s">
        <v>28</v>
      </c>
      <c r="W339" s="27"/>
      <c r="X339" s="89"/>
    </row>
    <row r="340">
      <c r="A340" s="326"/>
      <c r="B340" s="327"/>
      <c r="C340" s="328"/>
      <c r="D340" s="329" t="s">
        <v>476</v>
      </c>
      <c r="E340" s="330">
        <v>27190.0</v>
      </c>
      <c r="F340" s="331">
        <v>49214.0</v>
      </c>
      <c r="G340" s="330">
        <v>5438.0</v>
      </c>
      <c r="H340" s="330">
        <v>0.0</v>
      </c>
      <c r="I340" s="330">
        <v>120.0</v>
      </c>
      <c r="J340" s="330">
        <v>0.0</v>
      </c>
      <c r="K340" s="330">
        <v>0.0</v>
      </c>
      <c r="L340" s="330">
        <v>500.0</v>
      </c>
      <c r="M340" s="330">
        <v>300.0</v>
      </c>
      <c r="N340" s="21">
        <f t="shared" si="1"/>
        <v>82762</v>
      </c>
      <c r="O340" s="33">
        <v>0.0</v>
      </c>
      <c r="P340" s="22">
        <v>0.0</v>
      </c>
      <c r="Q340" s="22">
        <v>0.0</v>
      </c>
      <c r="R340" s="23">
        <f t="shared" si="2"/>
        <v>82762</v>
      </c>
      <c r="S340" s="35">
        <v>8888.0</v>
      </c>
      <c r="T340" s="22" t="s">
        <v>28</v>
      </c>
      <c r="U340" s="36"/>
      <c r="V340" s="37" t="s">
        <v>31</v>
      </c>
      <c r="W340" s="27"/>
      <c r="X340" s="89"/>
    </row>
    <row r="341">
      <c r="A341" s="332">
        <v>113.0</v>
      </c>
      <c r="B341" s="333" t="s">
        <v>477</v>
      </c>
      <c r="C341" s="334">
        <v>3.1877774023E10</v>
      </c>
      <c r="D341" s="329" t="s">
        <v>478</v>
      </c>
      <c r="E341" s="330">
        <v>27190.0</v>
      </c>
      <c r="F341" s="331">
        <v>49214.0</v>
      </c>
      <c r="G341" s="330">
        <v>2719.0</v>
      </c>
      <c r="H341" s="330">
        <v>1631.0</v>
      </c>
      <c r="I341" s="330">
        <v>0.0</v>
      </c>
      <c r="J341" s="330">
        <v>1360.0</v>
      </c>
      <c r="K341" s="330">
        <v>0.0</v>
      </c>
      <c r="L341" s="330">
        <v>500.0</v>
      </c>
      <c r="M341" s="330">
        <v>300.0</v>
      </c>
      <c r="N341" s="21">
        <f t="shared" si="1"/>
        <v>82914</v>
      </c>
      <c r="O341" s="33">
        <v>1800.0</v>
      </c>
      <c r="P341" s="22">
        <v>0.0</v>
      </c>
      <c r="Q341" s="22">
        <v>0.0</v>
      </c>
      <c r="R341" s="23">
        <f t="shared" si="2"/>
        <v>81114</v>
      </c>
      <c r="S341" s="35">
        <v>116541.0</v>
      </c>
      <c r="T341" s="22" t="s">
        <v>28</v>
      </c>
      <c r="U341" s="25">
        <f>R341+R342</f>
        <v>164028</v>
      </c>
      <c r="V341" s="26" t="s">
        <v>28</v>
      </c>
      <c r="W341" s="27"/>
      <c r="X341" s="89"/>
    </row>
    <row r="342">
      <c r="A342" s="326"/>
      <c r="B342" s="327"/>
      <c r="C342" s="328"/>
      <c r="D342" s="329" t="s">
        <v>479</v>
      </c>
      <c r="E342" s="330">
        <v>27190.0</v>
      </c>
      <c r="F342" s="331">
        <v>49214.0</v>
      </c>
      <c r="G342" s="330">
        <v>2719.0</v>
      </c>
      <c r="H342" s="330">
        <v>1631.0</v>
      </c>
      <c r="I342" s="330">
        <v>0.0</v>
      </c>
      <c r="J342" s="330">
        <v>1360.0</v>
      </c>
      <c r="K342" s="330">
        <v>0.0</v>
      </c>
      <c r="L342" s="330">
        <v>500.0</v>
      </c>
      <c r="M342" s="330">
        <v>300.0</v>
      </c>
      <c r="N342" s="21">
        <f t="shared" si="1"/>
        <v>82914</v>
      </c>
      <c r="O342" s="33">
        <v>0.0</v>
      </c>
      <c r="P342" s="22">
        <v>0.0</v>
      </c>
      <c r="Q342" s="22">
        <v>0.0</v>
      </c>
      <c r="R342" s="23">
        <f t="shared" si="2"/>
        <v>82914</v>
      </c>
      <c r="S342" s="35">
        <v>89142.0</v>
      </c>
      <c r="T342" s="22" t="s">
        <v>28</v>
      </c>
      <c r="U342" s="36"/>
      <c r="V342" s="37" t="s">
        <v>31</v>
      </c>
      <c r="W342" s="27"/>
      <c r="X342" s="89"/>
    </row>
    <row r="343">
      <c r="A343" s="332">
        <v>114.0</v>
      </c>
      <c r="B343" s="333" t="s">
        <v>480</v>
      </c>
      <c r="C343" s="334">
        <v>3.004403975E10</v>
      </c>
      <c r="D343" s="329" t="s">
        <v>481</v>
      </c>
      <c r="E343" s="330">
        <v>27190.0</v>
      </c>
      <c r="F343" s="331">
        <v>49214.0</v>
      </c>
      <c r="G343" s="330">
        <v>2719.0</v>
      </c>
      <c r="H343" s="330">
        <v>1631.0</v>
      </c>
      <c r="I343" s="330">
        <v>0.0</v>
      </c>
      <c r="J343" s="330">
        <v>1360.0</v>
      </c>
      <c r="K343" s="330">
        <v>0.0</v>
      </c>
      <c r="L343" s="330">
        <v>500.0</v>
      </c>
      <c r="M343" s="330">
        <v>300.0</v>
      </c>
      <c r="N343" s="21">
        <f t="shared" si="1"/>
        <v>82914</v>
      </c>
      <c r="O343" s="33">
        <v>1800.0</v>
      </c>
      <c r="P343" s="22">
        <v>0.0</v>
      </c>
      <c r="Q343" s="22">
        <v>0.0</v>
      </c>
      <c r="R343" s="23">
        <f t="shared" si="2"/>
        <v>81114</v>
      </c>
      <c r="S343" s="35">
        <v>9586.0</v>
      </c>
      <c r="T343" s="22" t="s">
        <v>28</v>
      </c>
      <c r="U343" s="25">
        <f>R343+R344</f>
        <v>162228</v>
      </c>
      <c r="V343" s="26" t="s">
        <v>28</v>
      </c>
      <c r="W343" s="42"/>
      <c r="X343" s="89"/>
    </row>
    <row r="344">
      <c r="A344" s="326"/>
      <c r="B344" s="327"/>
      <c r="C344" s="328"/>
      <c r="D344" s="329" t="s">
        <v>483</v>
      </c>
      <c r="E344" s="330">
        <v>27190.0</v>
      </c>
      <c r="F344" s="331">
        <v>49214.0</v>
      </c>
      <c r="G344" s="330">
        <v>2719.0</v>
      </c>
      <c r="H344" s="330">
        <v>1631.0</v>
      </c>
      <c r="I344" s="335"/>
      <c r="J344" s="330">
        <v>1360.0</v>
      </c>
      <c r="K344" s="335"/>
      <c r="L344" s="330">
        <v>500.0</v>
      </c>
      <c r="M344" s="330">
        <v>300.0</v>
      </c>
      <c r="N344" s="21">
        <f t="shared" si="1"/>
        <v>82914</v>
      </c>
      <c r="O344" s="33">
        <v>1800.0</v>
      </c>
      <c r="P344" s="22">
        <v>0.0</v>
      </c>
      <c r="Q344" s="22">
        <v>0.0</v>
      </c>
      <c r="R344" s="23">
        <f t="shared" si="2"/>
        <v>81114</v>
      </c>
      <c r="S344" s="35">
        <v>86284.0</v>
      </c>
      <c r="T344" s="22" t="s">
        <v>28</v>
      </c>
      <c r="U344" s="36"/>
      <c r="V344" s="37" t="s">
        <v>31</v>
      </c>
      <c r="W344" s="42"/>
      <c r="X344" s="89"/>
    </row>
    <row r="345">
      <c r="A345" s="332">
        <v>115.0</v>
      </c>
      <c r="B345" s="333" t="s">
        <v>484</v>
      </c>
      <c r="C345" s="334">
        <v>3.1987607772E10</v>
      </c>
      <c r="D345" s="329" t="s">
        <v>485</v>
      </c>
      <c r="E345" s="330">
        <v>24140.0</v>
      </c>
      <c r="F345" s="331">
        <v>43693.0</v>
      </c>
      <c r="G345" s="330">
        <v>2414.0</v>
      </c>
      <c r="H345" s="330">
        <v>1448.0</v>
      </c>
      <c r="I345" s="330">
        <v>0.0</v>
      </c>
      <c r="J345" s="330">
        <v>1207.0</v>
      </c>
      <c r="K345" s="330">
        <v>0.0</v>
      </c>
      <c r="L345" s="330">
        <v>500.0</v>
      </c>
      <c r="M345" s="330">
        <v>300.0</v>
      </c>
      <c r="N345" s="21">
        <f t="shared" si="1"/>
        <v>73702</v>
      </c>
      <c r="O345" s="33">
        <v>1800.0</v>
      </c>
      <c r="P345" s="22">
        <v>0.0</v>
      </c>
      <c r="Q345" s="22">
        <v>0.0</v>
      </c>
      <c r="R345" s="23">
        <f t="shared" si="2"/>
        <v>71902</v>
      </c>
      <c r="S345" s="35">
        <v>9642.0</v>
      </c>
      <c r="T345" s="62" t="s">
        <v>28</v>
      </c>
      <c r="U345" s="25">
        <f>R345+R346</f>
        <v>154816</v>
      </c>
      <c r="V345" s="26" t="s">
        <v>28</v>
      </c>
      <c r="W345" s="42"/>
      <c r="X345" s="89"/>
    </row>
    <row r="346">
      <c r="A346" s="326"/>
      <c r="B346" s="327"/>
      <c r="C346" s="328"/>
      <c r="D346" s="329" t="s">
        <v>486</v>
      </c>
      <c r="E346" s="330">
        <v>27190.0</v>
      </c>
      <c r="F346" s="331">
        <v>49214.0</v>
      </c>
      <c r="G346" s="330">
        <v>2719.0</v>
      </c>
      <c r="H346" s="330">
        <v>1631.0</v>
      </c>
      <c r="I346" s="330">
        <v>0.0</v>
      </c>
      <c r="J346" s="330">
        <v>1360.0</v>
      </c>
      <c r="K346" s="330">
        <v>0.0</v>
      </c>
      <c r="L346" s="330">
        <v>500.0</v>
      </c>
      <c r="M346" s="330">
        <v>300.0</v>
      </c>
      <c r="N346" s="21">
        <f t="shared" si="1"/>
        <v>82914</v>
      </c>
      <c r="O346" s="33">
        <v>0.0</v>
      </c>
      <c r="P346" s="22">
        <v>0.0</v>
      </c>
      <c r="Q346" s="22">
        <v>0.0</v>
      </c>
      <c r="R346" s="23">
        <f t="shared" si="2"/>
        <v>82914</v>
      </c>
      <c r="S346" s="35">
        <v>9641.0</v>
      </c>
      <c r="T346" s="28" t="s">
        <v>28</v>
      </c>
      <c r="U346" s="36"/>
      <c r="V346" s="37" t="s">
        <v>31</v>
      </c>
      <c r="W346" s="42"/>
      <c r="X346" s="89"/>
    </row>
    <row r="347">
      <c r="A347" s="332">
        <v>116.0</v>
      </c>
      <c r="B347" s="333" t="s">
        <v>487</v>
      </c>
      <c r="C347" s="334">
        <v>3.2058865926E10</v>
      </c>
      <c r="D347" s="329" t="s">
        <v>488</v>
      </c>
      <c r="E347" s="330">
        <v>27190.0</v>
      </c>
      <c r="F347" s="331">
        <v>49214.0</v>
      </c>
      <c r="G347" s="330">
        <v>2719.0</v>
      </c>
      <c r="H347" s="330">
        <v>1631.0</v>
      </c>
      <c r="I347" s="330">
        <v>0.0</v>
      </c>
      <c r="J347" s="330">
        <v>1360.0</v>
      </c>
      <c r="K347" s="330">
        <v>0.0</v>
      </c>
      <c r="L347" s="330">
        <v>500.0</v>
      </c>
      <c r="M347" s="330">
        <v>300.0</v>
      </c>
      <c r="N347" s="21">
        <f t="shared" si="1"/>
        <v>82914</v>
      </c>
      <c r="O347" s="33">
        <v>1800.0</v>
      </c>
      <c r="P347" s="22">
        <v>0.0</v>
      </c>
      <c r="Q347" s="22">
        <v>0.0</v>
      </c>
      <c r="R347" s="23">
        <f t="shared" si="2"/>
        <v>81114</v>
      </c>
      <c r="S347" s="35">
        <v>10336.0</v>
      </c>
      <c r="T347" s="22" t="s">
        <v>52</v>
      </c>
      <c r="U347" s="25">
        <f>R347+R348</f>
        <v>162228</v>
      </c>
      <c r="V347" s="22" t="s">
        <v>52</v>
      </c>
      <c r="W347" s="42"/>
      <c r="X347" s="89"/>
    </row>
    <row r="348">
      <c r="A348" s="326"/>
      <c r="B348" s="327"/>
      <c r="C348" s="328"/>
      <c r="D348" s="329" t="s">
        <v>489</v>
      </c>
      <c r="E348" s="330">
        <v>27190.0</v>
      </c>
      <c r="F348" s="331">
        <v>49214.0</v>
      </c>
      <c r="G348" s="330">
        <v>2719.0</v>
      </c>
      <c r="H348" s="330">
        <v>1631.0</v>
      </c>
      <c r="I348" s="330">
        <v>0.0</v>
      </c>
      <c r="J348" s="330">
        <v>1360.0</v>
      </c>
      <c r="K348" s="330">
        <v>0.0</v>
      </c>
      <c r="L348" s="330">
        <v>500.0</v>
      </c>
      <c r="M348" s="330">
        <v>300.0</v>
      </c>
      <c r="N348" s="21">
        <f t="shared" si="1"/>
        <v>82914</v>
      </c>
      <c r="O348" s="33">
        <v>1800.0</v>
      </c>
      <c r="P348" s="22">
        <v>0.0</v>
      </c>
      <c r="Q348" s="22">
        <v>0.0</v>
      </c>
      <c r="R348" s="23">
        <f t="shared" si="2"/>
        <v>81114</v>
      </c>
      <c r="S348" s="35">
        <v>10339.0</v>
      </c>
      <c r="T348" s="22" t="s">
        <v>52</v>
      </c>
      <c r="U348" s="36"/>
      <c r="V348" s="37" t="s">
        <v>31</v>
      </c>
      <c r="W348" s="27"/>
      <c r="X348" s="89"/>
    </row>
    <row r="349">
      <c r="A349" s="332">
        <v>117.0</v>
      </c>
      <c r="B349" s="333" t="s">
        <v>490</v>
      </c>
      <c r="C349" s="334">
        <v>3.1938137688E10</v>
      </c>
      <c r="D349" s="329" t="s">
        <v>491</v>
      </c>
      <c r="E349" s="330">
        <v>27190.0</v>
      </c>
      <c r="F349" s="331">
        <v>49214.0</v>
      </c>
      <c r="G349" s="330">
        <v>2719.0</v>
      </c>
      <c r="H349" s="330">
        <v>1631.0</v>
      </c>
      <c r="I349" s="330">
        <v>0.0</v>
      </c>
      <c r="J349" s="330">
        <v>0.0</v>
      </c>
      <c r="K349" s="330">
        <v>0.0</v>
      </c>
      <c r="L349" s="330">
        <v>500.0</v>
      </c>
      <c r="M349" s="330">
        <v>300.0</v>
      </c>
      <c r="N349" s="21">
        <f t="shared" si="1"/>
        <v>81554</v>
      </c>
      <c r="O349" s="33">
        <v>1800.0</v>
      </c>
      <c r="P349" s="22">
        <v>0.0</v>
      </c>
      <c r="Q349" s="22">
        <v>0.0</v>
      </c>
      <c r="R349" s="23">
        <f t="shared" si="2"/>
        <v>79754</v>
      </c>
      <c r="S349" s="35">
        <v>17100.0</v>
      </c>
      <c r="T349" s="22" t="s">
        <v>52</v>
      </c>
      <c r="U349" s="25">
        <f>R349</f>
        <v>79754</v>
      </c>
      <c r="V349" s="26" t="s">
        <v>52</v>
      </c>
      <c r="W349" s="42"/>
      <c r="X349" s="89"/>
    </row>
    <row r="350">
      <c r="A350" s="332">
        <v>118.0</v>
      </c>
      <c r="B350" s="333" t="s">
        <v>492</v>
      </c>
      <c r="C350" s="334">
        <v>3.2090528163E10</v>
      </c>
      <c r="D350" s="329" t="s">
        <v>493</v>
      </c>
      <c r="E350" s="330">
        <v>27190.0</v>
      </c>
      <c r="F350" s="331">
        <v>49214.0</v>
      </c>
      <c r="G350" s="330">
        <v>2719.0</v>
      </c>
      <c r="H350" s="330">
        <v>1631.0</v>
      </c>
      <c r="I350" s="330">
        <v>0.0</v>
      </c>
      <c r="J350" s="330">
        <v>0.0</v>
      </c>
      <c r="K350" s="330">
        <v>0.0</v>
      </c>
      <c r="L350" s="330">
        <v>500.0</v>
      </c>
      <c r="M350" s="330">
        <v>300.0</v>
      </c>
      <c r="N350" s="21">
        <f t="shared" si="1"/>
        <v>81554</v>
      </c>
      <c r="O350" s="33">
        <v>1800.0</v>
      </c>
      <c r="P350" s="22">
        <v>0.0</v>
      </c>
      <c r="Q350" s="22">
        <v>0.0</v>
      </c>
      <c r="R350" s="23">
        <f t="shared" si="2"/>
        <v>79754</v>
      </c>
      <c r="S350" s="35">
        <v>91782.0</v>
      </c>
      <c r="T350" s="22" t="s">
        <v>28</v>
      </c>
      <c r="U350" s="25">
        <f>R350+R351</f>
        <v>150449</v>
      </c>
      <c r="V350" s="26" t="s">
        <v>28</v>
      </c>
      <c r="W350" s="42"/>
      <c r="X350" s="89"/>
    </row>
    <row r="351">
      <c r="A351" s="326"/>
      <c r="B351" s="327"/>
      <c r="C351" s="328"/>
      <c r="D351" s="329" t="s">
        <v>494</v>
      </c>
      <c r="E351" s="330">
        <v>24140.0</v>
      </c>
      <c r="F351" s="331">
        <v>43693.0</v>
      </c>
      <c r="G351" s="330">
        <v>2414.0</v>
      </c>
      <c r="H351" s="330">
        <v>1448.0</v>
      </c>
      <c r="I351" s="330">
        <v>0.0</v>
      </c>
      <c r="J351" s="330">
        <v>0.0</v>
      </c>
      <c r="K351" s="330">
        <v>0.0</v>
      </c>
      <c r="L351" s="330">
        <v>500.0</v>
      </c>
      <c r="M351" s="330">
        <v>300.0</v>
      </c>
      <c r="N351" s="21">
        <f t="shared" si="1"/>
        <v>72495</v>
      </c>
      <c r="O351" s="33">
        <v>1800.0</v>
      </c>
      <c r="P351" s="22">
        <v>0.0</v>
      </c>
      <c r="Q351" s="22">
        <v>0.0</v>
      </c>
      <c r="R351" s="23">
        <f t="shared" si="2"/>
        <v>70695</v>
      </c>
      <c r="S351" s="35">
        <v>91789.0</v>
      </c>
      <c r="T351" s="22" t="s">
        <v>28</v>
      </c>
      <c r="U351" s="36"/>
      <c r="V351" s="37" t="s">
        <v>31</v>
      </c>
      <c r="W351" s="27"/>
      <c r="X351" s="89"/>
    </row>
    <row r="352">
      <c r="A352" s="332">
        <v>119.0</v>
      </c>
      <c r="B352" s="333" t="s">
        <v>495</v>
      </c>
      <c r="C352" s="334">
        <v>1.1329373491E10</v>
      </c>
      <c r="D352" s="329" t="s">
        <v>496</v>
      </c>
      <c r="E352" s="330">
        <v>27190.0</v>
      </c>
      <c r="F352" s="331">
        <v>49214.0</v>
      </c>
      <c r="G352" s="330">
        <v>2719.0</v>
      </c>
      <c r="H352" s="330">
        <v>1631.0</v>
      </c>
      <c r="I352" s="330">
        <v>0.0</v>
      </c>
      <c r="J352" s="330">
        <v>0.0</v>
      </c>
      <c r="K352" s="330">
        <v>0.0</v>
      </c>
      <c r="L352" s="330">
        <v>500.0</v>
      </c>
      <c r="M352" s="330">
        <v>300.0</v>
      </c>
      <c r="N352" s="21">
        <f t="shared" si="1"/>
        <v>81554</v>
      </c>
      <c r="O352" s="33">
        <v>1800.0</v>
      </c>
      <c r="P352" s="22">
        <v>0.0</v>
      </c>
      <c r="Q352" s="22">
        <v>0.0</v>
      </c>
      <c r="R352" s="23">
        <f t="shared" si="2"/>
        <v>79754</v>
      </c>
      <c r="S352" s="35">
        <v>11824.0</v>
      </c>
      <c r="T352" s="22" t="s">
        <v>28</v>
      </c>
      <c r="U352" s="25">
        <f>R352+R353</f>
        <v>161308</v>
      </c>
      <c r="V352" s="26" t="s">
        <v>28</v>
      </c>
      <c r="W352" s="42"/>
      <c r="X352" s="89"/>
    </row>
    <row r="353">
      <c r="A353" s="326"/>
      <c r="B353" s="327"/>
      <c r="C353" s="328"/>
      <c r="D353" s="329" t="s">
        <v>497</v>
      </c>
      <c r="E353" s="330">
        <v>27190.0</v>
      </c>
      <c r="F353" s="331">
        <v>49214.0</v>
      </c>
      <c r="G353" s="330">
        <v>2719.0</v>
      </c>
      <c r="H353" s="330">
        <v>1631.0</v>
      </c>
      <c r="I353" s="330">
        <v>0.0</v>
      </c>
      <c r="J353" s="330">
        <v>0.0</v>
      </c>
      <c r="K353" s="330">
        <v>0.0</v>
      </c>
      <c r="L353" s="330">
        <v>500.0</v>
      </c>
      <c r="M353" s="330">
        <v>300.0</v>
      </c>
      <c r="N353" s="21">
        <f t="shared" si="1"/>
        <v>81554</v>
      </c>
      <c r="O353" s="33">
        <v>0.0</v>
      </c>
      <c r="P353" s="22">
        <v>0.0</v>
      </c>
      <c r="Q353" s="22">
        <v>0.0</v>
      </c>
      <c r="R353" s="23">
        <f t="shared" si="2"/>
        <v>81554</v>
      </c>
      <c r="S353" s="35">
        <v>11822.0</v>
      </c>
      <c r="T353" s="22" t="s">
        <v>28</v>
      </c>
      <c r="U353" s="36"/>
      <c r="V353" s="37" t="s">
        <v>31</v>
      </c>
      <c r="W353" s="42"/>
      <c r="X353" s="89"/>
    </row>
    <row r="354">
      <c r="A354" s="332">
        <v>120.0</v>
      </c>
      <c r="B354" s="333" t="s">
        <v>498</v>
      </c>
      <c r="C354" s="334">
        <v>3.1992883789E10</v>
      </c>
      <c r="D354" s="329" t="s">
        <v>161</v>
      </c>
      <c r="E354" s="330">
        <v>26390.0</v>
      </c>
      <c r="F354" s="331">
        <v>47766.0</v>
      </c>
      <c r="G354" s="330">
        <v>2639.0</v>
      </c>
      <c r="H354" s="330">
        <v>1583.0</v>
      </c>
      <c r="I354" s="330">
        <v>0.0</v>
      </c>
      <c r="J354" s="330">
        <v>0.0</v>
      </c>
      <c r="K354" s="330">
        <v>0.0</v>
      </c>
      <c r="L354" s="330">
        <v>500.0</v>
      </c>
      <c r="M354" s="330">
        <v>300.0</v>
      </c>
      <c r="N354" s="21">
        <f t="shared" si="1"/>
        <v>79178</v>
      </c>
      <c r="O354" s="33">
        <v>0.0</v>
      </c>
      <c r="P354" s="22">
        <v>0.0</v>
      </c>
      <c r="Q354" s="22">
        <v>0.0</v>
      </c>
      <c r="R354" s="23">
        <f t="shared" si="2"/>
        <v>79178</v>
      </c>
      <c r="S354" s="35">
        <v>11315.0</v>
      </c>
      <c r="T354" s="22" t="s">
        <v>28</v>
      </c>
      <c r="U354" s="25">
        <f>R354+R355</f>
        <v>160732</v>
      </c>
      <c r="V354" s="26" t="s">
        <v>28</v>
      </c>
      <c r="W354" s="42"/>
      <c r="X354" s="89"/>
    </row>
    <row r="355">
      <c r="A355" s="326"/>
      <c r="B355" s="327"/>
      <c r="C355" s="328"/>
      <c r="D355" s="329" t="s">
        <v>445</v>
      </c>
      <c r="E355" s="330">
        <v>27190.0</v>
      </c>
      <c r="F355" s="331">
        <v>49214.0</v>
      </c>
      <c r="G355" s="330">
        <v>2719.0</v>
      </c>
      <c r="H355" s="330">
        <v>1631.0</v>
      </c>
      <c r="I355" s="330">
        <v>0.0</v>
      </c>
      <c r="J355" s="330">
        <v>0.0</v>
      </c>
      <c r="K355" s="330">
        <v>0.0</v>
      </c>
      <c r="L355" s="330">
        <v>500.0</v>
      </c>
      <c r="M355" s="330">
        <v>300.0</v>
      </c>
      <c r="N355" s="21">
        <f t="shared" si="1"/>
        <v>81554</v>
      </c>
      <c r="O355" s="33">
        <v>0.0</v>
      </c>
      <c r="P355" s="22">
        <v>0.0</v>
      </c>
      <c r="Q355" s="22">
        <v>0.0</v>
      </c>
      <c r="R355" s="23">
        <f t="shared" si="2"/>
        <v>81554</v>
      </c>
      <c r="S355" s="35">
        <v>106475.0</v>
      </c>
      <c r="T355" s="22" t="s">
        <v>28</v>
      </c>
      <c r="U355" s="36"/>
      <c r="V355" s="37" t="s">
        <v>31</v>
      </c>
      <c r="W355" s="42"/>
      <c r="X355" s="89"/>
    </row>
    <row r="356">
      <c r="A356" s="332">
        <v>121.0</v>
      </c>
      <c r="B356" s="346" t="s">
        <v>499</v>
      </c>
      <c r="C356" s="347">
        <v>3.180549517E10</v>
      </c>
      <c r="D356" s="329" t="s">
        <v>500</v>
      </c>
      <c r="E356" s="330">
        <v>27190.0</v>
      </c>
      <c r="F356" s="331">
        <v>49214.0</v>
      </c>
      <c r="G356" s="330">
        <v>2719.0</v>
      </c>
      <c r="H356" s="330">
        <v>1631.0</v>
      </c>
      <c r="I356" s="330">
        <v>0.0</v>
      </c>
      <c r="J356" s="330">
        <v>0.0</v>
      </c>
      <c r="K356" s="330">
        <v>0.0</v>
      </c>
      <c r="L356" s="330">
        <v>500.0</v>
      </c>
      <c r="M356" s="330">
        <v>300.0</v>
      </c>
      <c r="N356" s="21">
        <f t="shared" si="1"/>
        <v>81554</v>
      </c>
      <c r="O356" s="33">
        <v>1800.0</v>
      </c>
      <c r="P356" s="22">
        <v>0.0</v>
      </c>
      <c r="Q356" s="22">
        <v>0.0</v>
      </c>
      <c r="R356" s="23">
        <f t="shared" si="2"/>
        <v>79754</v>
      </c>
      <c r="S356" s="35">
        <v>102120.0</v>
      </c>
      <c r="T356" s="22" t="s">
        <v>52</v>
      </c>
      <c r="U356" s="25">
        <f>R356</f>
        <v>79754</v>
      </c>
      <c r="V356" s="26" t="s">
        <v>52</v>
      </c>
      <c r="W356" s="27"/>
      <c r="X356" s="89"/>
    </row>
    <row r="357">
      <c r="A357" s="332">
        <v>122.0</v>
      </c>
      <c r="B357" s="333" t="s">
        <v>501</v>
      </c>
      <c r="C357" s="334">
        <v>3.1051368768E10</v>
      </c>
      <c r="D357" s="329" t="s">
        <v>502</v>
      </c>
      <c r="E357" s="330">
        <v>27190.0</v>
      </c>
      <c r="F357" s="331">
        <v>49214.0</v>
      </c>
      <c r="G357" s="330">
        <v>2719.0</v>
      </c>
      <c r="H357" s="330">
        <v>1631.0</v>
      </c>
      <c r="I357" s="330">
        <v>0.0</v>
      </c>
      <c r="J357" s="330">
        <v>0.0</v>
      </c>
      <c r="K357" s="330">
        <v>0.0</v>
      </c>
      <c r="L357" s="330">
        <v>500.0</v>
      </c>
      <c r="M357" s="330">
        <v>300.0</v>
      </c>
      <c r="N357" s="21">
        <f t="shared" si="1"/>
        <v>81554</v>
      </c>
      <c r="O357" s="33">
        <v>1800.0</v>
      </c>
      <c r="P357" s="22">
        <v>0.0</v>
      </c>
      <c r="Q357" s="22">
        <v>0.0</v>
      </c>
      <c r="R357" s="23">
        <f t="shared" si="2"/>
        <v>79754</v>
      </c>
      <c r="S357" s="35">
        <v>11687.0</v>
      </c>
      <c r="T357" s="22" t="s">
        <v>52</v>
      </c>
      <c r="U357" s="25">
        <f>R357+R358</f>
        <v>159508</v>
      </c>
      <c r="V357" s="26" t="s">
        <v>52</v>
      </c>
      <c r="W357" s="42"/>
      <c r="X357" s="89"/>
    </row>
    <row r="358">
      <c r="A358" s="326"/>
      <c r="B358" s="327"/>
      <c r="C358" s="328"/>
      <c r="D358" s="329" t="s">
        <v>503</v>
      </c>
      <c r="E358" s="330">
        <v>27190.0</v>
      </c>
      <c r="F358" s="331">
        <v>49214.0</v>
      </c>
      <c r="G358" s="330">
        <v>2719.0</v>
      </c>
      <c r="H358" s="330">
        <v>1631.0</v>
      </c>
      <c r="I358" s="330">
        <v>0.0</v>
      </c>
      <c r="J358" s="330">
        <v>0.0</v>
      </c>
      <c r="K358" s="330">
        <v>0.0</v>
      </c>
      <c r="L358" s="330">
        <v>500.0</v>
      </c>
      <c r="M358" s="330">
        <v>300.0</v>
      </c>
      <c r="N358" s="21">
        <f t="shared" si="1"/>
        <v>81554</v>
      </c>
      <c r="O358" s="33">
        <v>1800.0</v>
      </c>
      <c r="P358" s="22">
        <v>0.0</v>
      </c>
      <c r="Q358" s="22">
        <v>0.0</v>
      </c>
      <c r="R358" s="23">
        <f t="shared" si="2"/>
        <v>79754</v>
      </c>
      <c r="S358" s="35">
        <v>11677.0</v>
      </c>
      <c r="T358" s="22" t="s">
        <v>52</v>
      </c>
      <c r="U358" s="36"/>
      <c r="V358" s="37" t="s">
        <v>31</v>
      </c>
      <c r="W358" s="42"/>
      <c r="X358" s="89"/>
    </row>
    <row r="359">
      <c r="A359" s="332">
        <v>123.0</v>
      </c>
      <c r="B359" s="333" t="s">
        <v>504</v>
      </c>
      <c r="C359" s="334">
        <v>3.1852340617E10</v>
      </c>
      <c r="D359" s="329" t="s">
        <v>268</v>
      </c>
      <c r="E359" s="330">
        <v>27190.0</v>
      </c>
      <c r="F359" s="331">
        <v>49214.0</v>
      </c>
      <c r="G359" s="330">
        <v>2719.0</v>
      </c>
      <c r="H359" s="330">
        <v>1631.0</v>
      </c>
      <c r="I359" s="330">
        <v>0.0</v>
      </c>
      <c r="J359" s="330">
        <v>0.0</v>
      </c>
      <c r="K359" s="330">
        <v>0.0</v>
      </c>
      <c r="L359" s="330">
        <v>500.0</v>
      </c>
      <c r="M359" s="330">
        <v>300.0</v>
      </c>
      <c r="N359" s="21">
        <f t="shared" si="1"/>
        <v>81554</v>
      </c>
      <c r="O359" s="33">
        <v>1800.0</v>
      </c>
      <c r="P359" s="22">
        <v>0.0</v>
      </c>
      <c r="Q359" s="22">
        <v>0.0</v>
      </c>
      <c r="R359" s="23">
        <f t="shared" si="2"/>
        <v>79754</v>
      </c>
      <c r="S359" s="35">
        <v>11799.0</v>
      </c>
      <c r="T359" s="22" t="s">
        <v>52</v>
      </c>
      <c r="U359" s="25">
        <f>R359+R360</f>
        <v>161308</v>
      </c>
      <c r="V359" s="26" t="s">
        <v>52</v>
      </c>
      <c r="W359" s="42"/>
      <c r="X359" s="89"/>
    </row>
    <row r="360">
      <c r="A360" s="326"/>
      <c r="B360" s="327"/>
      <c r="C360" s="328"/>
      <c r="D360" s="329" t="s">
        <v>443</v>
      </c>
      <c r="E360" s="330">
        <v>27190.0</v>
      </c>
      <c r="F360" s="331">
        <v>49214.0</v>
      </c>
      <c r="G360" s="330">
        <v>2719.0</v>
      </c>
      <c r="H360" s="330">
        <v>1631.0</v>
      </c>
      <c r="I360" s="330">
        <v>0.0</v>
      </c>
      <c r="J360" s="330">
        <v>0.0</v>
      </c>
      <c r="K360" s="330">
        <v>0.0</v>
      </c>
      <c r="L360" s="330">
        <v>500.0</v>
      </c>
      <c r="M360" s="330">
        <v>300.0</v>
      </c>
      <c r="N360" s="21">
        <f t="shared" si="1"/>
        <v>81554</v>
      </c>
      <c r="O360" s="33">
        <v>0.0</v>
      </c>
      <c r="P360" s="22">
        <v>0.0</v>
      </c>
      <c r="Q360" s="22">
        <v>0.0</v>
      </c>
      <c r="R360" s="23">
        <f t="shared" si="2"/>
        <v>81554</v>
      </c>
      <c r="S360" s="35">
        <v>11800.0</v>
      </c>
      <c r="T360" s="22" t="s">
        <v>52</v>
      </c>
      <c r="U360" s="36"/>
      <c r="V360" s="37"/>
      <c r="W360" s="42"/>
      <c r="X360" s="89"/>
    </row>
    <row r="361">
      <c r="A361" s="332">
        <v>124.0</v>
      </c>
      <c r="B361" s="333" t="s">
        <v>505</v>
      </c>
      <c r="C361" s="334">
        <v>3.1798695005E10</v>
      </c>
      <c r="D361" s="329" t="s">
        <v>506</v>
      </c>
      <c r="E361" s="330">
        <v>27190.0</v>
      </c>
      <c r="F361" s="331">
        <v>49214.0</v>
      </c>
      <c r="G361" s="330">
        <v>2719.0</v>
      </c>
      <c r="H361" s="330">
        <v>1631.0</v>
      </c>
      <c r="I361" s="330">
        <v>0.0</v>
      </c>
      <c r="J361" s="330">
        <v>1360.0</v>
      </c>
      <c r="K361" s="330">
        <v>0.0</v>
      </c>
      <c r="L361" s="330">
        <v>500.0</v>
      </c>
      <c r="M361" s="330">
        <v>300.0</v>
      </c>
      <c r="N361" s="21">
        <f t="shared" si="1"/>
        <v>82914</v>
      </c>
      <c r="O361" s="33">
        <v>1800.0</v>
      </c>
      <c r="P361" s="22">
        <v>0.0</v>
      </c>
      <c r="Q361" s="22">
        <v>0.0</v>
      </c>
      <c r="R361" s="23">
        <f t="shared" si="2"/>
        <v>81114</v>
      </c>
      <c r="S361" s="35">
        <v>11981.0</v>
      </c>
      <c r="T361" s="22" t="s">
        <v>71</v>
      </c>
      <c r="U361" s="25">
        <f>R361+R362</f>
        <v>164028</v>
      </c>
      <c r="V361" s="26" t="s">
        <v>71</v>
      </c>
      <c r="W361" s="42"/>
      <c r="X361" s="89"/>
    </row>
    <row r="362">
      <c r="A362" s="326"/>
      <c r="B362" s="327"/>
      <c r="C362" s="328"/>
      <c r="D362" s="329" t="s">
        <v>507</v>
      </c>
      <c r="E362" s="330">
        <v>27190.0</v>
      </c>
      <c r="F362" s="331">
        <v>49214.0</v>
      </c>
      <c r="G362" s="330">
        <v>2719.0</v>
      </c>
      <c r="H362" s="330">
        <v>1631.0</v>
      </c>
      <c r="I362" s="330">
        <v>0.0</v>
      </c>
      <c r="J362" s="330">
        <v>1360.0</v>
      </c>
      <c r="K362" s="330">
        <v>0.0</v>
      </c>
      <c r="L362" s="330">
        <v>500.0</v>
      </c>
      <c r="M362" s="330">
        <v>300.0</v>
      </c>
      <c r="N362" s="21">
        <f t="shared" si="1"/>
        <v>82914</v>
      </c>
      <c r="O362" s="33">
        <v>0.0</v>
      </c>
      <c r="P362" s="22">
        <v>0.0</v>
      </c>
      <c r="Q362" s="22">
        <v>0.0</v>
      </c>
      <c r="R362" s="23">
        <f t="shared" si="2"/>
        <v>82914</v>
      </c>
      <c r="S362" s="35">
        <v>11980.0</v>
      </c>
      <c r="T362" s="22" t="s">
        <v>71</v>
      </c>
      <c r="U362" s="36"/>
      <c r="V362" s="37" t="s">
        <v>31</v>
      </c>
      <c r="W362" s="42"/>
      <c r="X362" s="89"/>
    </row>
    <row r="363">
      <c r="A363" s="332">
        <v>125.0</v>
      </c>
      <c r="B363" s="333" t="s">
        <v>508</v>
      </c>
      <c r="C363" s="334">
        <v>3.2019803148E10</v>
      </c>
      <c r="D363" s="329" t="s">
        <v>488</v>
      </c>
      <c r="E363" s="330">
        <v>27190.0</v>
      </c>
      <c r="F363" s="331">
        <v>49214.0</v>
      </c>
      <c r="G363" s="330">
        <v>2719.0</v>
      </c>
      <c r="H363" s="330">
        <v>1631.0</v>
      </c>
      <c r="I363" s="330">
        <v>0.0</v>
      </c>
      <c r="J363" s="330">
        <v>1360.0</v>
      </c>
      <c r="K363" s="330">
        <v>0.0</v>
      </c>
      <c r="L363" s="330">
        <v>500.0</v>
      </c>
      <c r="M363" s="330">
        <v>300.0</v>
      </c>
      <c r="N363" s="21">
        <f t="shared" si="1"/>
        <v>82914</v>
      </c>
      <c r="O363" s="33">
        <v>1800.0</v>
      </c>
      <c r="P363" s="22">
        <v>0.0</v>
      </c>
      <c r="Q363" s="22">
        <v>0.0</v>
      </c>
      <c r="R363" s="23">
        <f t="shared" si="2"/>
        <v>81114</v>
      </c>
      <c r="S363" s="35">
        <v>11633.0</v>
      </c>
      <c r="T363" s="22" t="s">
        <v>52</v>
      </c>
      <c r="U363" s="25">
        <f>R363+R364</f>
        <v>161612</v>
      </c>
      <c r="V363" s="26"/>
      <c r="W363" s="42"/>
      <c r="X363" s="89"/>
    </row>
    <row r="364">
      <c r="A364" s="326"/>
      <c r="B364" s="327"/>
      <c r="C364" s="328"/>
      <c r="D364" s="341" t="s">
        <v>509</v>
      </c>
      <c r="E364" s="342">
        <v>26390.0</v>
      </c>
      <c r="F364" s="331">
        <v>47766.0</v>
      </c>
      <c r="G364" s="330">
        <v>2639.0</v>
      </c>
      <c r="H364" s="330">
        <v>1583.0</v>
      </c>
      <c r="I364" s="330">
        <v>0.0</v>
      </c>
      <c r="J364" s="330">
        <v>1320.0</v>
      </c>
      <c r="K364" s="330">
        <v>0.0</v>
      </c>
      <c r="L364" s="330">
        <v>500.0</v>
      </c>
      <c r="M364" s="330">
        <v>300.0</v>
      </c>
      <c r="N364" s="21">
        <f t="shared" si="1"/>
        <v>80498</v>
      </c>
      <c r="O364" s="33">
        <v>0.0</v>
      </c>
      <c r="P364" s="22">
        <v>0.0</v>
      </c>
      <c r="Q364" s="22">
        <v>0.0</v>
      </c>
      <c r="R364" s="23">
        <f t="shared" si="2"/>
        <v>80498</v>
      </c>
      <c r="S364" s="74">
        <v>108481.0</v>
      </c>
      <c r="T364" s="22" t="s">
        <v>52</v>
      </c>
      <c r="U364" s="36"/>
      <c r="V364" s="37" t="s">
        <v>31</v>
      </c>
      <c r="W364" s="42"/>
      <c r="X364" s="89"/>
    </row>
    <row r="365">
      <c r="A365" s="332">
        <v>126.0</v>
      </c>
      <c r="B365" s="333" t="s">
        <v>510</v>
      </c>
      <c r="C365" s="334">
        <v>3.1851537808E10</v>
      </c>
      <c r="D365" s="329" t="s">
        <v>246</v>
      </c>
      <c r="E365" s="330">
        <v>27190.0</v>
      </c>
      <c r="F365" s="331">
        <v>49214.0</v>
      </c>
      <c r="G365" s="330">
        <v>2719.0</v>
      </c>
      <c r="H365" s="330">
        <v>1631.0</v>
      </c>
      <c r="I365" s="330">
        <v>0.0</v>
      </c>
      <c r="J365" s="330">
        <v>1360.0</v>
      </c>
      <c r="K365" s="330">
        <v>0.0</v>
      </c>
      <c r="L365" s="330">
        <v>500.0</v>
      </c>
      <c r="M365" s="330">
        <v>300.0</v>
      </c>
      <c r="N365" s="21">
        <f t="shared" si="1"/>
        <v>82914</v>
      </c>
      <c r="O365" s="33">
        <v>0.0</v>
      </c>
      <c r="P365" s="22">
        <v>0.0</v>
      </c>
      <c r="Q365" s="22">
        <v>0.0</v>
      </c>
      <c r="R365" s="23">
        <f t="shared" si="2"/>
        <v>82914</v>
      </c>
      <c r="S365" s="35">
        <v>11989.0</v>
      </c>
      <c r="T365" s="22" t="s">
        <v>28</v>
      </c>
      <c r="U365" s="25">
        <f>R365+R366</f>
        <v>164028</v>
      </c>
      <c r="V365" s="26"/>
      <c r="W365" s="42"/>
      <c r="X365" s="89"/>
    </row>
    <row r="366">
      <c r="A366" s="326"/>
      <c r="B366" s="327"/>
      <c r="C366" s="328"/>
      <c r="D366" s="329" t="s">
        <v>511</v>
      </c>
      <c r="E366" s="330">
        <v>27190.0</v>
      </c>
      <c r="F366" s="331">
        <v>49214.0</v>
      </c>
      <c r="G366" s="330">
        <v>2719.0</v>
      </c>
      <c r="H366" s="330">
        <v>1631.0</v>
      </c>
      <c r="I366" s="330">
        <v>0.0</v>
      </c>
      <c r="J366" s="330">
        <v>1360.0</v>
      </c>
      <c r="K366" s="330">
        <v>0.0</v>
      </c>
      <c r="L366" s="330">
        <v>500.0</v>
      </c>
      <c r="M366" s="330">
        <v>300.0</v>
      </c>
      <c r="N366" s="21">
        <f t="shared" si="1"/>
        <v>82914</v>
      </c>
      <c r="O366" s="33">
        <v>1800.0</v>
      </c>
      <c r="P366" s="22">
        <v>0.0</v>
      </c>
      <c r="Q366" s="22">
        <v>0.0</v>
      </c>
      <c r="R366" s="23">
        <f t="shared" si="2"/>
        <v>81114</v>
      </c>
      <c r="S366" s="35">
        <v>11995.0</v>
      </c>
      <c r="T366" s="22" t="s">
        <v>28</v>
      </c>
      <c r="U366" s="36"/>
      <c r="V366" s="37" t="s">
        <v>31</v>
      </c>
      <c r="W366" s="42"/>
      <c r="X366" s="89"/>
    </row>
    <row r="367">
      <c r="A367" s="332">
        <v>127.0</v>
      </c>
      <c r="B367" s="333" t="s">
        <v>512</v>
      </c>
      <c r="C367" s="334">
        <v>3.1914946722E10</v>
      </c>
      <c r="D367" s="329" t="s">
        <v>100</v>
      </c>
      <c r="E367" s="330">
        <v>27190.0</v>
      </c>
      <c r="F367" s="331">
        <v>49214.0</v>
      </c>
      <c r="G367" s="330">
        <v>2719.0</v>
      </c>
      <c r="H367" s="330">
        <v>1631.0</v>
      </c>
      <c r="I367" s="330">
        <v>0.0</v>
      </c>
      <c r="J367" s="330">
        <v>0.0</v>
      </c>
      <c r="K367" s="330">
        <v>0.0</v>
      </c>
      <c r="L367" s="330">
        <v>500.0</v>
      </c>
      <c r="M367" s="330">
        <v>300.0</v>
      </c>
      <c r="N367" s="21">
        <f t="shared" si="1"/>
        <v>81554</v>
      </c>
      <c r="O367" s="33">
        <v>0.0</v>
      </c>
      <c r="P367" s="22">
        <v>0.0</v>
      </c>
      <c r="Q367" s="22">
        <v>0.0</v>
      </c>
      <c r="R367" s="23">
        <f t="shared" si="2"/>
        <v>81554</v>
      </c>
      <c r="S367" s="35">
        <v>12008.0</v>
      </c>
      <c r="T367" s="22" t="s">
        <v>52</v>
      </c>
      <c r="U367" s="25">
        <f>R367+R368</f>
        <v>163108</v>
      </c>
      <c r="V367" s="26" t="s">
        <v>52</v>
      </c>
      <c r="W367" s="42"/>
      <c r="X367" s="89"/>
    </row>
    <row r="368">
      <c r="A368" s="326"/>
      <c r="B368" s="327"/>
      <c r="C368" s="328"/>
      <c r="D368" s="329" t="s">
        <v>489</v>
      </c>
      <c r="E368" s="330">
        <v>27190.0</v>
      </c>
      <c r="F368" s="331">
        <v>49214.0</v>
      </c>
      <c r="G368" s="330">
        <v>2719.0</v>
      </c>
      <c r="H368" s="330">
        <v>1631.0</v>
      </c>
      <c r="I368" s="330">
        <v>0.0</v>
      </c>
      <c r="J368" s="330">
        <v>0.0</v>
      </c>
      <c r="K368" s="330">
        <v>0.0</v>
      </c>
      <c r="L368" s="330">
        <v>500.0</v>
      </c>
      <c r="M368" s="330">
        <v>300.0</v>
      </c>
      <c r="N368" s="21">
        <f t="shared" si="1"/>
        <v>81554</v>
      </c>
      <c r="O368" s="33">
        <v>0.0</v>
      </c>
      <c r="P368" s="22">
        <v>0.0</v>
      </c>
      <c r="Q368" s="22">
        <v>0.0</v>
      </c>
      <c r="R368" s="23">
        <f t="shared" si="2"/>
        <v>81554</v>
      </c>
      <c r="S368" s="35">
        <v>12011.0</v>
      </c>
      <c r="T368" s="22" t="s">
        <v>52</v>
      </c>
      <c r="U368" s="36"/>
      <c r="V368" s="37" t="s">
        <v>31</v>
      </c>
      <c r="W368" s="42"/>
      <c r="X368" s="89"/>
    </row>
    <row r="369">
      <c r="A369" s="332">
        <v>128.0</v>
      </c>
      <c r="B369" s="333" t="s">
        <v>513</v>
      </c>
      <c r="C369" s="334">
        <v>3.1797037476E10</v>
      </c>
      <c r="D369" s="329" t="s">
        <v>514</v>
      </c>
      <c r="E369" s="330">
        <v>27190.0</v>
      </c>
      <c r="F369" s="331">
        <v>49214.0</v>
      </c>
      <c r="G369" s="330">
        <v>5438.0</v>
      </c>
      <c r="H369" s="330">
        <v>0.0</v>
      </c>
      <c r="I369" s="330">
        <v>120.0</v>
      </c>
      <c r="J369" s="330">
        <v>0.0</v>
      </c>
      <c r="K369" s="330">
        <v>0.0</v>
      </c>
      <c r="L369" s="330">
        <v>500.0</v>
      </c>
      <c r="M369" s="330">
        <v>300.0</v>
      </c>
      <c r="N369" s="21">
        <f t="shared" si="1"/>
        <v>82762</v>
      </c>
      <c r="O369" s="33">
        <v>1800.0</v>
      </c>
      <c r="P369" s="22">
        <v>0.0</v>
      </c>
      <c r="Q369" s="22">
        <v>0.0</v>
      </c>
      <c r="R369" s="23">
        <f t="shared" si="2"/>
        <v>80962</v>
      </c>
      <c r="S369" s="35">
        <v>21223.0</v>
      </c>
      <c r="T369" s="22" t="s">
        <v>52</v>
      </c>
      <c r="U369" s="25">
        <f>R369+R370</f>
        <v>161924</v>
      </c>
      <c r="V369" s="26"/>
      <c r="W369" s="27"/>
      <c r="X369" s="89"/>
    </row>
    <row r="370">
      <c r="A370" s="326"/>
      <c r="B370" s="327"/>
      <c r="C370" s="328"/>
      <c r="D370" s="329" t="s">
        <v>515</v>
      </c>
      <c r="E370" s="330">
        <v>27190.0</v>
      </c>
      <c r="F370" s="331">
        <v>49214.0</v>
      </c>
      <c r="G370" s="330">
        <v>5438.0</v>
      </c>
      <c r="H370" s="330">
        <v>0.0</v>
      </c>
      <c r="I370" s="330">
        <v>120.0</v>
      </c>
      <c r="J370" s="330">
        <v>0.0</v>
      </c>
      <c r="K370" s="330">
        <v>0.0</v>
      </c>
      <c r="L370" s="330">
        <v>500.0</v>
      </c>
      <c r="M370" s="330">
        <v>300.0</v>
      </c>
      <c r="N370" s="21">
        <f t="shared" si="1"/>
        <v>82762</v>
      </c>
      <c r="O370" s="33">
        <v>1800.0</v>
      </c>
      <c r="P370" s="22">
        <v>0.0</v>
      </c>
      <c r="Q370" s="22">
        <v>0.0</v>
      </c>
      <c r="R370" s="23">
        <f t="shared" si="2"/>
        <v>80962</v>
      </c>
      <c r="S370" s="35">
        <v>21220.0</v>
      </c>
      <c r="T370" s="22" t="s">
        <v>52</v>
      </c>
      <c r="U370" s="36"/>
      <c r="V370" s="37" t="s">
        <v>31</v>
      </c>
      <c r="W370" s="42"/>
      <c r="X370" s="89"/>
    </row>
    <row r="371">
      <c r="A371" s="332">
        <v>129.0</v>
      </c>
      <c r="B371" s="333" t="s">
        <v>516</v>
      </c>
      <c r="C371" s="334">
        <v>3.1999186601E10</v>
      </c>
      <c r="D371" s="329" t="s">
        <v>517</v>
      </c>
      <c r="E371" s="330">
        <v>27190.0</v>
      </c>
      <c r="F371" s="331">
        <v>49214.0</v>
      </c>
      <c r="G371" s="330">
        <v>5438.0</v>
      </c>
      <c r="H371" s="330">
        <v>0.0</v>
      </c>
      <c r="I371" s="330">
        <v>120.0</v>
      </c>
      <c r="J371" s="330">
        <v>0.0</v>
      </c>
      <c r="K371" s="330">
        <v>0.0</v>
      </c>
      <c r="L371" s="330">
        <v>500.0</v>
      </c>
      <c r="M371" s="330">
        <v>300.0</v>
      </c>
      <c r="N371" s="21">
        <f t="shared" si="1"/>
        <v>82762</v>
      </c>
      <c r="O371" s="33">
        <v>1800.0</v>
      </c>
      <c r="P371" s="22">
        <v>0.0</v>
      </c>
      <c r="Q371" s="22">
        <v>0.0</v>
      </c>
      <c r="R371" s="23">
        <f t="shared" si="2"/>
        <v>80962</v>
      </c>
      <c r="S371" s="35">
        <v>13975.0</v>
      </c>
      <c r="T371" s="22" t="s">
        <v>28</v>
      </c>
      <c r="U371" s="25">
        <f>R371+R372</f>
        <v>161924</v>
      </c>
      <c r="V371" s="26"/>
      <c r="W371" s="42"/>
      <c r="X371" s="89"/>
    </row>
    <row r="372">
      <c r="A372" s="326"/>
      <c r="B372" s="327"/>
      <c r="C372" s="328"/>
      <c r="D372" s="329" t="s">
        <v>518</v>
      </c>
      <c r="E372" s="330">
        <v>27190.0</v>
      </c>
      <c r="F372" s="331">
        <v>49214.0</v>
      </c>
      <c r="G372" s="330">
        <v>5438.0</v>
      </c>
      <c r="H372" s="330">
        <v>0.0</v>
      </c>
      <c r="I372" s="330">
        <v>120.0</v>
      </c>
      <c r="J372" s="330">
        <v>0.0</v>
      </c>
      <c r="K372" s="330">
        <v>0.0</v>
      </c>
      <c r="L372" s="330">
        <v>500.0</v>
      </c>
      <c r="M372" s="330">
        <v>300.0</v>
      </c>
      <c r="N372" s="21">
        <f t="shared" si="1"/>
        <v>82762</v>
      </c>
      <c r="O372" s="33">
        <v>1800.0</v>
      </c>
      <c r="P372" s="22">
        <v>0.0</v>
      </c>
      <c r="Q372" s="22">
        <v>0.0</v>
      </c>
      <c r="R372" s="23">
        <f t="shared" si="2"/>
        <v>80962</v>
      </c>
      <c r="S372" s="35">
        <v>13971.0</v>
      </c>
      <c r="T372" s="22" t="s">
        <v>28</v>
      </c>
      <c r="U372" s="36"/>
      <c r="V372" s="37" t="s">
        <v>31</v>
      </c>
      <c r="W372" s="42"/>
      <c r="X372" s="89"/>
    </row>
    <row r="373">
      <c r="A373" s="332">
        <v>130.0</v>
      </c>
      <c r="B373" s="333" t="s">
        <v>519</v>
      </c>
      <c r="C373" s="334">
        <v>3.2028553117E10</v>
      </c>
      <c r="D373" s="329" t="s">
        <v>520</v>
      </c>
      <c r="E373" s="330">
        <v>27190.0</v>
      </c>
      <c r="F373" s="331">
        <v>49214.0</v>
      </c>
      <c r="G373" s="330">
        <v>2719.0</v>
      </c>
      <c r="H373" s="330">
        <v>1631.0</v>
      </c>
      <c r="I373" s="330">
        <v>0.0</v>
      </c>
      <c r="J373" s="330">
        <v>0.0</v>
      </c>
      <c r="K373" s="330">
        <v>0.0</v>
      </c>
      <c r="L373" s="330">
        <v>500.0</v>
      </c>
      <c r="M373" s="330">
        <v>300.0</v>
      </c>
      <c r="N373" s="21">
        <f t="shared" si="1"/>
        <v>81554</v>
      </c>
      <c r="O373" s="33">
        <v>1800.0</v>
      </c>
      <c r="P373" s="22">
        <v>0.0</v>
      </c>
      <c r="Q373" s="22">
        <v>0.0</v>
      </c>
      <c r="R373" s="23">
        <f t="shared" si="2"/>
        <v>79754</v>
      </c>
      <c r="S373" s="35">
        <v>94275.0</v>
      </c>
      <c r="T373" s="22" t="s">
        <v>52</v>
      </c>
      <c r="U373" s="25">
        <f>R373+R374</f>
        <v>156645</v>
      </c>
      <c r="V373" s="26" t="s">
        <v>52</v>
      </c>
      <c r="W373" s="42"/>
      <c r="X373" s="89"/>
    </row>
    <row r="374">
      <c r="A374" s="326"/>
      <c r="B374" s="327"/>
      <c r="C374" s="328"/>
      <c r="D374" s="329" t="s">
        <v>522</v>
      </c>
      <c r="E374" s="330">
        <v>25620.0</v>
      </c>
      <c r="F374" s="331">
        <v>46372.0</v>
      </c>
      <c r="G374" s="330">
        <v>2562.0</v>
      </c>
      <c r="H374" s="330">
        <v>1537.0</v>
      </c>
      <c r="I374" s="330">
        <v>0.0</v>
      </c>
      <c r="J374" s="330">
        <v>0.0</v>
      </c>
      <c r="K374" s="330">
        <v>0.0</v>
      </c>
      <c r="L374" s="330">
        <v>500.0</v>
      </c>
      <c r="M374" s="330">
        <v>300.0</v>
      </c>
      <c r="N374" s="21">
        <f t="shared" si="1"/>
        <v>76891</v>
      </c>
      <c r="O374" s="33">
        <v>0.0</v>
      </c>
      <c r="P374" s="22">
        <v>0.0</v>
      </c>
      <c r="Q374" s="22">
        <v>0.0</v>
      </c>
      <c r="R374" s="23">
        <f t="shared" si="2"/>
        <v>76891</v>
      </c>
      <c r="S374" s="35">
        <v>104213.0</v>
      </c>
      <c r="T374" s="22" t="s">
        <v>364</v>
      </c>
      <c r="U374" s="36"/>
      <c r="V374" s="37" t="s">
        <v>31</v>
      </c>
      <c r="W374" s="27"/>
      <c r="X374" s="89"/>
    </row>
    <row r="375">
      <c r="A375" s="332">
        <v>131.0</v>
      </c>
      <c r="B375" s="333" t="s">
        <v>523</v>
      </c>
      <c r="C375" s="334">
        <v>3.1822783134E10</v>
      </c>
      <c r="D375" s="329" t="s">
        <v>524</v>
      </c>
      <c r="E375" s="330">
        <v>27190.0</v>
      </c>
      <c r="F375" s="331">
        <v>49214.0</v>
      </c>
      <c r="G375" s="330">
        <v>2719.0</v>
      </c>
      <c r="H375" s="330">
        <v>1631.0</v>
      </c>
      <c r="I375" s="330">
        <v>0.0</v>
      </c>
      <c r="J375" s="330">
        <v>1360.0</v>
      </c>
      <c r="K375" s="330">
        <v>0.0</v>
      </c>
      <c r="L375" s="330">
        <v>500.0</v>
      </c>
      <c r="M375" s="330">
        <v>300.0</v>
      </c>
      <c r="N375" s="21">
        <f t="shared" si="1"/>
        <v>82914</v>
      </c>
      <c r="O375" s="33">
        <v>1800.0</v>
      </c>
      <c r="P375" s="22">
        <v>0.0</v>
      </c>
      <c r="Q375" s="22">
        <v>0.0</v>
      </c>
      <c r="R375" s="23">
        <f t="shared" si="2"/>
        <v>81114</v>
      </c>
      <c r="S375" s="35">
        <v>13424.0</v>
      </c>
      <c r="T375" s="22" t="s">
        <v>71</v>
      </c>
      <c r="U375" s="25">
        <f>R375</f>
        <v>81114</v>
      </c>
      <c r="V375" s="26" t="s">
        <v>71</v>
      </c>
      <c r="W375" s="27"/>
      <c r="X375" s="89"/>
    </row>
    <row r="376">
      <c r="A376" s="332">
        <v>132.0</v>
      </c>
      <c r="B376" s="333" t="s">
        <v>525</v>
      </c>
      <c r="C376" s="334">
        <v>3.1866128244E10</v>
      </c>
      <c r="D376" s="329" t="s">
        <v>526</v>
      </c>
      <c r="E376" s="330">
        <v>23430.0</v>
      </c>
      <c r="F376" s="331">
        <v>42408.0</v>
      </c>
      <c r="G376" s="330">
        <v>2343.0</v>
      </c>
      <c r="H376" s="330">
        <v>1406.0</v>
      </c>
      <c r="I376" s="330">
        <v>0.0</v>
      </c>
      <c r="J376" s="330">
        <v>1172.0</v>
      </c>
      <c r="K376" s="330">
        <v>0.0</v>
      </c>
      <c r="L376" s="330">
        <v>500.0</v>
      </c>
      <c r="M376" s="330">
        <v>300.0</v>
      </c>
      <c r="N376" s="21">
        <f t="shared" si="1"/>
        <v>71559</v>
      </c>
      <c r="O376" s="33">
        <v>1800.0</v>
      </c>
      <c r="P376" s="22">
        <v>0.0</v>
      </c>
      <c r="Q376" s="22">
        <v>0.0</v>
      </c>
      <c r="R376" s="23">
        <f t="shared" si="2"/>
        <v>69759</v>
      </c>
      <c r="S376" s="35">
        <v>18594.0</v>
      </c>
      <c r="T376" s="22" t="s">
        <v>71</v>
      </c>
      <c r="U376" s="25">
        <f>R376+R377</f>
        <v>141661</v>
      </c>
      <c r="V376" s="26" t="s">
        <v>31</v>
      </c>
      <c r="W376" s="75"/>
      <c r="X376" s="89"/>
    </row>
    <row r="377">
      <c r="A377" s="326"/>
      <c r="B377" s="327"/>
      <c r="C377" s="328"/>
      <c r="D377" s="329" t="s">
        <v>178</v>
      </c>
      <c r="E377" s="330">
        <v>24140.0</v>
      </c>
      <c r="F377" s="331">
        <v>43693.0</v>
      </c>
      <c r="G377" s="330">
        <v>2414.0</v>
      </c>
      <c r="H377" s="330">
        <v>1448.0</v>
      </c>
      <c r="I377" s="330">
        <v>0.0</v>
      </c>
      <c r="J377" s="330">
        <v>1207.0</v>
      </c>
      <c r="K377" s="330">
        <v>0.0</v>
      </c>
      <c r="L377" s="330">
        <v>500.0</v>
      </c>
      <c r="M377" s="330">
        <v>300.0</v>
      </c>
      <c r="N377" s="21">
        <f t="shared" si="1"/>
        <v>73702</v>
      </c>
      <c r="O377" s="33">
        <v>1800.0</v>
      </c>
      <c r="P377" s="22">
        <v>0.0</v>
      </c>
      <c r="Q377" s="22">
        <v>0.0</v>
      </c>
      <c r="R377" s="23">
        <f t="shared" si="2"/>
        <v>71902</v>
      </c>
      <c r="S377" s="35">
        <v>23264.0</v>
      </c>
      <c r="T377" s="22" t="s">
        <v>71</v>
      </c>
      <c r="U377" s="36"/>
      <c r="V377" s="37" t="s">
        <v>31</v>
      </c>
      <c r="W377" s="75"/>
      <c r="X377" s="89"/>
    </row>
    <row r="378">
      <c r="A378" s="332">
        <v>133.0</v>
      </c>
      <c r="B378" s="333" t="s">
        <v>527</v>
      </c>
      <c r="C378" s="334">
        <v>3.1849348351E10</v>
      </c>
      <c r="D378" s="329" t="s">
        <v>433</v>
      </c>
      <c r="E378" s="330">
        <v>27190.0</v>
      </c>
      <c r="F378" s="331">
        <v>49214.0</v>
      </c>
      <c r="G378" s="330">
        <v>5438.0</v>
      </c>
      <c r="H378" s="330">
        <v>0.0</v>
      </c>
      <c r="I378" s="330">
        <v>120.0</v>
      </c>
      <c r="J378" s="330">
        <v>0.0</v>
      </c>
      <c r="K378" s="330">
        <v>0.0</v>
      </c>
      <c r="L378" s="330">
        <v>500.0</v>
      </c>
      <c r="M378" s="330">
        <v>300.0</v>
      </c>
      <c r="N378" s="21">
        <f t="shared" si="1"/>
        <v>82762</v>
      </c>
      <c r="O378" s="33">
        <v>1800.0</v>
      </c>
      <c r="P378" s="22">
        <v>0.0</v>
      </c>
      <c r="Q378" s="22">
        <v>0.0</v>
      </c>
      <c r="R378" s="23">
        <f t="shared" si="2"/>
        <v>80962</v>
      </c>
      <c r="S378" s="35">
        <v>98727.0</v>
      </c>
      <c r="T378" s="22" t="s">
        <v>71</v>
      </c>
      <c r="U378" s="25">
        <f>R378+R379</f>
        <v>161924</v>
      </c>
      <c r="V378" s="26" t="s">
        <v>71</v>
      </c>
      <c r="W378" s="42"/>
      <c r="X378" s="89"/>
    </row>
    <row r="379">
      <c r="A379" s="326"/>
      <c r="B379" s="327"/>
      <c r="C379" s="328"/>
      <c r="D379" s="329" t="s">
        <v>529</v>
      </c>
      <c r="E379" s="330">
        <v>27190.0</v>
      </c>
      <c r="F379" s="331">
        <v>49214.0</v>
      </c>
      <c r="G379" s="330">
        <v>5438.0</v>
      </c>
      <c r="H379" s="330">
        <v>0.0</v>
      </c>
      <c r="I379" s="330">
        <v>120.0</v>
      </c>
      <c r="J379" s="330">
        <v>0.0</v>
      </c>
      <c r="K379" s="330">
        <v>0.0</v>
      </c>
      <c r="L379" s="330">
        <v>500.0</v>
      </c>
      <c r="M379" s="330">
        <v>300.0</v>
      </c>
      <c r="N379" s="21">
        <f t="shared" si="1"/>
        <v>82762</v>
      </c>
      <c r="O379" s="33">
        <v>1800.0</v>
      </c>
      <c r="P379" s="22">
        <v>0.0</v>
      </c>
      <c r="Q379" s="22">
        <v>0.0</v>
      </c>
      <c r="R379" s="23">
        <f t="shared" si="2"/>
        <v>80962</v>
      </c>
      <c r="S379" s="35">
        <v>98729.0</v>
      </c>
      <c r="T379" s="22" t="s">
        <v>71</v>
      </c>
      <c r="U379" s="36"/>
      <c r="V379" s="37" t="s">
        <v>31</v>
      </c>
      <c r="W379" s="42"/>
      <c r="X379" s="89"/>
    </row>
    <row r="380">
      <c r="A380" s="332">
        <v>134.0</v>
      </c>
      <c r="B380" s="333" t="s">
        <v>530</v>
      </c>
      <c r="C380" s="334">
        <v>3.1891312855E10</v>
      </c>
      <c r="D380" s="329" t="s">
        <v>254</v>
      </c>
      <c r="E380" s="330">
        <v>27190.0</v>
      </c>
      <c r="F380" s="331">
        <v>49214.0</v>
      </c>
      <c r="G380" s="330">
        <v>2719.0</v>
      </c>
      <c r="H380" s="330">
        <v>1631.0</v>
      </c>
      <c r="I380" s="330">
        <v>0.0</v>
      </c>
      <c r="J380" s="330">
        <v>0.0</v>
      </c>
      <c r="K380" s="330">
        <v>0.0</v>
      </c>
      <c r="L380" s="330">
        <v>500.0</v>
      </c>
      <c r="M380" s="330">
        <v>300.0</v>
      </c>
      <c r="N380" s="21">
        <f t="shared" si="1"/>
        <v>81554</v>
      </c>
      <c r="O380" s="33">
        <v>0.0</v>
      </c>
      <c r="P380" s="22">
        <v>0.0</v>
      </c>
      <c r="Q380" s="22">
        <v>0.0</v>
      </c>
      <c r="R380" s="23">
        <f t="shared" si="2"/>
        <v>81554</v>
      </c>
      <c r="S380" s="35">
        <v>15813.0</v>
      </c>
      <c r="T380" s="22" t="s">
        <v>52</v>
      </c>
      <c r="U380" s="25">
        <f>R380</f>
        <v>81554</v>
      </c>
      <c r="V380" s="26" t="s">
        <v>28</v>
      </c>
      <c r="W380" s="42"/>
      <c r="X380" s="89"/>
    </row>
    <row r="381">
      <c r="A381" s="332">
        <v>135.0</v>
      </c>
      <c r="B381" s="333" t="s">
        <v>531</v>
      </c>
      <c r="C381" s="334">
        <v>3.2133069099E10</v>
      </c>
      <c r="D381" s="329" t="s">
        <v>184</v>
      </c>
      <c r="E381" s="330">
        <v>27190.0</v>
      </c>
      <c r="F381" s="331">
        <v>49214.0</v>
      </c>
      <c r="G381" s="330">
        <v>2719.0</v>
      </c>
      <c r="H381" s="330">
        <v>1631.0</v>
      </c>
      <c r="I381" s="330">
        <v>0.0</v>
      </c>
      <c r="J381" s="330">
        <v>0.0</v>
      </c>
      <c r="K381" s="330">
        <v>0.0</v>
      </c>
      <c r="L381" s="330">
        <v>500.0</v>
      </c>
      <c r="M381" s="330">
        <v>300.0</v>
      </c>
      <c r="N381" s="21">
        <f t="shared" si="1"/>
        <v>81554</v>
      </c>
      <c r="O381" s="33">
        <v>1800.0</v>
      </c>
      <c r="P381" s="22">
        <v>0.0</v>
      </c>
      <c r="Q381" s="22">
        <v>0.0</v>
      </c>
      <c r="R381" s="23">
        <f t="shared" si="2"/>
        <v>79754</v>
      </c>
      <c r="S381" s="35">
        <v>16018.0</v>
      </c>
      <c r="T381" s="22" t="s">
        <v>28</v>
      </c>
      <c r="U381" s="25">
        <f>R381+R382</f>
        <v>159508</v>
      </c>
      <c r="V381" s="26" t="s">
        <v>52</v>
      </c>
      <c r="W381" s="42"/>
      <c r="X381" s="89"/>
    </row>
    <row r="382">
      <c r="A382" s="326"/>
      <c r="B382" s="327"/>
      <c r="C382" s="328"/>
      <c r="D382" s="329" t="s">
        <v>292</v>
      </c>
      <c r="E382" s="330">
        <v>27190.0</v>
      </c>
      <c r="F382" s="331">
        <v>49214.0</v>
      </c>
      <c r="G382" s="330">
        <v>2719.0</v>
      </c>
      <c r="H382" s="330">
        <v>1631.0</v>
      </c>
      <c r="I382" s="330">
        <v>0.0</v>
      </c>
      <c r="J382" s="330">
        <v>0.0</v>
      </c>
      <c r="K382" s="330">
        <v>0.0</v>
      </c>
      <c r="L382" s="330">
        <v>500.0</v>
      </c>
      <c r="M382" s="330">
        <v>300.0</v>
      </c>
      <c r="N382" s="21">
        <f t="shared" si="1"/>
        <v>81554</v>
      </c>
      <c r="O382" s="33">
        <v>1800.0</v>
      </c>
      <c r="P382" s="22">
        <v>0.0</v>
      </c>
      <c r="Q382" s="22">
        <v>0.0</v>
      </c>
      <c r="R382" s="23">
        <f t="shared" si="2"/>
        <v>79754</v>
      </c>
      <c r="S382" s="35">
        <v>121183.0</v>
      </c>
      <c r="T382" s="22" t="s">
        <v>28</v>
      </c>
      <c r="U382" s="36"/>
      <c r="V382" s="37" t="s">
        <v>31</v>
      </c>
      <c r="W382" s="27"/>
      <c r="X382" s="89"/>
    </row>
    <row r="383">
      <c r="A383" s="332">
        <v>136.0</v>
      </c>
      <c r="B383" s="333" t="s">
        <v>532</v>
      </c>
      <c r="C383" s="334">
        <v>3.1796851159E10</v>
      </c>
      <c r="D383" s="329" t="s">
        <v>533</v>
      </c>
      <c r="E383" s="330">
        <v>27190.0</v>
      </c>
      <c r="F383" s="331">
        <v>49214.0</v>
      </c>
      <c r="G383" s="330">
        <v>5438.0</v>
      </c>
      <c r="H383" s="330">
        <v>0.0</v>
      </c>
      <c r="I383" s="330">
        <v>120.0</v>
      </c>
      <c r="J383" s="330">
        <v>0.0</v>
      </c>
      <c r="K383" s="330">
        <v>0.0</v>
      </c>
      <c r="L383" s="330">
        <v>500.0</v>
      </c>
      <c r="M383" s="330">
        <v>300.0</v>
      </c>
      <c r="N383" s="21">
        <f t="shared" si="1"/>
        <v>82762</v>
      </c>
      <c r="O383" s="33">
        <v>1800.0</v>
      </c>
      <c r="P383" s="22">
        <v>0.0</v>
      </c>
      <c r="Q383" s="22">
        <v>0.0</v>
      </c>
      <c r="R383" s="23">
        <f t="shared" si="2"/>
        <v>80962</v>
      </c>
      <c r="S383" s="35">
        <v>16816.0</v>
      </c>
      <c r="T383" s="22" t="s">
        <v>364</v>
      </c>
      <c r="U383" s="25">
        <f>R383+R384</f>
        <v>161924</v>
      </c>
      <c r="V383" s="26"/>
      <c r="W383" s="42"/>
      <c r="X383" s="89"/>
    </row>
    <row r="384">
      <c r="A384" s="326"/>
      <c r="B384" s="327"/>
      <c r="C384" s="328"/>
      <c r="D384" s="329" t="s">
        <v>535</v>
      </c>
      <c r="E384" s="330">
        <v>27190.0</v>
      </c>
      <c r="F384" s="331">
        <v>49214.0</v>
      </c>
      <c r="G384" s="330">
        <v>5438.0</v>
      </c>
      <c r="H384" s="330">
        <v>0.0</v>
      </c>
      <c r="I384" s="330">
        <v>120.0</v>
      </c>
      <c r="J384" s="330">
        <v>0.0</v>
      </c>
      <c r="K384" s="330">
        <v>0.0</v>
      </c>
      <c r="L384" s="330">
        <v>500.0</v>
      </c>
      <c r="M384" s="330">
        <v>300.0</v>
      </c>
      <c r="N384" s="21">
        <f t="shared" si="1"/>
        <v>82762</v>
      </c>
      <c r="O384" s="33">
        <v>1800.0</v>
      </c>
      <c r="P384" s="22">
        <v>0.0</v>
      </c>
      <c r="Q384" s="22">
        <v>0.0</v>
      </c>
      <c r="R384" s="23">
        <f t="shared" si="2"/>
        <v>80962</v>
      </c>
      <c r="S384" s="35">
        <v>16834.0</v>
      </c>
      <c r="T384" s="22" t="s">
        <v>364</v>
      </c>
      <c r="U384" s="36"/>
      <c r="V384" s="37" t="s">
        <v>31</v>
      </c>
      <c r="W384" s="42"/>
      <c r="X384" s="89"/>
    </row>
    <row r="385">
      <c r="A385" s="332">
        <v>137.0</v>
      </c>
      <c r="B385" s="333" t="s">
        <v>537</v>
      </c>
      <c r="C385" s="334">
        <v>3.186535596E10</v>
      </c>
      <c r="D385" s="329" t="s">
        <v>538</v>
      </c>
      <c r="E385" s="330">
        <v>27190.0</v>
      </c>
      <c r="F385" s="331">
        <v>49214.0</v>
      </c>
      <c r="G385" s="330">
        <v>2719.0</v>
      </c>
      <c r="H385" s="330">
        <v>1631.0</v>
      </c>
      <c r="I385" s="330">
        <v>0.0</v>
      </c>
      <c r="J385" s="330">
        <v>0.0</v>
      </c>
      <c r="K385" s="330">
        <v>0.0</v>
      </c>
      <c r="L385" s="330">
        <v>500.0</v>
      </c>
      <c r="M385" s="330">
        <v>300.0</v>
      </c>
      <c r="N385" s="21">
        <f t="shared" si="1"/>
        <v>81554</v>
      </c>
      <c r="O385" s="33">
        <v>0.0</v>
      </c>
      <c r="P385" s="22">
        <v>0.0</v>
      </c>
      <c r="Q385" s="22">
        <v>0.0</v>
      </c>
      <c r="R385" s="23">
        <f t="shared" si="2"/>
        <v>81554</v>
      </c>
      <c r="S385" s="35">
        <v>10498.0</v>
      </c>
      <c r="T385" s="22"/>
      <c r="U385" s="25">
        <f>R385</f>
        <v>81554</v>
      </c>
      <c r="V385" s="26"/>
      <c r="W385" s="42"/>
      <c r="X385" s="89"/>
    </row>
    <row r="386">
      <c r="A386" s="332">
        <v>138.0</v>
      </c>
      <c r="B386" s="333" t="s">
        <v>539</v>
      </c>
      <c r="C386" s="334">
        <v>3.2090531062E10</v>
      </c>
      <c r="D386" s="329" t="s">
        <v>196</v>
      </c>
      <c r="E386" s="330">
        <v>27190.0</v>
      </c>
      <c r="F386" s="331">
        <v>49214.0</v>
      </c>
      <c r="G386" s="330">
        <v>2719.0</v>
      </c>
      <c r="H386" s="330">
        <v>1631.0</v>
      </c>
      <c r="I386" s="330">
        <v>0.0</v>
      </c>
      <c r="J386" s="330">
        <v>0.0</v>
      </c>
      <c r="K386" s="330">
        <v>0.0</v>
      </c>
      <c r="L386" s="330">
        <v>500.0</v>
      </c>
      <c r="M386" s="330">
        <v>300.0</v>
      </c>
      <c r="N386" s="21">
        <f t="shared" si="1"/>
        <v>81554</v>
      </c>
      <c r="O386" s="33">
        <v>0.0</v>
      </c>
      <c r="P386" s="22">
        <v>0.0</v>
      </c>
      <c r="Q386" s="22">
        <v>0.0</v>
      </c>
      <c r="R386" s="23">
        <f t="shared" si="2"/>
        <v>81554</v>
      </c>
      <c r="S386" s="35">
        <v>101060.0</v>
      </c>
      <c r="T386" s="22" t="s">
        <v>28</v>
      </c>
      <c r="U386" s="25">
        <f>R386+R387</f>
        <v>163108</v>
      </c>
      <c r="V386" s="26"/>
      <c r="W386" s="42"/>
      <c r="X386" s="89"/>
    </row>
    <row r="387">
      <c r="A387" s="326"/>
      <c r="B387" s="327"/>
      <c r="C387" s="328"/>
      <c r="D387" s="329" t="s">
        <v>540</v>
      </c>
      <c r="E387" s="330">
        <v>27190.0</v>
      </c>
      <c r="F387" s="331">
        <v>49214.0</v>
      </c>
      <c r="G387" s="330">
        <v>2719.0</v>
      </c>
      <c r="H387" s="330">
        <v>1631.0</v>
      </c>
      <c r="I387" s="330">
        <v>0.0</v>
      </c>
      <c r="J387" s="330">
        <v>0.0</v>
      </c>
      <c r="K387" s="330">
        <v>0.0</v>
      </c>
      <c r="L387" s="330">
        <v>500.0</v>
      </c>
      <c r="M387" s="330">
        <v>300.0</v>
      </c>
      <c r="N387" s="21">
        <f t="shared" si="1"/>
        <v>81554</v>
      </c>
      <c r="O387" s="33">
        <v>0.0</v>
      </c>
      <c r="P387" s="22">
        <v>0.0</v>
      </c>
      <c r="Q387" s="22">
        <v>0.0</v>
      </c>
      <c r="R387" s="23">
        <f t="shared" si="2"/>
        <v>81554</v>
      </c>
      <c r="S387" s="35">
        <v>89183.0</v>
      </c>
      <c r="T387" s="22" t="s">
        <v>364</v>
      </c>
      <c r="U387" s="36"/>
      <c r="V387" s="37" t="s">
        <v>31</v>
      </c>
      <c r="W387" s="27"/>
      <c r="X387" s="89"/>
    </row>
    <row r="388">
      <c r="A388" s="332">
        <v>139.0</v>
      </c>
      <c r="B388" s="333" t="s">
        <v>541</v>
      </c>
      <c r="C388" s="334">
        <v>3.2037333009E10</v>
      </c>
      <c r="D388" s="329" t="s">
        <v>542</v>
      </c>
      <c r="E388" s="330">
        <v>27190.0</v>
      </c>
      <c r="F388" s="331">
        <v>49214.0</v>
      </c>
      <c r="G388" s="330">
        <v>2719.0</v>
      </c>
      <c r="H388" s="330">
        <v>1631.0</v>
      </c>
      <c r="I388" s="330">
        <v>0.0</v>
      </c>
      <c r="J388" s="330">
        <v>1360.0</v>
      </c>
      <c r="K388" s="330">
        <v>0.0</v>
      </c>
      <c r="L388" s="330">
        <v>500.0</v>
      </c>
      <c r="M388" s="330">
        <v>300.0</v>
      </c>
      <c r="N388" s="21">
        <f t="shared" si="1"/>
        <v>82914</v>
      </c>
      <c r="O388" s="33">
        <v>1800.0</v>
      </c>
      <c r="P388" s="22">
        <v>0.0</v>
      </c>
      <c r="Q388" s="22">
        <v>0.0</v>
      </c>
      <c r="R388" s="23">
        <f t="shared" si="2"/>
        <v>81114</v>
      </c>
      <c r="S388" s="35">
        <v>17528.0</v>
      </c>
      <c r="T388" s="22" t="s">
        <v>28</v>
      </c>
      <c r="U388" s="25">
        <f>R388</f>
        <v>81114</v>
      </c>
      <c r="V388" s="26" t="s">
        <v>52</v>
      </c>
      <c r="W388" s="42"/>
      <c r="X388" s="89"/>
    </row>
    <row r="389">
      <c r="A389" s="332">
        <v>140.0</v>
      </c>
      <c r="B389" s="333" t="s">
        <v>543</v>
      </c>
      <c r="C389" s="334">
        <v>3.1975531851E10</v>
      </c>
      <c r="D389" s="329" t="s">
        <v>544</v>
      </c>
      <c r="E389" s="330">
        <v>27190.0</v>
      </c>
      <c r="F389" s="331">
        <v>49214.0</v>
      </c>
      <c r="G389" s="330">
        <v>2719.0</v>
      </c>
      <c r="H389" s="330">
        <v>1631.0</v>
      </c>
      <c r="I389" s="330">
        <v>0.0</v>
      </c>
      <c r="J389" s="330">
        <v>0.0</v>
      </c>
      <c r="K389" s="330">
        <v>0.0</v>
      </c>
      <c r="L389" s="330">
        <v>500.0</v>
      </c>
      <c r="M389" s="330">
        <v>300.0</v>
      </c>
      <c r="N389" s="21">
        <f t="shared" si="1"/>
        <v>81554</v>
      </c>
      <c r="O389" s="33">
        <v>0.0</v>
      </c>
      <c r="P389" s="22">
        <v>0.0</v>
      </c>
      <c r="Q389" s="22">
        <v>0.0</v>
      </c>
      <c r="R389" s="23">
        <f t="shared" si="2"/>
        <v>81554</v>
      </c>
      <c r="S389" s="35">
        <v>17821.0</v>
      </c>
      <c r="T389" s="22" t="s">
        <v>28</v>
      </c>
      <c r="U389" s="25">
        <f>R389+R390</f>
        <v>158445</v>
      </c>
      <c r="V389" s="26" t="s">
        <v>52</v>
      </c>
      <c r="W389" s="42"/>
      <c r="X389" s="89"/>
    </row>
    <row r="390">
      <c r="A390" s="326"/>
      <c r="B390" s="327"/>
      <c r="C390" s="328"/>
      <c r="D390" s="329" t="s">
        <v>57</v>
      </c>
      <c r="E390" s="330">
        <v>25620.0</v>
      </c>
      <c r="F390" s="331">
        <v>46372.0</v>
      </c>
      <c r="G390" s="330">
        <v>2562.0</v>
      </c>
      <c r="H390" s="330">
        <v>1537.0</v>
      </c>
      <c r="I390" s="330">
        <v>0.0</v>
      </c>
      <c r="J390" s="330">
        <v>0.0</v>
      </c>
      <c r="K390" s="330">
        <v>0.0</v>
      </c>
      <c r="L390" s="330">
        <v>500.0</v>
      </c>
      <c r="M390" s="330">
        <v>300.0</v>
      </c>
      <c r="N390" s="21">
        <f t="shared" si="1"/>
        <v>76891</v>
      </c>
      <c r="O390" s="33">
        <v>0.0</v>
      </c>
      <c r="P390" s="22">
        <v>0.0</v>
      </c>
      <c r="Q390" s="22">
        <v>0.0</v>
      </c>
      <c r="R390" s="23">
        <f t="shared" si="2"/>
        <v>76891</v>
      </c>
      <c r="S390" s="35">
        <v>17820.0</v>
      </c>
      <c r="T390" s="22" t="s">
        <v>28</v>
      </c>
      <c r="U390" s="36"/>
      <c r="V390" s="37" t="s">
        <v>52</v>
      </c>
      <c r="W390" s="27"/>
      <c r="X390" s="89"/>
    </row>
    <row r="391">
      <c r="A391" s="332">
        <v>141.0</v>
      </c>
      <c r="B391" s="333" t="s">
        <v>545</v>
      </c>
      <c r="C391" s="334">
        <v>3.1849376864E10</v>
      </c>
      <c r="D391" s="329" t="s">
        <v>546</v>
      </c>
      <c r="E391" s="330">
        <v>27190.0</v>
      </c>
      <c r="F391" s="331">
        <v>49214.0</v>
      </c>
      <c r="G391" s="330">
        <v>2719.0</v>
      </c>
      <c r="H391" s="330">
        <v>1631.0</v>
      </c>
      <c r="I391" s="330">
        <v>0.0</v>
      </c>
      <c r="J391" s="330">
        <v>0.0</v>
      </c>
      <c r="K391" s="330">
        <v>0.0</v>
      </c>
      <c r="L391" s="330">
        <v>500.0</v>
      </c>
      <c r="M391" s="330">
        <v>300.0</v>
      </c>
      <c r="N391" s="21">
        <f t="shared" si="1"/>
        <v>81554</v>
      </c>
      <c r="O391" s="33">
        <v>0.0</v>
      </c>
      <c r="P391" s="22">
        <v>0.0</v>
      </c>
      <c r="Q391" s="22">
        <v>0.0</v>
      </c>
      <c r="R391" s="23">
        <f t="shared" si="2"/>
        <v>81554</v>
      </c>
      <c r="S391" s="35">
        <v>102139.0</v>
      </c>
      <c r="T391" s="22" t="s">
        <v>28</v>
      </c>
      <c r="U391" s="25">
        <f>R391+R392+R393</f>
        <v>240486</v>
      </c>
      <c r="V391" s="26" t="s">
        <v>28</v>
      </c>
      <c r="W391" s="27"/>
      <c r="X391" s="89"/>
    </row>
    <row r="392">
      <c r="A392" s="326"/>
      <c r="B392" s="327"/>
      <c r="C392" s="328"/>
      <c r="D392" s="329" t="s">
        <v>547</v>
      </c>
      <c r="E392" s="330">
        <v>27190.0</v>
      </c>
      <c r="F392" s="331">
        <v>49214.0</v>
      </c>
      <c r="G392" s="330">
        <v>2719.0</v>
      </c>
      <c r="H392" s="330">
        <v>1631.0</v>
      </c>
      <c r="I392" s="330">
        <v>0.0</v>
      </c>
      <c r="J392" s="330">
        <v>0.0</v>
      </c>
      <c r="K392" s="330">
        <v>0.0</v>
      </c>
      <c r="L392" s="330">
        <v>500.0</v>
      </c>
      <c r="M392" s="330">
        <v>300.0</v>
      </c>
      <c r="N392" s="21">
        <f t="shared" si="1"/>
        <v>81554</v>
      </c>
      <c r="O392" s="33">
        <v>1800.0</v>
      </c>
      <c r="P392" s="22">
        <v>0.0</v>
      </c>
      <c r="Q392" s="22">
        <v>0.0</v>
      </c>
      <c r="R392" s="23">
        <f t="shared" si="2"/>
        <v>79754</v>
      </c>
      <c r="S392" s="35">
        <v>96532.0</v>
      </c>
      <c r="T392" s="22" t="s">
        <v>28</v>
      </c>
      <c r="U392" s="36"/>
      <c r="V392" s="37" t="s">
        <v>28</v>
      </c>
      <c r="W392" s="27"/>
      <c r="X392" s="89"/>
    </row>
    <row r="393">
      <c r="A393" s="326"/>
      <c r="B393" s="327"/>
      <c r="C393" s="328"/>
      <c r="D393" s="329" t="s">
        <v>548</v>
      </c>
      <c r="E393" s="330">
        <v>26390.0</v>
      </c>
      <c r="F393" s="331">
        <v>47766.0</v>
      </c>
      <c r="G393" s="330">
        <v>2639.0</v>
      </c>
      <c r="H393" s="330">
        <v>1583.0</v>
      </c>
      <c r="I393" s="330">
        <v>0.0</v>
      </c>
      <c r="J393" s="330">
        <v>0.0</v>
      </c>
      <c r="K393" s="330">
        <v>0.0</v>
      </c>
      <c r="L393" s="330">
        <v>500.0</v>
      </c>
      <c r="M393" s="330">
        <v>300.0</v>
      </c>
      <c r="N393" s="21">
        <f t="shared" si="1"/>
        <v>79178</v>
      </c>
      <c r="O393" s="33">
        <v>0.0</v>
      </c>
      <c r="P393" s="22">
        <v>0.0</v>
      </c>
      <c r="Q393" s="22">
        <v>0.0</v>
      </c>
      <c r="R393" s="23">
        <f t="shared" si="2"/>
        <v>79178</v>
      </c>
      <c r="S393" s="35">
        <v>13550.0</v>
      </c>
      <c r="T393" s="22" t="s">
        <v>28</v>
      </c>
      <c r="U393" s="36"/>
      <c r="V393" s="37" t="s">
        <v>28</v>
      </c>
      <c r="W393" s="27"/>
      <c r="X393" s="89"/>
    </row>
    <row r="394">
      <c r="A394" s="332">
        <v>142.0</v>
      </c>
      <c r="B394" s="333" t="s">
        <v>549</v>
      </c>
      <c r="C394" s="334">
        <v>3.1931412155E10</v>
      </c>
      <c r="D394" s="329" t="s">
        <v>550</v>
      </c>
      <c r="E394" s="330">
        <v>27190.0</v>
      </c>
      <c r="F394" s="331">
        <v>49214.0</v>
      </c>
      <c r="G394" s="330">
        <v>2719.0</v>
      </c>
      <c r="H394" s="330">
        <v>1631.0</v>
      </c>
      <c r="I394" s="330">
        <v>0.0</v>
      </c>
      <c r="J394" s="330">
        <v>0.0</v>
      </c>
      <c r="K394" s="330">
        <v>0.0</v>
      </c>
      <c r="L394" s="330">
        <v>500.0</v>
      </c>
      <c r="M394" s="330">
        <v>300.0</v>
      </c>
      <c r="N394" s="21">
        <f t="shared" si="1"/>
        <v>81554</v>
      </c>
      <c r="O394" s="33">
        <v>1800.0</v>
      </c>
      <c r="P394" s="22">
        <v>0.0</v>
      </c>
      <c r="Q394" s="22">
        <v>0.0</v>
      </c>
      <c r="R394" s="23">
        <f t="shared" si="2"/>
        <v>79754</v>
      </c>
      <c r="S394" s="35">
        <v>18062.0</v>
      </c>
      <c r="T394" s="22" t="s">
        <v>71</v>
      </c>
      <c r="U394" s="25">
        <f>R394</f>
        <v>79754</v>
      </c>
      <c r="V394" s="26" t="s">
        <v>71</v>
      </c>
      <c r="W394" s="42"/>
      <c r="X394" s="89"/>
    </row>
    <row r="395">
      <c r="A395" s="332">
        <v>143.0</v>
      </c>
      <c r="B395" s="333" t="s">
        <v>551</v>
      </c>
      <c r="C395" s="334">
        <v>3.1848254837E10</v>
      </c>
      <c r="D395" s="329" t="s">
        <v>372</v>
      </c>
      <c r="E395" s="330">
        <v>27190.0</v>
      </c>
      <c r="F395" s="331">
        <v>49214.0</v>
      </c>
      <c r="G395" s="330">
        <v>5438.0</v>
      </c>
      <c r="H395" s="330">
        <v>0.0</v>
      </c>
      <c r="I395" s="330">
        <v>120.0</v>
      </c>
      <c r="J395" s="330">
        <v>0.0</v>
      </c>
      <c r="K395" s="330">
        <v>0.0</v>
      </c>
      <c r="L395" s="330">
        <v>500.0</v>
      </c>
      <c r="M395" s="330">
        <v>300.0</v>
      </c>
      <c r="N395" s="21">
        <f t="shared" si="1"/>
        <v>82762</v>
      </c>
      <c r="O395" s="33">
        <v>1800.0</v>
      </c>
      <c r="P395" s="22">
        <v>0.0</v>
      </c>
      <c r="Q395" s="22">
        <v>0.0</v>
      </c>
      <c r="R395" s="23">
        <f t="shared" si="2"/>
        <v>80962</v>
      </c>
      <c r="S395" s="35">
        <v>18329.0</v>
      </c>
      <c r="T395" s="22" t="s">
        <v>71</v>
      </c>
      <c r="U395" s="25">
        <f>R395+R396+R397</f>
        <v>242886</v>
      </c>
      <c r="V395" s="26"/>
      <c r="W395" s="42"/>
      <c r="X395" s="89"/>
    </row>
    <row r="396">
      <c r="A396" s="326"/>
      <c r="B396" s="327"/>
      <c r="C396" s="328"/>
      <c r="D396" s="329" t="s">
        <v>552</v>
      </c>
      <c r="E396" s="330">
        <v>27190.0</v>
      </c>
      <c r="F396" s="331">
        <v>49214.0</v>
      </c>
      <c r="G396" s="330">
        <v>5438.0</v>
      </c>
      <c r="H396" s="330">
        <v>0.0</v>
      </c>
      <c r="I396" s="330">
        <v>120.0</v>
      </c>
      <c r="J396" s="330">
        <v>0.0</v>
      </c>
      <c r="K396" s="330">
        <v>0.0</v>
      </c>
      <c r="L396" s="330">
        <v>500.0</v>
      </c>
      <c r="M396" s="330">
        <v>300.0</v>
      </c>
      <c r="N396" s="21">
        <f t="shared" si="1"/>
        <v>82762</v>
      </c>
      <c r="O396" s="33">
        <v>1800.0</v>
      </c>
      <c r="P396" s="22">
        <v>0.0</v>
      </c>
      <c r="Q396" s="22">
        <v>0.0</v>
      </c>
      <c r="R396" s="23">
        <f t="shared" si="2"/>
        <v>80962</v>
      </c>
      <c r="S396" s="35">
        <v>18328.0</v>
      </c>
      <c r="T396" s="22" t="s">
        <v>71</v>
      </c>
      <c r="U396" s="36"/>
      <c r="V396" s="37" t="s">
        <v>31</v>
      </c>
      <c r="W396" s="42"/>
      <c r="X396" s="89"/>
    </row>
    <row r="397">
      <c r="A397" s="326"/>
      <c r="B397" s="327"/>
      <c r="C397" s="328"/>
      <c r="D397" s="329" t="s">
        <v>119</v>
      </c>
      <c r="E397" s="330">
        <v>27190.0</v>
      </c>
      <c r="F397" s="331">
        <v>49214.0</v>
      </c>
      <c r="G397" s="330">
        <v>5438.0</v>
      </c>
      <c r="H397" s="330">
        <v>0.0</v>
      </c>
      <c r="I397" s="330">
        <v>120.0</v>
      </c>
      <c r="J397" s="330">
        <v>0.0</v>
      </c>
      <c r="K397" s="330">
        <v>0.0</v>
      </c>
      <c r="L397" s="330">
        <v>500.0</v>
      </c>
      <c r="M397" s="330">
        <v>300.0</v>
      </c>
      <c r="N397" s="21">
        <f t="shared" si="1"/>
        <v>82762</v>
      </c>
      <c r="O397" s="33">
        <v>1800.0</v>
      </c>
      <c r="P397" s="22">
        <v>0.0</v>
      </c>
      <c r="Q397" s="22">
        <v>0.0</v>
      </c>
      <c r="R397" s="23">
        <f t="shared" si="2"/>
        <v>80962</v>
      </c>
      <c r="S397" s="35">
        <v>18338.0</v>
      </c>
      <c r="T397" s="22" t="s">
        <v>71</v>
      </c>
      <c r="U397" s="36"/>
      <c r="V397" s="37" t="s">
        <v>31</v>
      </c>
      <c r="W397" s="42"/>
      <c r="X397" s="89"/>
    </row>
    <row r="398">
      <c r="A398" s="332">
        <v>144.0</v>
      </c>
      <c r="B398" s="333" t="s">
        <v>553</v>
      </c>
      <c r="C398" s="334">
        <v>3.1867834134E10</v>
      </c>
      <c r="D398" s="329" t="s">
        <v>554</v>
      </c>
      <c r="E398" s="330">
        <v>27190.0</v>
      </c>
      <c r="F398" s="331">
        <v>49214.0</v>
      </c>
      <c r="G398" s="330">
        <v>2719.0</v>
      </c>
      <c r="H398" s="330">
        <v>1631.0</v>
      </c>
      <c r="I398" s="330">
        <v>0.0</v>
      </c>
      <c r="J398" s="330">
        <v>1360.0</v>
      </c>
      <c r="K398" s="330">
        <v>0.0</v>
      </c>
      <c r="L398" s="330">
        <v>500.0</v>
      </c>
      <c r="M398" s="330">
        <v>300.0</v>
      </c>
      <c r="N398" s="21">
        <f t="shared" si="1"/>
        <v>82914</v>
      </c>
      <c r="O398" s="33">
        <v>0.0</v>
      </c>
      <c r="P398" s="22">
        <v>0.0</v>
      </c>
      <c r="Q398" s="22">
        <v>0.0</v>
      </c>
      <c r="R398" s="23">
        <f t="shared" si="2"/>
        <v>82914</v>
      </c>
      <c r="S398" s="35">
        <v>18268.0</v>
      </c>
      <c r="T398" s="22" t="s">
        <v>28</v>
      </c>
      <c r="U398" s="25">
        <f t="shared" ref="U398:U399" si="3">R398</f>
        <v>82914</v>
      </c>
      <c r="V398" s="26" t="s">
        <v>28</v>
      </c>
      <c r="W398" s="27"/>
      <c r="X398" s="89"/>
    </row>
    <row r="399">
      <c r="A399" s="332">
        <v>145.0</v>
      </c>
      <c r="B399" s="333" t="s">
        <v>555</v>
      </c>
      <c r="C399" s="334">
        <v>3.1851154178E10</v>
      </c>
      <c r="D399" s="329" t="s">
        <v>556</v>
      </c>
      <c r="E399" s="330">
        <v>27190.0</v>
      </c>
      <c r="F399" s="331">
        <v>49214.0</v>
      </c>
      <c r="G399" s="330">
        <v>2719.0</v>
      </c>
      <c r="H399" s="330">
        <v>1631.0</v>
      </c>
      <c r="I399" s="330">
        <v>0.0</v>
      </c>
      <c r="J399" s="330">
        <v>1360.0</v>
      </c>
      <c r="K399" s="330">
        <v>0.0</v>
      </c>
      <c r="L399" s="330">
        <v>500.0</v>
      </c>
      <c r="M399" s="330">
        <v>300.0</v>
      </c>
      <c r="N399" s="21">
        <f t="shared" si="1"/>
        <v>82914</v>
      </c>
      <c r="O399" s="33">
        <v>0.0</v>
      </c>
      <c r="P399" s="22">
        <v>0.0</v>
      </c>
      <c r="Q399" s="22">
        <v>0.0</v>
      </c>
      <c r="R399" s="23">
        <f t="shared" si="2"/>
        <v>82914</v>
      </c>
      <c r="S399" s="35">
        <v>18655.0</v>
      </c>
      <c r="T399" s="22" t="s">
        <v>52</v>
      </c>
      <c r="U399" s="25">
        <f t="shared" si="3"/>
        <v>82914</v>
      </c>
      <c r="V399" s="26" t="s">
        <v>52</v>
      </c>
      <c r="W399" s="42"/>
      <c r="X399" s="89"/>
    </row>
    <row r="400">
      <c r="A400" s="332">
        <v>146.0</v>
      </c>
      <c r="B400" s="333" t="s">
        <v>557</v>
      </c>
      <c r="C400" s="334">
        <v>3.1974107945E10</v>
      </c>
      <c r="D400" s="329" t="s">
        <v>558</v>
      </c>
      <c r="E400" s="330">
        <v>27190.0</v>
      </c>
      <c r="F400" s="331">
        <v>49214.0</v>
      </c>
      <c r="G400" s="330">
        <v>5438.0</v>
      </c>
      <c r="H400" s="330">
        <v>0.0</v>
      </c>
      <c r="I400" s="330">
        <v>120.0</v>
      </c>
      <c r="J400" s="330">
        <v>0.0</v>
      </c>
      <c r="K400" s="330">
        <v>0.0</v>
      </c>
      <c r="L400" s="330">
        <v>500.0</v>
      </c>
      <c r="M400" s="330">
        <v>300.0</v>
      </c>
      <c r="N400" s="21">
        <f t="shared" si="1"/>
        <v>82762</v>
      </c>
      <c r="O400" s="33">
        <v>1800.0</v>
      </c>
      <c r="P400" s="22">
        <v>0.0</v>
      </c>
      <c r="Q400" s="22">
        <v>0.0</v>
      </c>
      <c r="R400" s="23">
        <f t="shared" si="2"/>
        <v>80962</v>
      </c>
      <c r="S400" s="35">
        <v>14878.0</v>
      </c>
      <c r="T400" s="22" t="s">
        <v>52</v>
      </c>
      <c r="U400" s="25">
        <f>R400+R401</f>
        <v>161924</v>
      </c>
      <c r="V400" s="26" t="s">
        <v>52</v>
      </c>
      <c r="W400" s="42"/>
      <c r="X400" s="89"/>
    </row>
    <row r="401">
      <c r="A401" s="326"/>
      <c r="B401" s="327"/>
      <c r="C401" s="328"/>
      <c r="D401" s="329" t="s">
        <v>559</v>
      </c>
      <c r="E401" s="330">
        <v>27190.0</v>
      </c>
      <c r="F401" s="331">
        <v>49214.0</v>
      </c>
      <c r="G401" s="330">
        <v>5438.0</v>
      </c>
      <c r="H401" s="330">
        <v>0.0</v>
      </c>
      <c r="I401" s="330">
        <v>120.0</v>
      </c>
      <c r="J401" s="330">
        <v>0.0</v>
      </c>
      <c r="K401" s="330">
        <v>0.0</v>
      </c>
      <c r="L401" s="330">
        <v>500.0</v>
      </c>
      <c r="M401" s="330">
        <v>300.0</v>
      </c>
      <c r="N401" s="21">
        <f t="shared" si="1"/>
        <v>82762</v>
      </c>
      <c r="O401" s="33">
        <v>1800.0</v>
      </c>
      <c r="P401" s="22">
        <v>0.0</v>
      </c>
      <c r="Q401" s="22">
        <v>0.0</v>
      </c>
      <c r="R401" s="23">
        <f t="shared" si="2"/>
        <v>80962</v>
      </c>
      <c r="S401" s="35">
        <v>14875.0</v>
      </c>
      <c r="T401" s="22" t="s">
        <v>52</v>
      </c>
      <c r="U401" s="36"/>
      <c r="V401" s="37" t="s">
        <v>31</v>
      </c>
      <c r="W401" s="42"/>
      <c r="X401" s="89"/>
    </row>
    <row r="402">
      <c r="A402" s="332">
        <v>147.0</v>
      </c>
      <c r="B402" s="333" t="s">
        <v>560</v>
      </c>
      <c r="C402" s="334">
        <v>3.1867783063E10</v>
      </c>
      <c r="D402" s="329" t="s">
        <v>324</v>
      </c>
      <c r="E402" s="330">
        <v>27190.0</v>
      </c>
      <c r="F402" s="331">
        <v>49214.0</v>
      </c>
      <c r="G402" s="330">
        <v>5438.0</v>
      </c>
      <c r="H402" s="330">
        <v>0.0</v>
      </c>
      <c r="I402" s="330">
        <v>120.0</v>
      </c>
      <c r="J402" s="330">
        <v>0.0</v>
      </c>
      <c r="K402" s="330">
        <v>0.0</v>
      </c>
      <c r="L402" s="330">
        <v>500.0</v>
      </c>
      <c r="M402" s="330">
        <v>300.0</v>
      </c>
      <c r="N402" s="21">
        <f t="shared" si="1"/>
        <v>82762</v>
      </c>
      <c r="O402" s="33">
        <v>1800.0</v>
      </c>
      <c r="P402" s="22">
        <v>0.0</v>
      </c>
      <c r="Q402" s="22">
        <v>0.0</v>
      </c>
      <c r="R402" s="23">
        <f t="shared" si="2"/>
        <v>80962</v>
      </c>
      <c r="S402" s="35">
        <v>103989.0</v>
      </c>
      <c r="T402" s="22" t="s">
        <v>28</v>
      </c>
      <c r="U402" s="25">
        <f>R402+R403</f>
        <v>161924</v>
      </c>
      <c r="V402" s="26" t="s">
        <v>28</v>
      </c>
      <c r="W402" s="42"/>
      <c r="X402" s="89"/>
    </row>
    <row r="403">
      <c r="A403" s="326"/>
      <c r="B403" s="327"/>
      <c r="C403" s="328"/>
      <c r="D403" s="329" t="s">
        <v>561</v>
      </c>
      <c r="E403" s="330">
        <v>27190.0</v>
      </c>
      <c r="F403" s="331">
        <v>49214.0</v>
      </c>
      <c r="G403" s="330">
        <v>5438.0</v>
      </c>
      <c r="H403" s="330">
        <v>0.0</v>
      </c>
      <c r="I403" s="330">
        <v>120.0</v>
      </c>
      <c r="J403" s="330">
        <v>0.0</v>
      </c>
      <c r="K403" s="330">
        <v>0.0</v>
      </c>
      <c r="L403" s="330">
        <v>500.0</v>
      </c>
      <c r="M403" s="330">
        <v>300.0</v>
      </c>
      <c r="N403" s="21">
        <f t="shared" si="1"/>
        <v>82762</v>
      </c>
      <c r="O403" s="33">
        <v>1800.0</v>
      </c>
      <c r="P403" s="22">
        <v>0.0</v>
      </c>
      <c r="Q403" s="22">
        <v>0.0</v>
      </c>
      <c r="R403" s="23">
        <f t="shared" si="2"/>
        <v>80962</v>
      </c>
      <c r="S403" s="35">
        <v>103991.0</v>
      </c>
      <c r="T403" s="22" t="s">
        <v>28</v>
      </c>
      <c r="U403" s="36"/>
      <c r="V403" s="37" t="s">
        <v>28</v>
      </c>
      <c r="W403" s="42"/>
      <c r="X403" s="89"/>
    </row>
    <row r="404">
      <c r="A404" s="332">
        <v>148.0</v>
      </c>
      <c r="B404" s="333" t="s">
        <v>562</v>
      </c>
      <c r="C404" s="334">
        <v>3.1064519454E10</v>
      </c>
      <c r="D404" s="329" t="s">
        <v>563</v>
      </c>
      <c r="E404" s="330">
        <v>27190.0</v>
      </c>
      <c r="F404" s="331">
        <v>49214.0</v>
      </c>
      <c r="G404" s="330">
        <v>2719.0</v>
      </c>
      <c r="H404" s="330">
        <v>1631.0</v>
      </c>
      <c r="I404" s="330">
        <v>0.0</v>
      </c>
      <c r="J404" s="330">
        <v>0.0</v>
      </c>
      <c r="K404" s="330">
        <v>0.0</v>
      </c>
      <c r="L404" s="330">
        <v>500.0</v>
      </c>
      <c r="M404" s="330">
        <v>300.0</v>
      </c>
      <c r="N404" s="21">
        <f t="shared" si="1"/>
        <v>81554</v>
      </c>
      <c r="O404" s="33">
        <v>0.0</v>
      </c>
      <c r="P404" s="22">
        <v>0.0</v>
      </c>
      <c r="Q404" s="22">
        <v>0.0</v>
      </c>
      <c r="R404" s="23">
        <f t="shared" si="2"/>
        <v>81554</v>
      </c>
      <c r="S404" s="35">
        <v>11750.0</v>
      </c>
      <c r="T404" s="22" t="s">
        <v>52</v>
      </c>
      <c r="U404" s="25">
        <f>R404+R405</f>
        <v>163108</v>
      </c>
      <c r="V404" s="22" t="s">
        <v>52</v>
      </c>
      <c r="W404" s="42"/>
      <c r="X404" s="89"/>
    </row>
    <row r="405">
      <c r="A405" s="326"/>
      <c r="B405" s="327"/>
      <c r="C405" s="328"/>
      <c r="D405" s="329" t="s">
        <v>429</v>
      </c>
      <c r="E405" s="330">
        <v>27190.0</v>
      </c>
      <c r="F405" s="331">
        <v>49214.0</v>
      </c>
      <c r="G405" s="330">
        <v>2719.0</v>
      </c>
      <c r="H405" s="330">
        <v>1631.0</v>
      </c>
      <c r="I405" s="330">
        <v>0.0</v>
      </c>
      <c r="J405" s="330">
        <v>0.0</v>
      </c>
      <c r="K405" s="330">
        <v>0.0</v>
      </c>
      <c r="L405" s="330">
        <v>500.0</v>
      </c>
      <c r="M405" s="330">
        <v>300.0</v>
      </c>
      <c r="N405" s="21">
        <f t="shared" si="1"/>
        <v>81554</v>
      </c>
      <c r="O405" s="33">
        <v>0.0</v>
      </c>
      <c r="P405" s="22">
        <v>0.0</v>
      </c>
      <c r="Q405" s="22">
        <v>0.0</v>
      </c>
      <c r="R405" s="23">
        <f t="shared" si="2"/>
        <v>81554</v>
      </c>
      <c r="S405" s="35">
        <v>19635.0</v>
      </c>
      <c r="T405" s="22" t="s">
        <v>52</v>
      </c>
      <c r="U405" s="36"/>
      <c r="V405" s="37" t="s">
        <v>31</v>
      </c>
      <c r="W405" s="42"/>
      <c r="X405" s="89"/>
    </row>
    <row r="406">
      <c r="A406" s="332">
        <v>149.0</v>
      </c>
      <c r="B406" s="333" t="s">
        <v>564</v>
      </c>
      <c r="C406" s="334">
        <v>3.1975611727E10</v>
      </c>
      <c r="D406" s="329" t="s">
        <v>478</v>
      </c>
      <c r="E406" s="330">
        <v>27190.0</v>
      </c>
      <c r="F406" s="331">
        <v>49214.0</v>
      </c>
      <c r="G406" s="330">
        <v>2719.0</v>
      </c>
      <c r="H406" s="330">
        <v>1631.0</v>
      </c>
      <c r="I406" s="330">
        <v>0.0</v>
      </c>
      <c r="J406" s="330">
        <v>1360.0</v>
      </c>
      <c r="K406" s="330">
        <v>0.0</v>
      </c>
      <c r="L406" s="330">
        <v>500.0</v>
      </c>
      <c r="M406" s="330">
        <v>300.0</v>
      </c>
      <c r="N406" s="21">
        <f t="shared" si="1"/>
        <v>82914</v>
      </c>
      <c r="O406" s="33">
        <v>0.0</v>
      </c>
      <c r="P406" s="22">
        <v>0.0</v>
      </c>
      <c r="Q406" s="22">
        <v>0.0</v>
      </c>
      <c r="R406" s="23">
        <f t="shared" si="2"/>
        <v>82914</v>
      </c>
      <c r="S406" s="35">
        <v>19740.0</v>
      </c>
      <c r="T406" s="22" t="s">
        <v>364</v>
      </c>
      <c r="U406" s="25">
        <f>R406</f>
        <v>82914</v>
      </c>
      <c r="V406" s="26" t="s">
        <v>364</v>
      </c>
      <c r="W406" s="42"/>
      <c r="X406" s="89"/>
    </row>
    <row r="407">
      <c r="A407" s="332">
        <v>150.0</v>
      </c>
      <c r="B407" s="333" t="s">
        <v>565</v>
      </c>
      <c r="C407" s="334">
        <v>3.2063043411E10</v>
      </c>
      <c r="D407" s="329" t="s">
        <v>566</v>
      </c>
      <c r="E407" s="330">
        <v>27190.0</v>
      </c>
      <c r="F407" s="331">
        <v>49214.0</v>
      </c>
      <c r="G407" s="330">
        <v>2719.0</v>
      </c>
      <c r="H407" s="330">
        <v>1631.0</v>
      </c>
      <c r="I407" s="330">
        <v>0.0</v>
      </c>
      <c r="J407" s="330">
        <v>1360.0</v>
      </c>
      <c r="K407" s="330">
        <v>0.0</v>
      </c>
      <c r="L407" s="330">
        <v>500.0</v>
      </c>
      <c r="M407" s="330">
        <v>300.0</v>
      </c>
      <c r="N407" s="21">
        <f t="shared" si="1"/>
        <v>82914</v>
      </c>
      <c r="O407" s="33">
        <v>1800.0</v>
      </c>
      <c r="P407" s="22">
        <v>0.0</v>
      </c>
      <c r="Q407" s="22">
        <v>0.0</v>
      </c>
      <c r="R407" s="23">
        <f t="shared" si="2"/>
        <v>81114</v>
      </c>
      <c r="S407" s="35">
        <v>19965.0</v>
      </c>
      <c r="T407" s="22" t="s">
        <v>364</v>
      </c>
      <c r="U407" s="25">
        <f>R407+R408+R409</f>
        <v>244342</v>
      </c>
      <c r="V407" s="26" t="s">
        <v>52</v>
      </c>
      <c r="W407" s="42"/>
      <c r="X407" s="89"/>
    </row>
    <row r="408">
      <c r="A408" s="326"/>
      <c r="B408" s="327"/>
      <c r="C408" s="328"/>
      <c r="D408" s="329" t="s">
        <v>131</v>
      </c>
      <c r="E408" s="330">
        <v>27190.0</v>
      </c>
      <c r="F408" s="331">
        <v>49214.0</v>
      </c>
      <c r="G408" s="330">
        <v>2719.0</v>
      </c>
      <c r="H408" s="330">
        <v>1631.0</v>
      </c>
      <c r="I408" s="330">
        <v>0.0</v>
      </c>
      <c r="J408" s="330">
        <v>1360.0</v>
      </c>
      <c r="K408" s="330">
        <v>0.0</v>
      </c>
      <c r="L408" s="330">
        <v>500.0</v>
      </c>
      <c r="M408" s="330">
        <v>300.0</v>
      </c>
      <c r="N408" s="21">
        <f t="shared" si="1"/>
        <v>82914</v>
      </c>
      <c r="O408" s="33">
        <v>1800.0</v>
      </c>
      <c r="P408" s="22">
        <v>0.0</v>
      </c>
      <c r="Q408" s="22">
        <v>0.0</v>
      </c>
      <c r="R408" s="23">
        <f t="shared" si="2"/>
        <v>81114</v>
      </c>
      <c r="S408" s="35">
        <v>19963.0</v>
      </c>
      <c r="T408" s="22" t="s">
        <v>52</v>
      </c>
      <c r="U408" s="36"/>
      <c r="V408" s="37" t="s">
        <v>52</v>
      </c>
      <c r="W408" s="42"/>
      <c r="X408" s="89"/>
    </row>
    <row r="409">
      <c r="A409" s="326"/>
      <c r="B409" s="327"/>
      <c r="C409" s="328"/>
      <c r="D409" s="329" t="s">
        <v>567</v>
      </c>
      <c r="E409" s="330">
        <v>27190.0</v>
      </c>
      <c r="F409" s="331">
        <v>49214.0</v>
      </c>
      <c r="G409" s="330">
        <v>2719.0</v>
      </c>
      <c r="H409" s="330">
        <v>1631.0</v>
      </c>
      <c r="I409" s="330">
        <v>0.0</v>
      </c>
      <c r="J409" s="330">
        <v>1360.0</v>
      </c>
      <c r="K409" s="330">
        <v>1000.0</v>
      </c>
      <c r="L409" s="330">
        <v>500.0</v>
      </c>
      <c r="M409" s="330">
        <v>300.0</v>
      </c>
      <c r="N409" s="21">
        <f t="shared" si="1"/>
        <v>83914</v>
      </c>
      <c r="O409" s="33">
        <v>1800.0</v>
      </c>
      <c r="P409" s="22">
        <v>0.0</v>
      </c>
      <c r="Q409" s="22">
        <v>0.0</v>
      </c>
      <c r="R409" s="23">
        <f t="shared" si="2"/>
        <v>82114</v>
      </c>
      <c r="S409" s="35">
        <v>19962.0</v>
      </c>
      <c r="T409" s="22" t="s">
        <v>52</v>
      </c>
      <c r="U409" s="36"/>
      <c r="V409" s="37" t="s">
        <v>52</v>
      </c>
      <c r="W409" s="42"/>
      <c r="X409" s="89"/>
    </row>
    <row r="410">
      <c r="A410" s="332">
        <v>151.0</v>
      </c>
      <c r="B410" s="333" t="s">
        <v>568</v>
      </c>
      <c r="C410" s="334">
        <v>3.1938906655E10</v>
      </c>
      <c r="D410" s="329" t="s">
        <v>569</v>
      </c>
      <c r="E410" s="330">
        <v>27190.0</v>
      </c>
      <c r="F410" s="331">
        <v>49214.0</v>
      </c>
      <c r="G410" s="330">
        <v>2719.0</v>
      </c>
      <c r="H410" s="330">
        <v>1631.0</v>
      </c>
      <c r="I410" s="330">
        <v>0.0</v>
      </c>
      <c r="J410" s="330">
        <v>0.0</v>
      </c>
      <c r="K410" s="330">
        <v>0.0</v>
      </c>
      <c r="L410" s="330">
        <v>500.0</v>
      </c>
      <c r="M410" s="330">
        <v>300.0</v>
      </c>
      <c r="N410" s="21">
        <f t="shared" si="1"/>
        <v>81554</v>
      </c>
      <c r="O410" s="33">
        <v>0.0</v>
      </c>
      <c r="P410" s="22">
        <v>0.0</v>
      </c>
      <c r="Q410" s="22">
        <v>0.0</v>
      </c>
      <c r="R410" s="23">
        <f t="shared" si="2"/>
        <v>81554</v>
      </c>
      <c r="S410" s="35">
        <v>20657.0</v>
      </c>
      <c r="T410" s="22" t="s">
        <v>28</v>
      </c>
      <c r="U410" s="25">
        <f>R410+R411</f>
        <v>163108</v>
      </c>
      <c r="V410" s="26" t="s">
        <v>28</v>
      </c>
      <c r="W410" s="42"/>
      <c r="X410" s="89"/>
    </row>
    <row r="411">
      <c r="A411" s="326"/>
      <c r="B411" s="327"/>
      <c r="C411" s="328"/>
      <c r="D411" s="329" t="s">
        <v>570</v>
      </c>
      <c r="E411" s="330">
        <v>27190.0</v>
      </c>
      <c r="F411" s="331">
        <v>49214.0</v>
      </c>
      <c r="G411" s="330">
        <v>2719.0</v>
      </c>
      <c r="H411" s="330">
        <v>1631.0</v>
      </c>
      <c r="I411" s="330">
        <v>0.0</v>
      </c>
      <c r="J411" s="330">
        <v>0.0</v>
      </c>
      <c r="K411" s="330">
        <v>0.0</v>
      </c>
      <c r="L411" s="330">
        <v>500.0</v>
      </c>
      <c r="M411" s="330">
        <v>300.0</v>
      </c>
      <c r="N411" s="21">
        <f t="shared" si="1"/>
        <v>81554</v>
      </c>
      <c r="O411" s="33">
        <v>0.0</v>
      </c>
      <c r="P411" s="22">
        <v>0.0</v>
      </c>
      <c r="Q411" s="22">
        <v>0.0</v>
      </c>
      <c r="R411" s="23">
        <f t="shared" si="2"/>
        <v>81554</v>
      </c>
      <c r="S411" s="35">
        <v>20652.0</v>
      </c>
      <c r="T411" s="22" t="s">
        <v>28</v>
      </c>
      <c r="U411" s="36"/>
      <c r="V411" s="37" t="s">
        <v>31</v>
      </c>
      <c r="W411" s="42"/>
      <c r="X411" s="89"/>
    </row>
    <row r="412">
      <c r="A412" s="332">
        <v>152.0</v>
      </c>
      <c r="B412" s="333" t="s">
        <v>571</v>
      </c>
      <c r="C412" s="334">
        <v>3.2025482126E10</v>
      </c>
      <c r="D412" s="329" t="s">
        <v>572</v>
      </c>
      <c r="E412" s="330">
        <v>27190.0</v>
      </c>
      <c r="F412" s="331">
        <v>49214.0</v>
      </c>
      <c r="G412" s="330">
        <v>2719.0</v>
      </c>
      <c r="H412" s="330">
        <v>1631.0</v>
      </c>
      <c r="I412" s="330">
        <v>0.0</v>
      </c>
      <c r="J412" s="330">
        <v>0.0</v>
      </c>
      <c r="K412" s="330">
        <v>0.0</v>
      </c>
      <c r="L412" s="330">
        <v>500.0</v>
      </c>
      <c r="M412" s="330">
        <v>300.0</v>
      </c>
      <c r="N412" s="21">
        <f t="shared" si="1"/>
        <v>81554</v>
      </c>
      <c r="O412" s="33">
        <v>1800.0</v>
      </c>
      <c r="P412" s="22">
        <v>0.0</v>
      </c>
      <c r="Q412" s="22">
        <v>0.0</v>
      </c>
      <c r="R412" s="23">
        <f t="shared" si="2"/>
        <v>79754</v>
      </c>
      <c r="S412" s="35">
        <v>20910.0</v>
      </c>
      <c r="T412" s="22" t="s">
        <v>52</v>
      </c>
      <c r="U412" s="25">
        <f>R412+R413</f>
        <v>158932</v>
      </c>
      <c r="V412" s="26" t="s">
        <v>52</v>
      </c>
      <c r="W412" s="42"/>
      <c r="X412" s="89"/>
    </row>
    <row r="413">
      <c r="A413" s="326"/>
      <c r="B413" s="327"/>
      <c r="C413" s="328"/>
      <c r="D413" s="329" t="s">
        <v>574</v>
      </c>
      <c r="E413" s="330">
        <v>26390.0</v>
      </c>
      <c r="F413" s="331">
        <v>47766.0</v>
      </c>
      <c r="G413" s="330">
        <v>2639.0</v>
      </c>
      <c r="H413" s="330">
        <v>1583.0</v>
      </c>
      <c r="I413" s="330">
        <v>0.0</v>
      </c>
      <c r="J413" s="330">
        <v>0.0</v>
      </c>
      <c r="K413" s="330">
        <v>0.0</v>
      </c>
      <c r="L413" s="330">
        <v>500.0</v>
      </c>
      <c r="M413" s="330">
        <v>300.0</v>
      </c>
      <c r="N413" s="21">
        <f t="shared" si="1"/>
        <v>79178</v>
      </c>
      <c r="O413" s="33">
        <v>0.0</v>
      </c>
      <c r="P413" s="22">
        <v>0.0</v>
      </c>
      <c r="Q413" s="22">
        <v>0.0</v>
      </c>
      <c r="R413" s="23">
        <f t="shared" si="2"/>
        <v>79178</v>
      </c>
      <c r="S413" s="35">
        <v>29760.0</v>
      </c>
      <c r="T413" s="22" t="s">
        <v>52</v>
      </c>
      <c r="U413" s="36"/>
      <c r="V413" s="37" t="s">
        <v>31</v>
      </c>
      <c r="W413" s="42"/>
      <c r="X413" s="89"/>
    </row>
    <row r="414">
      <c r="A414" s="332">
        <v>153.0</v>
      </c>
      <c r="B414" s="333" t="s">
        <v>575</v>
      </c>
      <c r="C414" s="334">
        <v>3.1965833548E10</v>
      </c>
      <c r="D414" s="329" t="s">
        <v>576</v>
      </c>
      <c r="E414" s="330">
        <v>27190.0</v>
      </c>
      <c r="F414" s="331">
        <v>49214.0</v>
      </c>
      <c r="G414" s="330">
        <v>2719.0</v>
      </c>
      <c r="H414" s="330">
        <v>1631.0</v>
      </c>
      <c r="I414" s="330">
        <v>0.0</v>
      </c>
      <c r="J414" s="330">
        <v>1360.0</v>
      </c>
      <c r="K414" s="330">
        <v>0.0</v>
      </c>
      <c r="L414" s="330">
        <v>500.0</v>
      </c>
      <c r="M414" s="330">
        <v>300.0</v>
      </c>
      <c r="N414" s="21">
        <f t="shared" si="1"/>
        <v>82914</v>
      </c>
      <c r="O414" s="33">
        <v>1800.0</v>
      </c>
      <c r="P414" s="22">
        <v>0.0</v>
      </c>
      <c r="Q414" s="22">
        <v>0.0</v>
      </c>
      <c r="R414" s="23">
        <f t="shared" si="2"/>
        <v>81114</v>
      </c>
      <c r="S414" s="35">
        <v>22101.0</v>
      </c>
      <c r="T414" s="22" t="s">
        <v>52</v>
      </c>
      <c r="U414" s="25">
        <f t="shared" ref="U414:U415" si="4">R414</f>
        <v>81114</v>
      </c>
      <c r="V414" s="26" t="s">
        <v>52</v>
      </c>
      <c r="W414" s="42"/>
      <c r="X414" s="89"/>
    </row>
    <row r="415">
      <c r="A415" s="332">
        <v>154.0</v>
      </c>
      <c r="B415" s="333" t="s">
        <v>577</v>
      </c>
      <c r="C415" s="334">
        <v>3.203613464E10</v>
      </c>
      <c r="D415" s="329" t="s">
        <v>578</v>
      </c>
      <c r="E415" s="330">
        <v>27190.0</v>
      </c>
      <c r="F415" s="331">
        <v>49214.0</v>
      </c>
      <c r="G415" s="330">
        <v>2719.0</v>
      </c>
      <c r="H415" s="330">
        <v>1631.0</v>
      </c>
      <c r="I415" s="330">
        <v>0.0</v>
      </c>
      <c r="J415" s="330">
        <v>0.0</v>
      </c>
      <c r="K415" s="330">
        <v>0.0</v>
      </c>
      <c r="L415" s="330">
        <v>500.0</v>
      </c>
      <c r="M415" s="330">
        <v>300.0</v>
      </c>
      <c r="N415" s="21">
        <f t="shared" si="1"/>
        <v>81554</v>
      </c>
      <c r="O415" s="33">
        <v>1800.0</v>
      </c>
      <c r="P415" s="22">
        <v>0.0</v>
      </c>
      <c r="Q415" s="22">
        <v>0.0</v>
      </c>
      <c r="R415" s="23">
        <f t="shared" si="2"/>
        <v>79754</v>
      </c>
      <c r="S415" s="35">
        <v>109959.0</v>
      </c>
      <c r="T415" s="22" t="s">
        <v>61</v>
      </c>
      <c r="U415" s="25">
        <f t="shared" si="4"/>
        <v>79754</v>
      </c>
      <c r="V415" s="26" t="s">
        <v>28</v>
      </c>
      <c r="W415" s="42"/>
      <c r="X415" s="89"/>
    </row>
    <row r="416">
      <c r="A416" s="332">
        <v>155.0</v>
      </c>
      <c r="B416" s="333" t="s">
        <v>579</v>
      </c>
      <c r="C416" s="334">
        <v>3.1811481422E10</v>
      </c>
      <c r="D416" s="329" t="s">
        <v>580</v>
      </c>
      <c r="E416" s="330">
        <v>27190.0</v>
      </c>
      <c r="F416" s="331">
        <v>49214.0</v>
      </c>
      <c r="G416" s="330">
        <v>2719.0</v>
      </c>
      <c r="H416" s="330">
        <v>1631.0</v>
      </c>
      <c r="I416" s="330">
        <v>0.0</v>
      </c>
      <c r="J416" s="330">
        <v>0.0</v>
      </c>
      <c r="K416" s="330">
        <v>1000.0</v>
      </c>
      <c r="L416" s="330">
        <v>500.0</v>
      </c>
      <c r="M416" s="330">
        <v>300.0</v>
      </c>
      <c r="N416" s="21">
        <f t="shared" si="1"/>
        <v>82554</v>
      </c>
      <c r="O416" s="33">
        <v>1800.0</v>
      </c>
      <c r="P416" s="22">
        <v>0.0</v>
      </c>
      <c r="Q416" s="22">
        <v>0.0</v>
      </c>
      <c r="R416" s="23">
        <f t="shared" si="2"/>
        <v>80754</v>
      </c>
      <c r="S416" s="35">
        <v>23613.0</v>
      </c>
      <c r="T416" s="22" t="s">
        <v>61</v>
      </c>
      <c r="U416" s="25">
        <f>R416+R417</f>
        <v>162308</v>
      </c>
      <c r="V416" s="26" t="s">
        <v>52</v>
      </c>
      <c r="W416" s="75"/>
      <c r="X416" s="89"/>
    </row>
    <row r="417">
      <c r="A417" s="326"/>
      <c r="B417" s="327"/>
      <c r="C417" s="328"/>
      <c r="D417" s="329" t="s">
        <v>581</v>
      </c>
      <c r="E417" s="330">
        <v>27190.0</v>
      </c>
      <c r="F417" s="331">
        <v>49214.0</v>
      </c>
      <c r="G417" s="330">
        <v>2719.0</v>
      </c>
      <c r="H417" s="330">
        <v>1631.0</v>
      </c>
      <c r="I417" s="330">
        <v>0.0</v>
      </c>
      <c r="J417" s="330">
        <v>0.0</v>
      </c>
      <c r="K417" s="330">
        <v>0.0</v>
      </c>
      <c r="L417" s="330">
        <v>500.0</v>
      </c>
      <c r="M417" s="330">
        <v>300.0</v>
      </c>
      <c r="N417" s="21">
        <f t="shared" si="1"/>
        <v>81554</v>
      </c>
      <c r="O417" s="33">
        <v>0.0</v>
      </c>
      <c r="P417" s="22">
        <v>0.0</v>
      </c>
      <c r="Q417" s="22">
        <v>0.0</v>
      </c>
      <c r="R417" s="23">
        <f t="shared" si="2"/>
        <v>81554</v>
      </c>
      <c r="S417" s="35">
        <v>23614.0</v>
      </c>
      <c r="T417" s="22" t="s">
        <v>61</v>
      </c>
      <c r="U417" s="36"/>
      <c r="V417" s="37" t="s">
        <v>31</v>
      </c>
      <c r="W417" s="42"/>
      <c r="X417" s="89"/>
    </row>
    <row r="418">
      <c r="A418" s="332">
        <v>156.0</v>
      </c>
      <c r="B418" s="333" t="s">
        <v>582</v>
      </c>
      <c r="C418" s="334">
        <v>3.1788896576E10</v>
      </c>
      <c r="D418" s="329" t="s">
        <v>583</v>
      </c>
      <c r="E418" s="330">
        <v>27190.0</v>
      </c>
      <c r="F418" s="331">
        <v>49214.0</v>
      </c>
      <c r="G418" s="330">
        <v>2719.0</v>
      </c>
      <c r="H418" s="330">
        <v>1631.0</v>
      </c>
      <c r="I418" s="330">
        <v>0.0</v>
      </c>
      <c r="J418" s="330">
        <v>0.0</v>
      </c>
      <c r="K418" s="330">
        <v>0.0</v>
      </c>
      <c r="L418" s="330">
        <v>500.0</v>
      </c>
      <c r="M418" s="330">
        <v>300.0</v>
      </c>
      <c r="N418" s="21">
        <f t="shared" si="1"/>
        <v>81554</v>
      </c>
      <c r="O418" s="33">
        <v>1800.0</v>
      </c>
      <c r="P418" s="22">
        <v>0.0</v>
      </c>
      <c r="Q418" s="22">
        <v>0.0</v>
      </c>
      <c r="R418" s="23">
        <f t="shared" si="2"/>
        <v>79754</v>
      </c>
      <c r="S418" s="35">
        <v>22304.0</v>
      </c>
      <c r="T418" s="22" t="s">
        <v>52</v>
      </c>
      <c r="U418" s="25">
        <f>R418+R419</f>
        <v>161308</v>
      </c>
      <c r="V418" s="26" t="s">
        <v>52</v>
      </c>
      <c r="W418" s="42"/>
      <c r="X418" s="89"/>
    </row>
    <row r="419">
      <c r="A419" s="326"/>
      <c r="B419" s="327"/>
      <c r="C419" s="328"/>
      <c r="D419" s="329" t="s">
        <v>584</v>
      </c>
      <c r="E419" s="330">
        <v>27190.0</v>
      </c>
      <c r="F419" s="331">
        <v>49214.0</v>
      </c>
      <c r="G419" s="330">
        <v>2719.0</v>
      </c>
      <c r="H419" s="330">
        <v>1631.0</v>
      </c>
      <c r="I419" s="330">
        <v>0.0</v>
      </c>
      <c r="J419" s="330">
        <v>0.0</v>
      </c>
      <c r="K419" s="330">
        <v>0.0</v>
      </c>
      <c r="L419" s="330">
        <v>500.0</v>
      </c>
      <c r="M419" s="330">
        <v>300.0</v>
      </c>
      <c r="N419" s="21">
        <f t="shared" si="1"/>
        <v>81554</v>
      </c>
      <c r="O419" s="33">
        <v>0.0</v>
      </c>
      <c r="P419" s="22">
        <v>0.0</v>
      </c>
      <c r="Q419" s="22">
        <v>0.0</v>
      </c>
      <c r="R419" s="23">
        <f t="shared" si="2"/>
        <v>81554</v>
      </c>
      <c r="S419" s="35">
        <v>22311.0</v>
      </c>
      <c r="T419" s="22" t="s">
        <v>52</v>
      </c>
      <c r="U419" s="36"/>
      <c r="V419" s="37" t="s">
        <v>454</v>
      </c>
      <c r="W419" s="27"/>
      <c r="X419" s="89"/>
    </row>
    <row r="420">
      <c r="A420" s="332">
        <v>157.0</v>
      </c>
      <c r="B420" s="333" t="s">
        <v>585</v>
      </c>
      <c r="C420" s="334">
        <v>3.2057470257E10</v>
      </c>
      <c r="D420" s="329" t="s">
        <v>586</v>
      </c>
      <c r="E420" s="330">
        <v>27190.0</v>
      </c>
      <c r="F420" s="331">
        <v>49214.0</v>
      </c>
      <c r="G420" s="330">
        <v>2719.0</v>
      </c>
      <c r="H420" s="330">
        <v>1631.0</v>
      </c>
      <c r="I420" s="330">
        <v>0.0</v>
      </c>
      <c r="J420" s="330">
        <v>0.0</v>
      </c>
      <c r="K420" s="330">
        <v>0.0</v>
      </c>
      <c r="L420" s="330">
        <v>500.0</v>
      </c>
      <c r="M420" s="330">
        <v>300.0</v>
      </c>
      <c r="N420" s="21">
        <f t="shared" si="1"/>
        <v>81554</v>
      </c>
      <c r="O420" s="33">
        <v>1800.0</v>
      </c>
      <c r="P420" s="22">
        <v>0.0</v>
      </c>
      <c r="Q420" s="22">
        <v>0.0</v>
      </c>
      <c r="R420" s="23">
        <f t="shared" si="2"/>
        <v>79754</v>
      </c>
      <c r="S420" s="35">
        <v>22581.0</v>
      </c>
      <c r="T420" s="22" t="s">
        <v>52</v>
      </c>
      <c r="U420" s="25">
        <f t="shared" ref="U420:U421" si="5">R420</f>
        <v>79754</v>
      </c>
      <c r="V420" s="26" t="s">
        <v>52</v>
      </c>
      <c r="W420" s="42"/>
      <c r="X420" s="89"/>
    </row>
    <row r="421">
      <c r="A421" s="332">
        <v>158.0</v>
      </c>
      <c r="B421" s="333" t="s">
        <v>587</v>
      </c>
      <c r="C421" s="334">
        <v>3.2037021114E10</v>
      </c>
      <c r="D421" s="329" t="s">
        <v>588</v>
      </c>
      <c r="E421" s="330">
        <v>27190.0</v>
      </c>
      <c r="F421" s="331">
        <v>49214.0</v>
      </c>
      <c r="G421" s="330">
        <v>2719.0</v>
      </c>
      <c r="H421" s="330">
        <v>1631.0</v>
      </c>
      <c r="I421" s="330">
        <v>0.0</v>
      </c>
      <c r="J421" s="330">
        <v>0.0</v>
      </c>
      <c r="K421" s="330">
        <v>0.0</v>
      </c>
      <c r="L421" s="330">
        <v>500.0</v>
      </c>
      <c r="M421" s="330">
        <v>300.0</v>
      </c>
      <c r="N421" s="21">
        <f t="shared" si="1"/>
        <v>81554</v>
      </c>
      <c r="O421" s="33">
        <v>0.0</v>
      </c>
      <c r="P421" s="22">
        <v>0.0</v>
      </c>
      <c r="Q421" s="22">
        <v>0.0</v>
      </c>
      <c r="R421" s="23">
        <f t="shared" si="2"/>
        <v>81554</v>
      </c>
      <c r="S421" s="35">
        <v>108770.0</v>
      </c>
      <c r="T421" s="22" t="s">
        <v>28</v>
      </c>
      <c r="U421" s="25">
        <f t="shared" si="5"/>
        <v>81554</v>
      </c>
      <c r="V421" s="26" t="s">
        <v>28</v>
      </c>
      <c r="W421" s="42"/>
      <c r="X421" s="89"/>
    </row>
    <row r="422">
      <c r="A422" s="332">
        <v>159.0</v>
      </c>
      <c r="B422" s="333" t="s">
        <v>589</v>
      </c>
      <c r="C422" s="334">
        <v>3.1960902063E10</v>
      </c>
      <c r="D422" s="329" t="s">
        <v>590</v>
      </c>
      <c r="E422" s="330">
        <v>27190.0</v>
      </c>
      <c r="F422" s="331">
        <v>49214.0</v>
      </c>
      <c r="G422" s="330">
        <v>2719.0</v>
      </c>
      <c r="H422" s="330">
        <v>1631.0</v>
      </c>
      <c r="I422" s="330">
        <v>0.0</v>
      </c>
      <c r="J422" s="330">
        <v>1360.0</v>
      </c>
      <c r="K422" s="330">
        <v>0.0</v>
      </c>
      <c r="L422" s="330">
        <v>500.0</v>
      </c>
      <c r="M422" s="330">
        <v>300.0</v>
      </c>
      <c r="N422" s="21">
        <f t="shared" si="1"/>
        <v>82914</v>
      </c>
      <c r="O422" s="33">
        <v>1800.0</v>
      </c>
      <c r="P422" s="22">
        <v>0.0</v>
      </c>
      <c r="Q422" s="22">
        <v>0.0</v>
      </c>
      <c r="R422" s="23">
        <f t="shared" si="2"/>
        <v>81114</v>
      </c>
      <c r="S422" s="35">
        <v>367853.0</v>
      </c>
      <c r="T422" s="22" t="s">
        <v>52</v>
      </c>
      <c r="U422" s="25">
        <f>R422+R423</f>
        <v>162228</v>
      </c>
      <c r="V422" s="26" t="s">
        <v>52</v>
      </c>
      <c r="W422" s="42"/>
      <c r="X422" s="89"/>
    </row>
    <row r="423">
      <c r="A423" s="326"/>
      <c r="B423" s="327"/>
      <c r="C423" s="328"/>
      <c r="D423" s="329" t="s">
        <v>591</v>
      </c>
      <c r="E423" s="330">
        <v>27190.0</v>
      </c>
      <c r="F423" s="331">
        <v>49214.0</v>
      </c>
      <c r="G423" s="330">
        <v>2719.0</v>
      </c>
      <c r="H423" s="330">
        <v>1631.0</v>
      </c>
      <c r="I423" s="330">
        <v>0.0</v>
      </c>
      <c r="J423" s="330">
        <v>1360.0</v>
      </c>
      <c r="K423" s="330">
        <v>0.0</v>
      </c>
      <c r="L423" s="330">
        <v>500.0</v>
      </c>
      <c r="M423" s="330">
        <v>300.0</v>
      </c>
      <c r="N423" s="21">
        <f t="shared" si="1"/>
        <v>82914</v>
      </c>
      <c r="O423" s="33">
        <v>1800.0</v>
      </c>
      <c r="P423" s="22">
        <v>0.0</v>
      </c>
      <c r="Q423" s="22">
        <v>0.0</v>
      </c>
      <c r="R423" s="23">
        <f t="shared" si="2"/>
        <v>81114</v>
      </c>
      <c r="S423" s="35">
        <v>22618.0</v>
      </c>
      <c r="T423" s="22" t="s">
        <v>52</v>
      </c>
      <c r="U423" s="36"/>
      <c r="V423" s="37" t="s">
        <v>31</v>
      </c>
      <c r="W423" s="42"/>
      <c r="X423" s="89"/>
    </row>
    <row r="424">
      <c r="A424" s="332">
        <v>160.0</v>
      </c>
      <c r="B424" s="333" t="s">
        <v>592</v>
      </c>
      <c r="C424" s="334">
        <v>3.1794063103E10</v>
      </c>
      <c r="D424" s="329" t="s">
        <v>593</v>
      </c>
      <c r="E424" s="330">
        <v>27190.0</v>
      </c>
      <c r="F424" s="331">
        <v>49214.0</v>
      </c>
      <c r="G424" s="330">
        <v>5438.0</v>
      </c>
      <c r="H424" s="330">
        <v>0.0</v>
      </c>
      <c r="I424" s="330">
        <v>120.0</v>
      </c>
      <c r="J424" s="330">
        <v>0.0</v>
      </c>
      <c r="K424" s="330">
        <v>0.0</v>
      </c>
      <c r="L424" s="330">
        <v>500.0</v>
      </c>
      <c r="M424" s="330">
        <v>300.0</v>
      </c>
      <c r="N424" s="21">
        <f t="shared" si="1"/>
        <v>82762</v>
      </c>
      <c r="O424" s="33">
        <v>1800.0</v>
      </c>
      <c r="P424" s="22">
        <v>0.0</v>
      </c>
      <c r="Q424" s="22">
        <v>0.0</v>
      </c>
      <c r="R424" s="23">
        <f t="shared" si="2"/>
        <v>80962</v>
      </c>
      <c r="S424" s="35">
        <v>31277.0</v>
      </c>
      <c r="T424" s="22" t="s">
        <v>28</v>
      </c>
      <c r="U424" s="25">
        <f>R424+R425</f>
        <v>161924</v>
      </c>
      <c r="V424" s="26"/>
      <c r="W424" s="42"/>
      <c r="X424" s="89"/>
    </row>
    <row r="425">
      <c r="A425" s="326"/>
      <c r="B425" s="327"/>
      <c r="C425" s="328"/>
      <c r="D425" s="329" t="s">
        <v>594</v>
      </c>
      <c r="E425" s="330">
        <v>27190.0</v>
      </c>
      <c r="F425" s="331">
        <v>49214.0</v>
      </c>
      <c r="G425" s="330">
        <v>5438.0</v>
      </c>
      <c r="H425" s="330">
        <v>0.0</v>
      </c>
      <c r="I425" s="330">
        <v>120.0</v>
      </c>
      <c r="J425" s="330">
        <v>0.0</v>
      </c>
      <c r="K425" s="330">
        <v>0.0</v>
      </c>
      <c r="L425" s="330">
        <v>500.0</v>
      </c>
      <c r="M425" s="330">
        <v>300.0</v>
      </c>
      <c r="N425" s="21">
        <f t="shared" si="1"/>
        <v>82762</v>
      </c>
      <c r="O425" s="33">
        <v>1800.0</v>
      </c>
      <c r="P425" s="22">
        <v>0.0</v>
      </c>
      <c r="Q425" s="22">
        <v>0.0</v>
      </c>
      <c r="R425" s="23">
        <f t="shared" si="2"/>
        <v>80962</v>
      </c>
      <c r="S425" s="35">
        <v>23125.0</v>
      </c>
      <c r="T425" s="22" t="s">
        <v>28</v>
      </c>
      <c r="U425" s="36"/>
      <c r="V425" s="37" t="s">
        <v>31</v>
      </c>
      <c r="W425" s="27"/>
      <c r="X425" s="89"/>
    </row>
    <row r="426">
      <c r="A426" s="332">
        <v>161.0</v>
      </c>
      <c r="B426" s="333" t="s">
        <v>595</v>
      </c>
      <c r="C426" s="334">
        <v>3.184811114E10</v>
      </c>
      <c r="D426" s="329" t="s">
        <v>596</v>
      </c>
      <c r="E426" s="330">
        <v>27190.0</v>
      </c>
      <c r="F426" s="331">
        <v>49214.0</v>
      </c>
      <c r="G426" s="330">
        <v>2719.0</v>
      </c>
      <c r="H426" s="330">
        <v>1631.0</v>
      </c>
      <c r="I426" s="330">
        <v>0.0</v>
      </c>
      <c r="J426" s="330">
        <v>0.0</v>
      </c>
      <c r="K426" s="330">
        <v>0.0</v>
      </c>
      <c r="L426" s="330">
        <v>500.0</v>
      </c>
      <c r="M426" s="330">
        <v>300.0</v>
      </c>
      <c r="N426" s="21">
        <f t="shared" si="1"/>
        <v>81554</v>
      </c>
      <c r="O426" s="33">
        <v>0.0</v>
      </c>
      <c r="P426" s="22">
        <v>0.0</v>
      </c>
      <c r="Q426" s="22">
        <v>0.0</v>
      </c>
      <c r="R426" s="23">
        <f t="shared" si="2"/>
        <v>81554</v>
      </c>
      <c r="S426" s="35">
        <v>109769.0</v>
      </c>
      <c r="T426" s="22" t="s">
        <v>52</v>
      </c>
      <c r="U426" s="25">
        <f>R426+R427</f>
        <v>163108</v>
      </c>
      <c r="V426" s="26"/>
      <c r="W426" s="42"/>
      <c r="X426" s="108"/>
    </row>
    <row r="427">
      <c r="A427" s="326"/>
      <c r="B427" s="327"/>
      <c r="C427" s="328"/>
      <c r="D427" s="329" t="s">
        <v>597</v>
      </c>
      <c r="E427" s="330">
        <v>27190.0</v>
      </c>
      <c r="F427" s="331">
        <v>49214.0</v>
      </c>
      <c r="G427" s="330">
        <v>2719.0</v>
      </c>
      <c r="H427" s="330">
        <v>1631.0</v>
      </c>
      <c r="I427" s="330">
        <v>0.0</v>
      </c>
      <c r="J427" s="330">
        <v>0.0</v>
      </c>
      <c r="K427" s="330">
        <v>0.0</v>
      </c>
      <c r="L427" s="330">
        <v>500.0</v>
      </c>
      <c r="M427" s="330">
        <v>300.0</v>
      </c>
      <c r="N427" s="21">
        <f t="shared" si="1"/>
        <v>81554</v>
      </c>
      <c r="O427" s="33">
        <v>0.0</v>
      </c>
      <c r="P427" s="22">
        <v>0.0</v>
      </c>
      <c r="Q427" s="22">
        <v>0.0</v>
      </c>
      <c r="R427" s="23">
        <f t="shared" si="2"/>
        <v>81554</v>
      </c>
      <c r="S427" s="35">
        <v>109767.0</v>
      </c>
      <c r="T427" s="22" t="s">
        <v>52</v>
      </c>
      <c r="U427" s="36"/>
      <c r="V427" s="37" t="s">
        <v>31</v>
      </c>
      <c r="W427" s="42"/>
      <c r="X427" s="89"/>
    </row>
    <row r="428">
      <c r="A428" s="332">
        <v>162.0</v>
      </c>
      <c r="B428" s="333" t="s">
        <v>598</v>
      </c>
      <c r="C428" s="334">
        <v>3.1959032657E10</v>
      </c>
      <c r="D428" s="329" t="s">
        <v>599</v>
      </c>
      <c r="E428" s="330">
        <v>27190.0</v>
      </c>
      <c r="F428" s="331">
        <v>49214.0</v>
      </c>
      <c r="G428" s="330">
        <v>2719.0</v>
      </c>
      <c r="H428" s="330">
        <v>1631.0</v>
      </c>
      <c r="I428" s="330">
        <v>0.0</v>
      </c>
      <c r="J428" s="330">
        <v>0.0</v>
      </c>
      <c r="K428" s="330">
        <v>0.0</v>
      </c>
      <c r="L428" s="330">
        <v>500.0</v>
      </c>
      <c r="M428" s="330">
        <v>300.0</v>
      </c>
      <c r="N428" s="21">
        <f t="shared" si="1"/>
        <v>81554</v>
      </c>
      <c r="O428" s="33">
        <v>1800.0</v>
      </c>
      <c r="P428" s="22">
        <v>0.0</v>
      </c>
      <c r="Q428" s="22">
        <v>0.0</v>
      </c>
      <c r="R428" s="23">
        <f t="shared" si="2"/>
        <v>79754</v>
      </c>
      <c r="S428" s="35">
        <v>23549.0</v>
      </c>
      <c r="T428" s="22" t="s">
        <v>28</v>
      </c>
      <c r="U428" s="25">
        <f>R428+R429</f>
        <v>161308</v>
      </c>
      <c r="V428" s="26" t="s">
        <v>28</v>
      </c>
      <c r="W428" s="42"/>
      <c r="X428" s="89"/>
    </row>
    <row r="429">
      <c r="A429" s="326"/>
      <c r="B429" s="327"/>
      <c r="C429" s="328"/>
      <c r="D429" s="329" t="s">
        <v>600</v>
      </c>
      <c r="E429" s="330">
        <v>27190.0</v>
      </c>
      <c r="F429" s="331">
        <v>49214.0</v>
      </c>
      <c r="G429" s="330">
        <v>2719.0</v>
      </c>
      <c r="H429" s="330">
        <v>1631.0</v>
      </c>
      <c r="I429" s="330">
        <v>0.0</v>
      </c>
      <c r="J429" s="330">
        <v>0.0</v>
      </c>
      <c r="K429" s="330">
        <v>0.0</v>
      </c>
      <c r="L429" s="330">
        <v>500.0</v>
      </c>
      <c r="M429" s="330">
        <v>300.0</v>
      </c>
      <c r="N429" s="21">
        <f t="shared" si="1"/>
        <v>81554</v>
      </c>
      <c r="O429" s="33">
        <v>0.0</v>
      </c>
      <c r="P429" s="22">
        <v>0.0</v>
      </c>
      <c r="Q429" s="22">
        <v>0.0</v>
      </c>
      <c r="R429" s="23">
        <f t="shared" si="2"/>
        <v>81554</v>
      </c>
      <c r="S429" s="35">
        <v>31575.0</v>
      </c>
      <c r="T429" s="22" t="s">
        <v>28</v>
      </c>
      <c r="U429" s="36"/>
      <c r="V429" s="26" t="s">
        <v>28</v>
      </c>
      <c r="W429" s="42"/>
      <c r="X429" s="89"/>
    </row>
    <row r="430">
      <c r="A430" s="332">
        <v>163.0</v>
      </c>
      <c r="B430" s="333" t="s">
        <v>601</v>
      </c>
      <c r="C430" s="334">
        <v>3.182703187E10</v>
      </c>
      <c r="D430" s="329" t="s">
        <v>602</v>
      </c>
      <c r="E430" s="330">
        <v>27190.0</v>
      </c>
      <c r="F430" s="331">
        <v>49214.0</v>
      </c>
      <c r="G430" s="330">
        <v>2719.0</v>
      </c>
      <c r="H430" s="330">
        <v>1631.0</v>
      </c>
      <c r="I430" s="330">
        <v>0.0</v>
      </c>
      <c r="J430" s="330">
        <v>1360.0</v>
      </c>
      <c r="K430" s="330">
        <v>0.0</v>
      </c>
      <c r="L430" s="330">
        <v>500.0</v>
      </c>
      <c r="M430" s="330">
        <v>300.0</v>
      </c>
      <c r="N430" s="21">
        <f t="shared" si="1"/>
        <v>82914</v>
      </c>
      <c r="O430" s="33">
        <v>1800.0</v>
      </c>
      <c r="P430" s="22">
        <v>0.0</v>
      </c>
      <c r="Q430" s="22">
        <v>0.0</v>
      </c>
      <c r="R430" s="23">
        <f t="shared" si="2"/>
        <v>81114</v>
      </c>
      <c r="S430" s="35">
        <v>96870.0</v>
      </c>
      <c r="T430" s="22" t="s">
        <v>28</v>
      </c>
      <c r="U430" s="25">
        <f>R430</f>
        <v>81114</v>
      </c>
      <c r="V430" s="124" t="s">
        <v>28</v>
      </c>
      <c r="W430" s="42"/>
      <c r="X430" s="89"/>
    </row>
    <row r="431">
      <c r="A431" s="332">
        <v>164.0</v>
      </c>
      <c r="B431" s="333" t="s">
        <v>603</v>
      </c>
      <c r="C431" s="334">
        <v>3.1869942896E10</v>
      </c>
      <c r="D431" s="329" t="s">
        <v>604</v>
      </c>
      <c r="E431" s="330">
        <v>27190.0</v>
      </c>
      <c r="F431" s="331">
        <v>49214.0</v>
      </c>
      <c r="G431" s="330">
        <v>2719.0</v>
      </c>
      <c r="H431" s="330">
        <v>1631.0</v>
      </c>
      <c r="I431" s="330">
        <v>0.0</v>
      </c>
      <c r="J431" s="330">
        <v>1360.0</v>
      </c>
      <c r="K431" s="330">
        <v>0.0</v>
      </c>
      <c r="L431" s="330">
        <v>500.0</v>
      </c>
      <c r="M431" s="330">
        <v>300.0</v>
      </c>
      <c r="N431" s="21">
        <f t="shared" si="1"/>
        <v>82914</v>
      </c>
      <c r="O431" s="33">
        <v>1800.0</v>
      </c>
      <c r="P431" s="22">
        <v>0.0</v>
      </c>
      <c r="Q431" s="22">
        <v>0.0</v>
      </c>
      <c r="R431" s="23">
        <f t="shared" si="2"/>
        <v>81114</v>
      </c>
      <c r="S431" s="35">
        <v>23858.0</v>
      </c>
      <c r="T431" s="22" t="s">
        <v>28</v>
      </c>
      <c r="U431" s="25">
        <f>R431+R432</f>
        <v>162228</v>
      </c>
      <c r="V431" s="124" t="s">
        <v>28</v>
      </c>
      <c r="W431" s="42"/>
      <c r="X431" s="108"/>
    </row>
    <row r="432">
      <c r="A432" s="326"/>
      <c r="B432" s="327"/>
      <c r="C432" s="328"/>
      <c r="D432" s="329" t="s">
        <v>606</v>
      </c>
      <c r="E432" s="330">
        <v>27190.0</v>
      </c>
      <c r="F432" s="331">
        <v>49214.0</v>
      </c>
      <c r="G432" s="330">
        <v>2719.0</v>
      </c>
      <c r="H432" s="330">
        <v>1631.0</v>
      </c>
      <c r="I432" s="330">
        <v>0.0</v>
      </c>
      <c r="J432" s="330">
        <v>1360.0</v>
      </c>
      <c r="K432" s="330">
        <v>0.0</v>
      </c>
      <c r="L432" s="330">
        <v>500.0</v>
      </c>
      <c r="M432" s="330">
        <v>300.0</v>
      </c>
      <c r="N432" s="21">
        <f t="shared" si="1"/>
        <v>82914</v>
      </c>
      <c r="O432" s="33">
        <v>1800.0</v>
      </c>
      <c r="P432" s="22">
        <v>0.0</v>
      </c>
      <c r="Q432" s="22">
        <v>0.0</v>
      </c>
      <c r="R432" s="23">
        <f t="shared" si="2"/>
        <v>81114</v>
      </c>
      <c r="S432" s="35">
        <v>23855.0</v>
      </c>
      <c r="T432" s="22" t="s">
        <v>28</v>
      </c>
      <c r="U432" s="36"/>
      <c r="V432" s="37" t="s">
        <v>31</v>
      </c>
      <c r="W432" s="37"/>
      <c r="X432" s="108"/>
    </row>
    <row r="433">
      <c r="A433" s="332">
        <v>165.0</v>
      </c>
      <c r="B433" s="333" t="s">
        <v>608</v>
      </c>
      <c r="C433" s="334">
        <v>3.1846104699E10</v>
      </c>
      <c r="D433" s="329" t="s">
        <v>429</v>
      </c>
      <c r="E433" s="330">
        <v>26390.0</v>
      </c>
      <c r="F433" s="331">
        <v>47766.0</v>
      </c>
      <c r="G433" s="330">
        <v>2639.0</v>
      </c>
      <c r="H433" s="330">
        <v>1583.0</v>
      </c>
      <c r="I433" s="330">
        <v>0.0</v>
      </c>
      <c r="J433" s="330">
        <v>1320.0</v>
      </c>
      <c r="K433" s="330">
        <v>0.0</v>
      </c>
      <c r="L433" s="330">
        <v>500.0</v>
      </c>
      <c r="M433" s="330">
        <v>300.0</v>
      </c>
      <c r="N433" s="21">
        <f t="shared" si="1"/>
        <v>80498</v>
      </c>
      <c r="O433" s="33">
        <v>0.0</v>
      </c>
      <c r="P433" s="22">
        <v>0.0</v>
      </c>
      <c r="Q433" s="22">
        <v>0.0</v>
      </c>
      <c r="R433" s="23">
        <f t="shared" si="2"/>
        <v>80498</v>
      </c>
      <c r="S433" s="35">
        <v>23898.0</v>
      </c>
      <c r="T433" s="22" t="s">
        <v>28</v>
      </c>
      <c r="U433" s="25">
        <f>R433</f>
        <v>80498</v>
      </c>
      <c r="V433" s="124" t="s">
        <v>52</v>
      </c>
      <c r="W433" s="42"/>
      <c r="X433" s="89"/>
    </row>
    <row r="434">
      <c r="A434" s="332">
        <v>166.0</v>
      </c>
      <c r="B434" s="333" t="s">
        <v>609</v>
      </c>
      <c r="C434" s="334">
        <v>3.184983776E10</v>
      </c>
      <c r="D434" s="329" t="s">
        <v>610</v>
      </c>
      <c r="E434" s="330">
        <v>27190.0</v>
      </c>
      <c r="F434" s="331">
        <v>49214.0</v>
      </c>
      <c r="G434" s="330">
        <v>2719.0</v>
      </c>
      <c r="H434" s="330">
        <v>1631.0</v>
      </c>
      <c r="I434" s="330">
        <v>0.0</v>
      </c>
      <c r="J434" s="330">
        <v>0.0</v>
      </c>
      <c r="K434" s="330">
        <v>0.0</v>
      </c>
      <c r="L434" s="330">
        <v>500.0</v>
      </c>
      <c r="M434" s="330">
        <v>300.0</v>
      </c>
      <c r="N434" s="21">
        <f t="shared" si="1"/>
        <v>81554</v>
      </c>
      <c r="O434" s="33">
        <v>1800.0</v>
      </c>
      <c r="P434" s="22">
        <v>0.0</v>
      </c>
      <c r="Q434" s="22">
        <v>0.0</v>
      </c>
      <c r="R434" s="23">
        <f t="shared" si="2"/>
        <v>79754</v>
      </c>
      <c r="S434" s="35">
        <v>24081.0</v>
      </c>
      <c r="T434" s="22" t="s">
        <v>52</v>
      </c>
      <c r="U434" s="25">
        <f>R434+R435</f>
        <v>161308</v>
      </c>
      <c r="V434" s="124" t="s">
        <v>52</v>
      </c>
      <c r="W434" s="42"/>
      <c r="X434" s="89"/>
    </row>
    <row r="435">
      <c r="A435" s="326"/>
      <c r="B435" s="327"/>
      <c r="C435" s="328"/>
      <c r="D435" s="329" t="s">
        <v>611</v>
      </c>
      <c r="E435" s="330">
        <v>27190.0</v>
      </c>
      <c r="F435" s="331">
        <v>49214.0</v>
      </c>
      <c r="G435" s="330">
        <v>2719.0</v>
      </c>
      <c r="H435" s="330">
        <v>1631.0</v>
      </c>
      <c r="I435" s="330">
        <v>0.0</v>
      </c>
      <c r="J435" s="330">
        <v>0.0</v>
      </c>
      <c r="K435" s="330">
        <v>0.0</v>
      </c>
      <c r="L435" s="330">
        <v>500.0</v>
      </c>
      <c r="M435" s="330">
        <v>300.0</v>
      </c>
      <c r="N435" s="21">
        <f t="shared" si="1"/>
        <v>81554</v>
      </c>
      <c r="O435" s="33">
        <v>0.0</v>
      </c>
      <c r="P435" s="22">
        <v>0.0</v>
      </c>
      <c r="Q435" s="22">
        <v>0.0</v>
      </c>
      <c r="R435" s="23">
        <f t="shared" si="2"/>
        <v>81554</v>
      </c>
      <c r="S435" s="35">
        <v>24079.0</v>
      </c>
      <c r="T435" s="22" t="s">
        <v>52</v>
      </c>
      <c r="U435" s="36"/>
      <c r="V435" s="37" t="s">
        <v>31</v>
      </c>
      <c r="W435" s="42"/>
      <c r="X435" s="89"/>
    </row>
    <row r="436">
      <c r="A436" s="332">
        <v>167.0</v>
      </c>
      <c r="B436" s="333" t="s">
        <v>612</v>
      </c>
      <c r="C436" s="334">
        <v>3.1789132008E10</v>
      </c>
      <c r="D436" s="329" t="s">
        <v>613</v>
      </c>
      <c r="E436" s="330">
        <v>27190.0</v>
      </c>
      <c r="F436" s="331">
        <v>49214.0</v>
      </c>
      <c r="G436" s="330">
        <v>2719.0</v>
      </c>
      <c r="H436" s="330">
        <v>1631.0</v>
      </c>
      <c r="I436" s="330">
        <v>0.0</v>
      </c>
      <c r="J436" s="330">
        <v>0.0</v>
      </c>
      <c r="K436" s="330">
        <v>0.0</v>
      </c>
      <c r="L436" s="330">
        <v>500.0</v>
      </c>
      <c r="M436" s="330">
        <v>300.0</v>
      </c>
      <c r="N436" s="21">
        <f t="shared" si="1"/>
        <v>81554</v>
      </c>
      <c r="O436" s="33">
        <v>1800.0</v>
      </c>
      <c r="P436" s="22">
        <v>0.0</v>
      </c>
      <c r="Q436" s="22">
        <v>0.0</v>
      </c>
      <c r="R436" s="23">
        <f t="shared" si="2"/>
        <v>79754</v>
      </c>
      <c r="S436" s="35">
        <v>119147.0</v>
      </c>
      <c r="T436" s="22" t="s">
        <v>52</v>
      </c>
      <c r="U436" s="25">
        <f>R436+R437</f>
        <v>156645</v>
      </c>
      <c r="V436" s="124" t="s">
        <v>52</v>
      </c>
      <c r="W436" s="42"/>
      <c r="X436" s="89"/>
    </row>
    <row r="437">
      <c r="A437" s="326"/>
      <c r="B437" s="327"/>
      <c r="C437" s="328"/>
      <c r="D437" s="329" t="s">
        <v>614</v>
      </c>
      <c r="E437" s="330">
        <v>25620.0</v>
      </c>
      <c r="F437" s="331">
        <v>46372.0</v>
      </c>
      <c r="G437" s="330">
        <v>2562.0</v>
      </c>
      <c r="H437" s="330">
        <v>1537.0</v>
      </c>
      <c r="I437" s="330">
        <v>0.0</v>
      </c>
      <c r="J437" s="330">
        <v>0.0</v>
      </c>
      <c r="K437" s="330">
        <v>0.0</v>
      </c>
      <c r="L437" s="330">
        <v>500.0</v>
      </c>
      <c r="M437" s="330">
        <v>300.0</v>
      </c>
      <c r="N437" s="21">
        <f t="shared" si="1"/>
        <v>76891</v>
      </c>
      <c r="O437" s="33">
        <v>0.0</v>
      </c>
      <c r="P437" s="22">
        <v>0.0</v>
      </c>
      <c r="Q437" s="22">
        <v>0.0</v>
      </c>
      <c r="R437" s="23">
        <f t="shared" si="2"/>
        <v>76891</v>
      </c>
      <c r="S437" s="35">
        <v>13930.0</v>
      </c>
      <c r="T437" s="22" t="s">
        <v>126</v>
      </c>
      <c r="U437" s="36"/>
      <c r="V437" s="37" t="s">
        <v>31</v>
      </c>
      <c r="W437" s="27"/>
      <c r="X437" s="89"/>
    </row>
    <row r="438">
      <c r="A438" s="332">
        <v>168.0</v>
      </c>
      <c r="B438" s="333" t="s">
        <v>615</v>
      </c>
      <c r="C438" s="334">
        <v>3.1986686575E10</v>
      </c>
      <c r="D438" s="329" t="s">
        <v>616</v>
      </c>
      <c r="E438" s="330">
        <v>27190.0</v>
      </c>
      <c r="F438" s="331">
        <v>49214.0</v>
      </c>
      <c r="G438" s="330">
        <v>5438.0</v>
      </c>
      <c r="H438" s="330">
        <v>0.0</v>
      </c>
      <c r="I438" s="330">
        <v>120.0</v>
      </c>
      <c r="J438" s="330">
        <v>0.0</v>
      </c>
      <c r="K438" s="330">
        <v>0.0</v>
      </c>
      <c r="L438" s="330">
        <v>500.0</v>
      </c>
      <c r="M438" s="330">
        <v>300.0</v>
      </c>
      <c r="N438" s="21">
        <f t="shared" si="1"/>
        <v>82762</v>
      </c>
      <c r="O438" s="33">
        <v>1800.0</v>
      </c>
      <c r="P438" s="22">
        <v>0.0</v>
      </c>
      <c r="Q438" s="22">
        <v>0.0</v>
      </c>
      <c r="R438" s="23">
        <f t="shared" si="2"/>
        <v>80962</v>
      </c>
      <c r="S438" s="35">
        <v>24407.0</v>
      </c>
      <c r="T438" s="22" t="s">
        <v>28</v>
      </c>
      <c r="U438" s="25">
        <f>R438+R439</f>
        <v>163724</v>
      </c>
      <c r="V438" s="124" t="s">
        <v>28</v>
      </c>
      <c r="W438" s="42"/>
      <c r="X438" s="89"/>
    </row>
    <row r="439">
      <c r="A439" s="326"/>
      <c r="B439" s="327"/>
      <c r="C439" s="328"/>
      <c r="D439" s="329" t="s">
        <v>423</v>
      </c>
      <c r="E439" s="330">
        <v>27190.0</v>
      </c>
      <c r="F439" s="331">
        <v>49214.0</v>
      </c>
      <c r="G439" s="330">
        <v>5438.0</v>
      </c>
      <c r="H439" s="330">
        <v>0.0</v>
      </c>
      <c r="I439" s="330">
        <v>120.0</v>
      </c>
      <c r="J439" s="330">
        <v>0.0</v>
      </c>
      <c r="K439" s="330">
        <v>0.0</v>
      </c>
      <c r="L439" s="330">
        <v>500.0</v>
      </c>
      <c r="M439" s="330">
        <v>300.0</v>
      </c>
      <c r="N439" s="21">
        <f t="shared" si="1"/>
        <v>82762</v>
      </c>
      <c r="O439" s="33">
        <v>0.0</v>
      </c>
      <c r="P439" s="22">
        <v>0.0</v>
      </c>
      <c r="Q439" s="22">
        <v>0.0</v>
      </c>
      <c r="R439" s="23">
        <f t="shared" si="2"/>
        <v>82762</v>
      </c>
      <c r="S439" s="35">
        <v>24408.0</v>
      </c>
      <c r="T439" s="22" t="s">
        <v>28</v>
      </c>
      <c r="U439" s="36"/>
      <c r="V439" s="26" t="s">
        <v>28</v>
      </c>
      <c r="W439" s="42"/>
      <c r="X439" s="89"/>
    </row>
    <row r="440">
      <c r="A440" s="332">
        <v>169.0</v>
      </c>
      <c r="B440" s="333" t="s">
        <v>618</v>
      </c>
      <c r="C440" s="334">
        <v>3.1993285698E10</v>
      </c>
      <c r="D440" s="329" t="s">
        <v>619</v>
      </c>
      <c r="E440" s="330">
        <v>27190.0</v>
      </c>
      <c r="F440" s="331">
        <v>49214.0</v>
      </c>
      <c r="G440" s="330">
        <v>2719.0</v>
      </c>
      <c r="H440" s="330">
        <v>1631.0</v>
      </c>
      <c r="I440" s="330">
        <v>0.0</v>
      </c>
      <c r="J440" s="330">
        <v>0.0</v>
      </c>
      <c r="K440" s="330">
        <v>0.0</v>
      </c>
      <c r="L440" s="330">
        <v>500.0</v>
      </c>
      <c r="M440" s="330">
        <v>300.0</v>
      </c>
      <c r="N440" s="21">
        <f t="shared" si="1"/>
        <v>81554</v>
      </c>
      <c r="O440" s="33">
        <v>1800.0</v>
      </c>
      <c r="P440" s="22">
        <v>0.0</v>
      </c>
      <c r="Q440" s="22">
        <v>0.0</v>
      </c>
      <c r="R440" s="23">
        <f t="shared" si="2"/>
        <v>79754</v>
      </c>
      <c r="S440" s="35">
        <v>24832.0</v>
      </c>
      <c r="T440" s="22" t="s">
        <v>28</v>
      </c>
      <c r="U440" s="25">
        <f>R440+R441+R442</f>
        <v>240486</v>
      </c>
      <c r="V440" s="26"/>
      <c r="W440" s="42"/>
      <c r="X440" s="89"/>
    </row>
    <row r="441">
      <c r="A441" s="326"/>
      <c r="B441" s="327"/>
      <c r="C441" s="328"/>
      <c r="D441" s="329" t="s">
        <v>620</v>
      </c>
      <c r="E441" s="330">
        <v>27190.0</v>
      </c>
      <c r="F441" s="331">
        <v>49214.0</v>
      </c>
      <c r="G441" s="330">
        <v>2719.0</v>
      </c>
      <c r="H441" s="330">
        <v>1631.0</v>
      </c>
      <c r="I441" s="330">
        <v>0.0</v>
      </c>
      <c r="J441" s="330">
        <v>0.0</v>
      </c>
      <c r="K441" s="330">
        <v>0.0</v>
      </c>
      <c r="L441" s="330">
        <v>500.0</v>
      </c>
      <c r="M441" s="330">
        <v>300.0</v>
      </c>
      <c r="N441" s="21">
        <f t="shared" si="1"/>
        <v>81554</v>
      </c>
      <c r="O441" s="33">
        <v>0.0</v>
      </c>
      <c r="P441" s="22">
        <v>0.0</v>
      </c>
      <c r="Q441" s="22">
        <v>0.0</v>
      </c>
      <c r="R441" s="23">
        <f t="shared" si="2"/>
        <v>81554</v>
      </c>
      <c r="S441" s="35">
        <v>12261.0</v>
      </c>
      <c r="T441" s="22" t="s">
        <v>28</v>
      </c>
      <c r="U441" s="36"/>
      <c r="V441" s="37" t="s">
        <v>31</v>
      </c>
      <c r="W441" s="27"/>
      <c r="X441" s="89"/>
    </row>
    <row r="442">
      <c r="A442" s="326"/>
      <c r="B442" s="327"/>
      <c r="C442" s="328"/>
      <c r="D442" s="329" t="s">
        <v>621</v>
      </c>
      <c r="E442" s="330">
        <v>26390.0</v>
      </c>
      <c r="F442" s="331">
        <v>47766.0</v>
      </c>
      <c r="G442" s="330">
        <v>2639.0</v>
      </c>
      <c r="H442" s="330">
        <v>1583.0</v>
      </c>
      <c r="I442" s="330">
        <v>0.0</v>
      </c>
      <c r="J442" s="330">
        <v>0.0</v>
      </c>
      <c r="K442" s="330">
        <v>0.0</v>
      </c>
      <c r="L442" s="330">
        <v>500.0</v>
      </c>
      <c r="M442" s="330">
        <v>300.0</v>
      </c>
      <c r="N442" s="21">
        <f t="shared" si="1"/>
        <v>79178</v>
      </c>
      <c r="O442" s="33">
        <v>0.0</v>
      </c>
      <c r="P442" s="22">
        <v>0.0</v>
      </c>
      <c r="Q442" s="22">
        <v>0.0</v>
      </c>
      <c r="R442" s="23">
        <f t="shared" si="2"/>
        <v>79178</v>
      </c>
      <c r="S442" s="35">
        <v>101014.0</v>
      </c>
      <c r="T442" s="22" t="s">
        <v>28</v>
      </c>
      <c r="U442" s="36"/>
      <c r="V442" s="37" t="s">
        <v>31</v>
      </c>
      <c r="W442" s="27"/>
      <c r="X442" s="89"/>
    </row>
    <row r="443">
      <c r="A443" s="332">
        <v>170.0</v>
      </c>
      <c r="B443" s="333" t="s">
        <v>622</v>
      </c>
      <c r="C443" s="334">
        <v>3.1984519786E10</v>
      </c>
      <c r="D443" s="329" t="s">
        <v>623</v>
      </c>
      <c r="E443" s="330">
        <v>26390.0</v>
      </c>
      <c r="F443" s="331">
        <v>47766.0</v>
      </c>
      <c r="G443" s="330">
        <v>2639.0</v>
      </c>
      <c r="H443" s="330">
        <v>1583.0</v>
      </c>
      <c r="I443" s="330">
        <v>0.0</v>
      </c>
      <c r="J443" s="330">
        <v>0.0</v>
      </c>
      <c r="K443" s="330">
        <v>0.0</v>
      </c>
      <c r="L443" s="330">
        <v>500.0</v>
      </c>
      <c r="M443" s="330">
        <v>300.0</v>
      </c>
      <c r="N443" s="21">
        <f t="shared" si="1"/>
        <v>79178</v>
      </c>
      <c r="O443" s="33">
        <v>0.0</v>
      </c>
      <c r="P443" s="22">
        <v>0.0</v>
      </c>
      <c r="Q443" s="22">
        <v>0.0</v>
      </c>
      <c r="R443" s="23">
        <f t="shared" si="2"/>
        <v>79178</v>
      </c>
      <c r="S443" s="35">
        <v>10319.0</v>
      </c>
      <c r="T443" s="22" t="s">
        <v>28</v>
      </c>
      <c r="U443" s="25">
        <f>R443</f>
        <v>79178</v>
      </c>
      <c r="V443" s="26" t="s">
        <v>71</v>
      </c>
      <c r="W443" s="42"/>
      <c r="X443" s="89"/>
    </row>
    <row r="444">
      <c r="A444" s="332">
        <v>171.0</v>
      </c>
      <c r="B444" s="333" t="s">
        <v>624</v>
      </c>
      <c r="C444" s="334">
        <v>3.1925068254E10</v>
      </c>
      <c r="D444" s="329" t="s">
        <v>520</v>
      </c>
      <c r="E444" s="330">
        <v>27190.0</v>
      </c>
      <c r="F444" s="331">
        <v>49214.0</v>
      </c>
      <c r="G444" s="330">
        <v>2719.0</v>
      </c>
      <c r="H444" s="330">
        <v>1631.0</v>
      </c>
      <c r="I444" s="330">
        <v>0.0</v>
      </c>
      <c r="J444" s="330">
        <v>1360.0</v>
      </c>
      <c r="K444" s="330">
        <v>0.0</v>
      </c>
      <c r="L444" s="330">
        <v>500.0</v>
      </c>
      <c r="M444" s="330">
        <v>300.0</v>
      </c>
      <c r="N444" s="21">
        <f t="shared" si="1"/>
        <v>82914</v>
      </c>
      <c r="O444" s="33">
        <v>1800.0</v>
      </c>
      <c r="P444" s="22">
        <v>0.0</v>
      </c>
      <c r="Q444" s="22">
        <v>0.0</v>
      </c>
      <c r="R444" s="23">
        <f t="shared" si="2"/>
        <v>81114</v>
      </c>
      <c r="S444" s="35">
        <v>25448.0</v>
      </c>
      <c r="T444" s="22" t="s">
        <v>28</v>
      </c>
      <c r="U444" s="25">
        <f>R444+R445</f>
        <v>164028</v>
      </c>
      <c r="V444" s="26" t="s">
        <v>28</v>
      </c>
      <c r="W444" s="42"/>
      <c r="X444" s="89"/>
    </row>
    <row r="445">
      <c r="A445" s="326"/>
      <c r="B445" s="327"/>
      <c r="C445" s="328"/>
      <c r="D445" s="329" t="s">
        <v>625</v>
      </c>
      <c r="E445" s="330">
        <v>27190.0</v>
      </c>
      <c r="F445" s="331">
        <v>49214.0</v>
      </c>
      <c r="G445" s="330">
        <v>2719.0</v>
      </c>
      <c r="H445" s="330">
        <v>1631.0</v>
      </c>
      <c r="I445" s="330">
        <v>0.0</v>
      </c>
      <c r="J445" s="330">
        <v>1360.0</v>
      </c>
      <c r="K445" s="330">
        <v>0.0</v>
      </c>
      <c r="L445" s="330">
        <v>500.0</v>
      </c>
      <c r="M445" s="330">
        <v>300.0</v>
      </c>
      <c r="N445" s="21">
        <f t="shared" si="1"/>
        <v>82914</v>
      </c>
      <c r="O445" s="33">
        <v>0.0</v>
      </c>
      <c r="P445" s="22">
        <v>0.0</v>
      </c>
      <c r="Q445" s="22">
        <v>0.0</v>
      </c>
      <c r="R445" s="23">
        <f t="shared" si="2"/>
        <v>82914</v>
      </c>
      <c r="S445" s="35">
        <v>25456.0</v>
      </c>
      <c r="T445" s="22" t="s">
        <v>28</v>
      </c>
      <c r="U445" s="36"/>
      <c r="V445" s="37" t="s">
        <v>31</v>
      </c>
      <c r="W445" s="42"/>
      <c r="X445" s="89"/>
    </row>
    <row r="446">
      <c r="A446" s="332">
        <v>172.0</v>
      </c>
      <c r="B446" s="333" t="s">
        <v>626</v>
      </c>
      <c r="C446" s="334">
        <v>3.1795507402E10</v>
      </c>
      <c r="D446" s="329" t="s">
        <v>627</v>
      </c>
      <c r="E446" s="330">
        <v>27190.0</v>
      </c>
      <c r="F446" s="331">
        <v>49214.0</v>
      </c>
      <c r="G446" s="330">
        <v>2719.0</v>
      </c>
      <c r="H446" s="330">
        <v>1631.0</v>
      </c>
      <c r="I446" s="330">
        <v>0.0</v>
      </c>
      <c r="J446" s="330">
        <v>1360.0</v>
      </c>
      <c r="K446" s="330">
        <v>0.0</v>
      </c>
      <c r="L446" s="330">
        <v>500.0</v>
      </c>
      <c r="M446" s="330">
        <v>300.0</v>
      </c>
      <c r="N446" s="21">
        <f t="shared" si="1"/>
        <v>82914</v>
      </c>
      <c r="O446" s="33">
        <v>1800.0</v>
      </c>
      <c r="P446" s="22">
        <v>0.0</v>
      </c>
      <c r="Q446" s="22">
        <v>0.0</v>
      </c>
      <c r="R446" s="23">
        <f t="shared" si="2"/>
        <v>81114</v>
      </c>
      <c r="S446" s="35">
        <v>26385.0</v>
      </c>
      <c r="T446" s="22" t="s">
        <v>28</v>
      </c>
      <c r="U446" s="25">
        <f t="shared" ref="U446:U447" si="6">R446</f>
        <v>81114</v>
      </c>
      <c r="V446" s="26" t="s">
        <v>28</v>
      </c>
      <c r="W446" s="42" t="s">
        <v>707</v>
      </c>
      <c r="X446" s="89"/>
    </row>
    <row r="447">
      <c r="A447" s="332">
        <v>173.0</v>
      </c>
      <c r="B447" s="333" t="s">
        <v>628</v>
      </c>
      <c r="C447" s="334">
        <v>3.2024323483E10</v>
      </c>
      <c r="D447" s="329" t="s">
        <v>353</v>
      </c>
      <c r="E447" s="330">
        <v>27190.0</v>
      </c>
      <c r="F447" s="331">
        <v>49214.0</v>
      </c>
      <c r="G447" s="330">
        <v>2719.0</v>
      </c>
      <c r="H447" s="330">
        <v>1631.0</v>
      </c>
      <c r="I447" s="330">
        <v>0.0</v>
      </c>
      <c r="J447" s="330">
        <v>0.0</v>
      </c>
      <c r="K447" s="330">
        <v>0.0</v>
      </c>
      <c r="L447" s="330">
        <v>500.0</v>
      </c>
      <c r="M447" s="330">
        <v>300.0</v>
      </c>
      <c r="N447" s="21">
        <f t="shared" si="1"/>
        <v>81554</v>
      </c>
      <c r="O447" s="33">
        <v>1800.0</v>
      </c>
      <c r="P447" s="22">
        <v>0.0</v>
      </c>
      <c r="Q447" s="22">
        <v>0.0</v>
      </c>
      <c r="R447" s="23">
        <f t="shared" si="2"/>
        <v>79754</v>
      </c>
      <c r="S447" s="35">
        <v>27618.0</v>
      </c>
      <c r="T447" s="22" t="s">
        <v>52</v>
      </c>
      <c r="U447" s="25">
        <f t="shared" si="6"/>
        <v>79754</v>
      </c>
      <c r="V447" s="26" t="s">
        <v>52</v>
      </c>
      <c r="W447" s="27"/>
      <c r="X447" s="89"/>
    </row>
    <row r="448">
      <c r="A448" s="332">
        <v>174.0</v>
      </c>
      <c r="B448" s="333" t="s">
        <v>629</v>
      </c>
      <c r="C448" s="334">
        <v>3.1799585024E10</v>
      </c>
      <c r="D448" s="329" t="s">
        <v>630</v>
      </c>
      <c r="E448" s="330">
        <v>27190.0</v>
      </c>
      <c r="F448" s="331">
        <v>49214.0</v>
      </c>
      <c r="G448" s="330">
        <v>5438.0</v>
      </c>
      <c r="H448" s="330">
        <v>0.0</v>
      </c>
      <c r="I448" s="330">
        <v>120.0</v>
      </c>
      <c r="J448" s="330">
        <v>0.0</v>
      </c>
      <c r="K448" s="330">
        <v>0.0</v>
      </c>
      <c r="L448" s="330">
        <v>500.0</v>
      </c>
      <c r="M448" s="330">
        <v>300.0</v>
      </c>
      <c r="N448" s="21">
        <f t="shared" si="1"/>
        <v>82762</v>
      </c>
      <c r="O448" s="33">
        <v>0.0</v>
      </c>
      <c r="P448" s="22">
        <v>0.0</v>
      </c>
      <c r="Q448" s="22">
        <v>0.0</v>
      </c>
      <c r="R448" s="23">
        <f t="shared" si="2"/>
        <v>82762</v>
      </c>
      <c r="S448" s="35">
        <v>115681.0</v>
      </c>
      <c r="T448" s="22" t="s">
        <v>28</v>
      </c>
      <c r="U448" s="25">
        <f>R448+R449+R450</f>
        <v>244078</v>
      </c>
      <c r="V448" s="26" t="s">
        <v>28</v>
      </c>
      <c r="W448" s="42"/>
      <c r="X448" s="89"/>
    </row>
    <row r="449">
      <c r="A449" s="326"/>
      <c r="B449" s="327"/>
      <c r="C449" s="328"/>
      <c r="D449" s="329" t="s">
        <v>631</v>
      </c>
      <c r="E449" s="330">
        <v>27190.0</v>
      </c>
      <c r="F449" s="331">
        <v>49214.0</v>
      </c>
      <c r="G449" s="330">
        <v>5438.0</v>
      </c>
      <c r="H449" s="330">
        <v>0.0</v>
      </c>
      <c r="I449" s="330">
        <v>120.0</v>
      </c>
      <c r="J449" s="330">
        <v>0.0</v>
      </c>
      <c r="K449" s="330">
        <v>0.0</v>
      </c>
      <c r="L449" s="330">
        <v>500.0</v>
      </c>
      <c r="M449" s="330">
        <v>300.0</v>
      </c>
      <c r="N449" s="21">
        <f t="shared" si="1"/>
        <v>82762</v>
      </c>
      <c r="O449" s="33">
        <v>0.0</v>
      </c>
      <c r="P449" s="22">
        <v>0.0</v>
      </c>
      <c r="Q449" s="22">
        <v>0.0</v>
      </c>
      <c r="R449" s="23">
        <f t="shared" si="2"/>
        <v>82762</v>
      </c>
      <c r="S449" s="35">
        <v>115691.0</v>
      </c>
      <c r="T449" s="22" t="s">
        <v>28</v>
      </c>
      <c r="U449" s="36"/>
      <c r="V449" s="37" t="s">
        <v>31</v>
      </c>
      <c r="W449" s="42"/>
      <c r="X449" s="89"/>
    </row>
    <row r="450">
      <c r="A450" s="326"/>
      <c r="B450" s="327"/>
      <c r="C450" s="328"/>
      <c r="D450" s="329" t="s">
        <v>632</v>
      </c>
      <c r="E450" s="330">
        <v>26390.0</v>
      </c>
      <c r="F450" s="331">
        <v>47766.0</v>
      </c>
      <c r="G450" s="330">
        <v>5278.0</v>
      </c>
      <c r="H450" s="330">
        <v>0.0</v>
      </c>
      <c r="I450" s="330">
        <v>120.0</v>
      </c>
      <c r="J450" s="330">
        <v>0.0</v>
      </c>
      <c r="K450" s="330">
        <v>0.0</v>
      </c>
      <c r="L450" s="330">
        <v>500.0</v>
      </c>
      <c r="M450" s="330">
        <v>300.0</v>
      </c>
      <c r="N450" s="21">
        <f t="shared" si="1"/>
        <v>80354</v>
      </c>
      <c r="O450" s="33">
        <v>1800.0</v>
      </c>
      <c r="P450" s="22">
        <v>0.0</v>
      </c>
      <c r="Q450" s="22">
        <v>0.0</v>
      </c>
      <c r="R450" s="23">
        <f t="shared" si="2"/>
        <v>78554</v>
      </c>
      <c r="S450" s="35">
        <v>115695.0</v>
      </c>
      <c r="T450" s="22" t="s">
        <v>28</v>
      </c>
      <c r="U450" s="36"/>
      <c r="V450" s="37" t="s">
        <v>31</v>
      </c>
      <c r="W450" s="42"/>
      <c r="X450" s="89"/>
    </row>
    <row r="451">
      <c r="A451" s="332">
        <v>175.0</v>
      </c>
      <c r="B451" s="333" t="s">
        <v>633</v>
      </c>
      <c r="C451" s="334">
        <v>1.0978255602E10</v>
      </c>
      <c r="D451" s="329" t="s">
        <v>634</v>
      </c>
      <c r="E451" s="330">
        <v>27190.0</v>
      </c>
      <c r="F451" s="331">
        <v>49214.0</v>
      </c>
      <c r="G451" s="330">
        <v>2719.0</v>
      </c>
      <c r="H451" s="330">
        <v>1631.0</v>
      </c>
      <c r="I451" s="330">
        <v>0.0</v>
      </c>
      <c r="J451" s="330">
        <v>0.0</v>
      </c>
      <c r="K451" s="330">
        <v>0.0</v>
      </c>
      <c r="L451" s="330">
        <v>500.0</v>
      </c>
      <c r="M451" s="330">
        <v>300.0</v>
      </c>
      <c r="N451" s="21">
        <f t="shared" si="1"/>
        <v>81554</v>
      </c>
      <c r="O451" s="33">
        <v>0.0</v>
      </c>
      <c r="P451" s="22">
        <v>0.0</v>
      </c>
      <c r="Q451" s="22">
        <v>0.0</v>
      </c>
      <c r="R451" s="23">
        <f t="shared" si="2"/>
        <v>81554</v>
      </c>
      <c r="S451" s="35">
        <v>27334.0</v>
      </c>
      <c r="T451" s="22" t="s">
        <v>28</v>
      </c>
      <c r="U451" s="25">
        <f>R451</f>
        <v>81554</v>
      </c>
      <c r="V451" s="26" t="s">
        <v>28</v>
      </c>
      <c r="W451" s="42"/>
      <c r="X451" s="89"/>
    </row>
    <row r="452">
      <c r="A452" s="332">
        <v>176.0</v>
      </c>
      <c r="B452" s="333" t="s">
        <v>635</v>
      </c>
      <c r="C452" s="334">
        <v>3.2004598611E10</v>
      </c>
      <c r="D452" s="329" t="s">
        <v>636</v>
      </c>
      <c r="E452" s="330">
        <v>27190.0</v>
      </c>
      <c r="F452" s="331">
        <v>49214.0</v>
      </c>
      <c r="G452" s="330">
        <v>2719.0</v>
      </c>
      <c r="H452" s="330">
        <v>1631.0</v>
      </c>
      <c r="I452" s="330">
        <v>0.0</v>
      </c>
      <c r="J452" s="330">
        <v>1360.0</v>
      </c>
      <c r="K452" s="330">
        <v>0.0</v>
      </c>
      <c r="L452" s="330">
        <v>500.0</v>
      </c>
      <c r="M452" s="330">
        <v>300.0</v>
      </c>
      <c r="N452" s="21">
        <f t="shared" si="1"/>
        <v>82914</v>
      </c>
      <c r="O452" s="33">
        <v>1800.0</v>
      </c>
      <c r="P452" s="22">
        <v>0.0</v>
      </c>
      <c r="Q452" s="22">
        <v>0.0</v>
      </c>
      <c r="R452" s="23">
        <f t="shared" si="2"/>
        <v>81114</v>
      </c>
      <c r="S452" s="35">
        <v>116304.0</v>
      </c>
      <c r="T452" s="22" t="s">
        <v>28</v>
      </c>
      <c r="U452" s="25">
        <f>R452+R453</f>
        <v>164028</v>
      </c>
      <c r="V452" s="26" t="s">
        <v>52</v>
      </c>
      <c r="W452" s="42"/>
      <c r="X452" s="89"/>
    </row>
    <row r="453">
      <c r="A453" s="326"/>
      <c r="B453" s="327"/>
      <c r="C453" s="328"/>
      <c r="D453" s="329" t="s">
        <v>637</v>
      </c>
      <c r="E453" s="330">
        <v>27190.0</v>
      </c>
      <c r="F453" s="331">
        <v>49214.0</v>
      </c>
      <c r="G453" s="330">
        <v>2719.0</v>
      </c>
      <c r="H453" s="330">
        <v>1631.0</v>
      </c>
      <c r="I453" s="330">
        <v>0.0</v>
      </c>
      <c r="J453" s="330">
        <v>1360.0</v>
      </c>
      <c r="K453" s="330">
        <v>0.0</v>
      </c>
      <c r="L453" s="330">
        <v>500.0</v>
      </c>
      <c r="M453" s="330">
        <v>300.0</v>
      </c>
      <c r="N453" s="21">
        <f t="shared" si="1"/>
        <v>82914</v>
      </c>
      <c r="O453" s="33">
        <v>0.0</v>
      </c>
      <c r="P453" s="22">
        <v>0.0</v>
      </c>
      <c r="Q453" s="22">
        <v>0.0</v>
      </c>
      <c r="R453" s="23">
        <f t="shared" si="2"/>
        <v>82914</v>
      </c>
      <c r="S453" s="35">
        <v>116305.0</v>
      </c>
      <c r="T453" s="22" t="s">
        <v>52</v>
      </c>
      <c r="U453" s="36"/>
      <c r="V453" s="37" t="s">
        <v>31</v>
      </c>
      <c r="W453" s="42"/>
      <c r="X453" s="89"/>
    </row>
    <row r="454">
      <c r="A454" s="332">
        <v>177.0</v>
      </c>
      <c r="B454" s="333" t="s">
        <v>638</v>
      </c>
      <c r="C454" s="334">
        <v>3.2003746334E10</v>
      </c>
      <c r="D454" s="329" t="s">
        <v>51</v>
      </c>
      <c r="E454" s="330">
        <v>27190.0</v>
      </c>
      <c r="F454" s="331">
        <v>49214.0</v>
      </c>
      <c r="G454" s="330">
        <v>2719.0</v>
      </c>
      <c r="H454" s="330">
        <v>1631.0</v>
      </c>
      <c r="I454" s="330">
        <v>0.0</v>
      </c>
      <c r="J454" s="330">
        <v>0.0</v>
      </c>
      <c r="K454" s="330">
        <v>0.0</v>
      </c>
      <c r="L454" s="330">
        <v>500.0</v>
      </c>
      <c r="M454" s="330">
        <v>300.0</v>
      </c>
      <c r="N454" s="21">
        <f t="shared" si="1"/>
        <v>81554</v>
      </c>
      <c r="O454" s="33">
        <v>1800.0</v>
      </c>
      <c r="P454" s="22">
        <v>0.0</v>
      </c>
      <c r="Q454" s="22">
        <v>0.0</v>
      </c>
      <c r="R454" s="23">
        <f t="shared" si="2"/>
        <v>79754</v>
      </c>
      <c r="S454" s="35">
        <v>28071.0</v>
      </c>
      <c r="T454" s="22" t="s">
        <v>52</v>
      </c>
      <c r="U454" s="25">
        <f>R454</f>
        <v>79754</v>
      </c>
      <c r="V454" s="22" t="s">
        <v>52</v>
      </c>
      <c r="W454" s="42"/>
      <c r="X454" s="89"/>
    </row>
    <row r="455">
      <c r="A455" s="332">
        <v>178.0</v>
      </c>
      <c r="B455" s="333" t="s">
        <v>639</v>
      </c>
      <c r="C455" s="334">
        <v>3.1928257523E10</v>
      </c>
      <c r="D455" s="329" t="s">
        <v>640</v>
      </c>
      <c r="E455" s="330">
        <v>27190.0</v>
      </c>
      <c r="F455" s="331">
        <v>49214.0</v>
      </c>
      <c r="G455" s="330">
        <v>2719.0</v>
      </c>
      <c r="H455" s="330">
        <v>1631.0</v>
      </c>
      <c r="I455" s="330">
        <v>0.0</v>
      </c>
      <c r="J455" s="330">
        <v>0.0</v>
      </c>
      <c r="K455" s="330">
        <v>0.0</v>
      </c>
      <c r="L455" s="330">
        <v>500.0</v>
      </c>
      <c r="M455" s="330">
        <v>300.0</v>
      </c>
      <c r="N455" s="21">
        <f t="shared" si="1"/>
        <v>81554</v>
      </c>
      <c r="O455" s="33">
        <v>1800.0</v>
      </c>
      <c r="P455" s="22">
        <v>0.0</v>
      </c>
      <c r="Q455" s="22">
        <v>0.0</v>
      </c>
      <c r="R455" s="23">
        <f t="shared" si="2"/>
        <v>79754</v>
      </c>
      <c r="S455" s="35">
        <v>120347.0</v>
      </c>
      <c r="T455" s="22" t="s">
        <v>52</v>
      </c>
      <c r="U455" s="25">
        <f>R455+R456+R457</f>
        <v>230203</v>
      </c>
      <c r="V455" s="26" t="s">
        <v>52</v>
      </c>
      <c r="W455" s="42" t="s">
        <v>707</v>
      </c>
      <c r="X455" s="89"/>
    </row>
    <row r="456">
      <c r="A456" s="326"/>
      <c r="B456" s="327"/>
      <c r="C456" s="328"/>
      <c r="D456" s="329" t="s">
        <v>433</v>
      </c>
      <c r="E456" s="330">
        <v>27190.0</v>
      </c>
      <c r="F456" s="331">
        <v>49214.0</v>
      </c>
      <c r="G456" s="330">
        <v>2719.0</v>
      </c>
      <c r="H456" s="330">
        <v>1631.0</v>
      </c>
      <c r="I456" s="330">
        <v>0.0</v>
      </c>
      <c r="J456" s="330">
        <v>0.0</v>
      </c>
      <c r="K456" s="330">
        <v>0.0</v>
      </c>
      <c r="L456" s="330">
        <v>500.0</v>
      </c>
      <c r="M456" s="330">
        <v>300.0</v>
      </c>
      <c r="N456" s="21">
        <f t="shared" si="1"/>
        <v>81554</v>
      </c>
      <c r="O456" s="33">
        <v>1800.0</v>
      </c>
      <c r="P456" s="22">
        <v>0.0</v>
      </c>
      <c r="Q456" s="22">
        <v>0.0</v>
      </c>
      <c r="R456" s="23">
        <f t="shared" si="2"/>
        <v>79754</v>
      </c>
      <c r="S456" s="35">
        <v>28464.0</v>
      </c>
      <c r="T456" s="22" t="s">
        <v>52</v>
      </c>
      <c r="U456" s="36"/>
      <c r="V456" s="26" t="s">
        <v>28</v>
      </c>
      <c r="W456" s="27"/>
      <c r="X456" s="89"/>
    </row>
    <row r="457">
      <c r="A457" s="326"/>
      <c r="B457" s="327"/>
      <c r="C457" s="328"/>
      <c r="D457" s="329" t="s">
        <v>641</v>
      </c>
      <c r="E457" s="330">
        <v>24140.0</v>
      </c>
      <c r="F457" s="331">
        <v>43693.0</v>
      </c>
      <c r="G457" s="330">
        <v>2414.0</v>
      </c>
      <c r="H457" s="330">
        <v>1448.0</v>
      </c>
      <c r="I457" s="330">
        <v>0.0</v>
      </c>
      <c r="J457" s="330">
        <v>0.0</v>
      </c>
      <c r="K457" s="330">
        <v>0.0</v>
      </c>
      <c r="L457" s="330">
        <v>500.0</v>
      </c>
      <c r="M457" s="330">
        <v>300.0</v>
      </c>
      <c r="N457" s="21">
        <f t="shared" si="1"/>
        <v>72495</v>
      </c>
      <c r="O457" s="33">
        <v>1800.0</v>
      </c>
      <c r="P457" s="22">
        <v>0.0</v>
      </c>
      <c r="Q457" s="22">
        <v>0.0</v>
      </c>
      <c r="R457" s="23">
        <f t="shared" si="2"/>
        <v>70695</v>
      </c>
      <c r="S457" s="35">
        <v>28473.0</v>
      </c>
      <c r="T457" s="22" t="s">
        <v>52</v>
      </c>
      <c r="U457" s="36"/>
      <c r="V457" s="26" t="s">
        <v>28</v>
      </c>
      <c r="W457" s="27"/>
      <c r="X457" s="89"/>
    </row>
    <row r="458">
      <c r="A458" s="332">
        <v>179.0</v>
      </c>
      <c r="B458" s="333" t="s">
        <v>642</v>
      </c>
      <c r="C458" s="334">
        <v>3.3664084506E10</v>
      </c>
      <c r="D458" s="329" t="s">
        <v>425</v>
      </c>
      <c r="E458" s="330">
        <v>25620.0</v>
      </c>
      <c r="F458" s="331">
        <v>46372.0</v>
      </c>
      <c r="G458" s="330">
        <v>2562.0</v>
      </c>
      <c r="H458" s="330">
        <v>1537.0</v>
      </c>
      <c r="I458" s="330">
        <v>0.0</v>
      </c>
      <c r="J458" s="330">
        <v>1281.0</v>
      </c>
      <c r="K458" s="330">
        <v>0.0</v>
      </c>
      <c r="L458" s="330">
        <v>500.0</v>
      </c>
      <c r="M458" s="330">
        <v>300.0</v>
      </c>
      <c r="N458" s="21">
        <f t="shared" si="1"/>
        <v>78172</v>
      </c>
      <c r="O458" s="33">
        <v>0.0</v>
      </c>
      <c r="P458" s="22">
        <v>0.0</v>
      </c>
      <c r="Q458" s="22">
        <v>0.0</v>
      </c>
      <c r="R458" s="23">
        <f t="shared" si="2"/>
        <v>78172</v>
      </c>
      <c r="S458" s="35">
        <v>28811.0</v>
      </c>
      <c r="T458" s="22" t="s">
        <v>126</v>
      </c>
      <c r="U458" s="25">
        <f>R458+R459+R460</f>
        <v>242200</v>
      </c>
      <c r="V458" s="26" t="s">
        <v>28</v>
      </c>
      <c r="W458" s="42"/>
      <c r="X458" s="89"/>
    </row>
    <row r="459">
      <c r="A459" s="326"/>
      <c r="B459" s="327"/>
      <c r="C459" s="328"/>
      <c r="D459" s="329" t="s">
        <v>643</v>
      </c>
      <c r="E459" s="330">
        <v>27190.0</v>
      </c>
      <c r="F459" s="331">
        <v>49214.0</v>
      </c>
      <c r="G459" s="330">
        <v>2719.0</v>
      </c>
      <c r="H459" s="330">
        <v>1631.0</v>
      </c>
      <c r="I459" s="330">
        <v>0.0</v>
      </c>
      <c r="J459" s="330">
        <v>1360.0</v>
      </c>
      <c r="K459" s="330">
        <v>0.0</v>
      </c>
      <c r="L459" s="330">
        <v>500.0</v>
      </c>
      <c r="M459" s="330">
        <v>300.0</v>
      </c>
      <c r="N459" s="21">
        <f t="shared" si="1"/>
        <v>82914</v>
      </c>
      <c r="O459" s="33">
        <v>0.0</v>
      </c>
      <c r="P459" s="22">
        <v>0.0</v>
      </c>
      <c r="Q459" s="22">
        <v>0.0</v>
      </c>
      <c r="R459" s="23">
        <f t="shared" si="2"/>
        <v>82914</v>
      </c>
      <c r="S459" s="35">
        <v>9131.0</v>
      </c>
      <c r="T459" s="22" t="s">
        <v>28</v>
      </c>
      <c r="U459" s="36"/>
      <c r="V459" s="37" t="s">
        <v>31</v>
      </c>
      <c r="W459" s="42"/>
      <c r="X459" s="89"/>
    </row>
    <row r="460">
      <c r="A460" s="326"/>
      <c r="B460" s="327"/>
      <c r="C460" s="328"/>
      <c r="D460" s="329" t="s">
        <v>644</v>
      </c>
      <c r="E460" s="330">
        <v>27190.0</v>
      </c>
      <c r="F460" s="331">
        <v>49214.0</v>
      </c>
      <c r="G460" s="330">
        <v>2719.0</v>
      </c>
      <c r="H460" s="330">
        <v>1631.0</v>
      </c>
      <c r="I460" s="330">
        <v>0.0</v>
      </c>
      <c r="J460" s="330">
        <v>1360.0</v>
      </c>
      <c r="K460" s="330">
        <v>0.0</v>
      </c>
      <c r="L460" s="330">
        <v>500.0</v>
      </c>
      <c r="M460" s="330">
        <v>300.0</v>
      </c>
      <c r="N460" s="21">
        <f t="shared" si="1"/>
        <v>82914</v>
      </c>
      <c r="O460" s="33">
        <v>1800.0</v>
      </c>
      <c r="P460" s="22">
        <v>0.0</v>
      </c>
      <c r="Q460" s="22">
        <v>0.0</v>
      </c>
      <c r="R460" s="23">
        <f t="shared" si="2"/>
        <v>81114</v>
      </c>
      <c r="S460" s="35">
        <v>28816.0</v>
      </c>
      <c r="T460" s="22" t="s">
        <v>28</v>
      </c>
      <c r="U460" s="36"/>
      <c r="V460" s="37" t="s">
        <v>31</v>
      </c>
      <c r="W460" s="42"/>
      <c r="X460" s="89"/>
    </row>
    <row r="461">
      <c r="A461" s="332">
        <v>180.0</v>
      </c>
      <c r="B461" s="333" t="s">
        <v>645</v>
      </c>
      <c r="C461" s="334">
        <v>3.2071563112E10</v>
      </c>
      <c r="D461" s="329" t="s">
        <v>646</v>
      </c>
      <c r="E461" s="330">
        <v>27190.0</v>
      </c>
      <c r="F461" s="331">
        <v>49214.0</v>
      </c>
      <c r="G461" s="330">
        <v>2719.0</v>
      </c>
      <c r="H461" s="330">
        <v>1631.0</v>
      </c>
      <c r="I461" s="330">
        <v>0.0</v>
      </c>
      <c r="J461" s="330">
        <v>0.0</v>
      </c>
      <c r="K461" s="330">
        <v>0.0</v>
      </c>
      <c r="L461" s="330">
        <v>500.0</v>
      </c>
      <c r="M461" s="330">
        <v>300.0</v>
      </c>
      <c r="N461" s="21">
        <f t="shared" si="1"/>
        <v>81554</v>
      </c>
      <c r="O461" s="33">
        <v>1800.0</v>
      </c>
      <c r="P461" s="22">
        <v>0.0</v>
      </c>
      <c r="Q461" s="22">
        <v>0.0</v>
      </c>
      <c r="R461" s="23">
        <f t="shared" si="2"/>
        <v>79754</v>
      </c>
      <c r="S461" s="35">
        <v>28877.0</v>
      </c>
      <c r="T461" s="22" t="s">
        <v>28</v>
      </c>
      <c r="U461" s="25">
        <f>R461+R462</f>
        <v>162308</v>
      </c>
      <c r="V461" s="26" t="s">
        <v>28</v>
      </c>
      <c r="W461" s="42"/>
      <c r="X461" s="89"/>
    </row>
    <row r="462">
      <c r="A462" s="326"/>
      <c r="B462" s="327"/>
      <c r="C462" s="328"/>
      <c r="D462" s="329" t="s">
        <v>647</v>
      </c>
      <c r="E462" s="330">
        <v>27190.0</v>
      </c>
      <c r="F462" s="331">
        <v>49214.0</v>
      </c>
      <c r="G462" s="330">
        <v>2719.0</v>
      </c>
      <c r="H462" s="330">
        <v>1631.0</v>
      </c>
      <c r="I462" s="330">
        <v>0.0</v>
      </c>
      <c r="J462" s="330">
        <v>0.0</v>
      </c>
      <c r="K462" s="330">
        <v>1000.0</v>
      </c>
      <c r="L462" s="330">
        <v>500.0</v>
      </c>
      <c r="M462" s="330">
        <v>300.0</v>
      </c>
      <c r="N462" s="21">
        <f t="shared" si="1"/>
        <v>82554</v>
      </c>
      <c r="O462" s="33">
        <v>0.0</v>
      </c>
      <c r="P462" s="22">
        <v>0.0</v>
      </c>
      <c r="Q462" s="22">
        <v>0.0</v>
      </c>
      <c r="R462" s="23">
        <f t="shared" si="2"/>
        <v>82554</v>
      </c>
      <c r="S462" s="35">
        <v>28879.0</v>
      </c>
      <c r="T462" s="22" t="s">
        <v>28</v>
      </c>
      <c r="U462" s="36"/>
      <c r="V462" s="37" t="s">
        <v>31</v>
      </c>
      <c r="W462" s="42"/>
      <c r="X462" s="89"/>
    </row>
    <row r="463">
      <c r="A463" s="332">
        <v>181.0</v>
      </c>
      <c r="B463" s="333" t="s">
        <v>648</v>
      </c>
      <c r="C463" s="334">
        <v>3.1851871672E10</v>
      </c>
      <c r="D463" s="329" t="s">
        <v>649</v>
      </c>
      <c r="E463" s="330">
        <v>27190.0</v>
      </c>
      <c r="F463" s="331">
        <v>49214.0</v>
      </c>
      <c r="G463" s="330">
        <v>2719.0</v>
      </c>
      <c r="H463" s="330">
        <v>1631.0</v>
      </c>
      <c r="I463" s="330">
        <v>0.0</v>
      </c>
      <c r="J463" s="330">
        <v>1360.0</v>
      </c>
      <c r="K463" s="330">
        <v>0.0</v>
      </c>
      <c r="L463" s="330">
        <v>500.0</v>
      </c>
      <c r="M463" s="330">
        <v>300.0</v>
      </c>
      <c r="N463" s="21">
        <f t="shared" si="1"/>
        <v>82914</v>
      </c>
      <c r="O463" s="33">
        <v>1800.0</v>
      </c>
      <c r="P463" s="22">
        <v>0.0</v>
      </c>
      <c r="Q463" s="22">
        <v>0.0</v>
      </c>
      <c r="R463" s="23">
        <f t="shared" si="2"/>
        <v>81114</v>
      </c>
      <c r="S463" s="35">
        <v>118830.0</v>
      </c>
      <c r="T463" s="22" t="s">
        <v>126</v>
      </c>
      <c r="U463" s="25">
        <f>R463+R464</f>
        <v>162228</v>
      </c>
      <c r="V463" s="26" t="s">
        <v>126</v>
      </c>
      <c r="W463" s="42"/>
      <c r="X463" s="89"/>
    </row>
    <row r="464">
      <c r="A464" s="326"/>
      <c r="B464" s="327"/>
      <c r="C464" s="328"/>
      <c r="D464" s="333" t="s">
        <v>196</v>
      </c>
      <c r="E464" s="330">
        <v>27190.0</v>
      </c>
      <c r="F464" s="331">
        <v>49214.0</v>
      </c>
      <c r="G464" s="330">
        <v>2719.0</v>
      </c>
      <c r="H464" s="330">
        <v>1631.0</v>
      </c>
      <c r="I464" s="330">
        <v>0.0</v>
      </c>
      <c r="J464" s="330">
        <v>1360.0</v>
      </c>
      <c r="K464" s="330">
        <v>0.0</v>
      </c>
      <c r="L464" s="330">
        <v>500.0</v>
      </c>
      <c r="M464" s="330">
        <v>300.0</v>
      </c>
      <c r="N464" s="21">
        <f t="shared" si="1"/>
        <v>82914</v>
      </c>
      <c r="O464" s="33">
        <v>1800.0</v>
      </c>
      <c r="P464" s="22">
        <v>0.0</v>
      </c>
      <c r="Q464" s="22">
        <v>0.0</v>
      </c>
      <c r="R464" s="23">
        <f t="shared" si="2"/>
        <v>81114</v>
      </c>
      <c r="S464" s="35">
        <v>121634.0</v>
      </c>
      <c r="T464" s="22" t="s">
        <v>126</v>
      </c>
      <c r="U464" s="36"/>
      <c r="V464" s="37"/>
      <c r="W464" s="42"/>
      <c r="X464" s="89"/>
    </row>
    <row r="465">
      <c r="A465" s="332">
        <v>182.0</v>
      </c>
      <c r="B465" s="333" t="s">
        <v>650</v>
      </c>
      <c r="C465" s="334">
        <v>3.1831320403E10</v>
      </c>
      <c r="D465" s="329" t="s">
        <v>178</v>
      </c>
      <c r="E465" s="330">
        <v>27190.0</v>
      </c>
      <c r="F465" s="331">
        <v>49214.0</v>
      </c>
      <c r="G465" s="330">
        <v>2719.0</v>
      </c>
      <c r="H465" s="330">
        <v>1631.0</v>
      </c>
      <c r="I465" s="330">
        <v>0.0</v>
      </c>
      <c r="J465" s="330">
        <v>0.0</v>
      </c>
      <c r="K465" s="330">
        <v>0.0</v>
      </c>
      <c r="L465" s="330">
        <v>500.0</v>
      </c>
      <c r="M465" s="330">
        <v>300.0</v>
      </c>
      <c r="N465" s="21">
        <f t="shared" si="1"/>
        <v>81554</v>
      </c>
      <c r="O465" s="33">
        <v>0.0</v>
      </c>
      <c r="P465" s="22">
        <v>0.0</v>
      </c>
      <c r="Q465" s="22">
        <v>0.0</v>
      </c>
      <c r="R465" s="23">
        <f t="shared" si="2"/>
        <v>81554</v>
      </c>
      <c r="S465" s="35">
        <v>29017.0</v>
      </c>
      <c r="T465" s="26" t="s">
        <v>71</v>
      </c>
      <c r="U465" s="25">
        <f t="shared" ref="U465:U469" si="7">R465</f>
        <v>81554</v>
      </c>
      <c r="V465" s="26" t="s">
        <v>71</v>
      </c>
      <c r="W465" s="42"/>
      <c r="X465" s="89"/>
    </row>
    <row r="466">
      <c r="A466" s="338">
        <v>183.0</v>
      </c>
      <c r="B466" s="339" t="s">
        <v>651</v>
      </c>
      <c r="C466" s="340">
        <v>3.223368804E10</v>
      </c>
      <c r="D466" s="329" t="s">
        <v>652</v>
      </c>
      <c r="E466" s="330">
        <v>27190.0</v>
      </c>
      <c r="F466" s="331">
        <v>49214.0</v>
      </c>
      <c r="G466" s="342">
        <v>2719.0</v>
      </c>
      <c r="H466" s="342">
        <v>1631.0</v>
      </c>
      <c r="I466" s="342">
        <v>0.0</v>
      </c>
      <c r="J466" s="342">
        <v>1360.0</v>
      </c>
      <c r="K466" s="342">
        <v>0.0</v>
      </c>
      <c r="L466" s="342">
        <v>500.0</v>
      </c>
      <c r="M466" s="330">
        <v>300.0</v>
      </c>
      <c r="N466" s="21">
        <f t="shared" si="1"/>
        <v>82914</v>
      </c>
      <c r="O466" s="68">
        <v>1800.0</v>
      </c>
      <c r="P466" s="22">
        <v>0.0</v>
      </c>
      <c r="Q466" s="22">
        <v>0.0</v>
      </c>
      <c r="R466" s="23">
        <f t="shared" si="2"/>
        <v>81114</v>
      </c>
      <c r="S466" s="35">
        <v>96353.0</v>
      </c>
      <c r="T466" s="22" t="s">
        <v>28</v>
      </c>
      <c r="U466" s="25">
        <f t="shared" si="7"/>
        <v>81114</v>
      </c>
      <c r="V466" s="26" t="s">
        <v>28</v>
      </c>
      <c r="W466" s="42"/>
      <c r="X466" s="89"/>
    </row>
    <row r="467">
      <c r="A467" s="332">
        <v>184.0</v>
      </c>
      <c r="B467" s="333" t="s">
        <v>653</v>
      </c>
      <c r="C467" s="334">
        <v>3.2069218069E10</v>
      </c>
      <c r="D467" s="329" t="s">
        <v>654</v>
      </c>
      <c r="E467" s="330">
        <v>27190.0</v>
      </c>
      <c r="F467" s="331">
        <v>49214.0</v>
      </c>
      <c r="G467" s="330">
        <v>2719.0</v>
      </c>
      <c r="H467" s="330">
        <v>1631.0</v>
      </c>
      <c r="I467" s="330">
        <v>0.0</v>
      </c>
      <c r="J467" s="330">
        <v>0.0</v>
      </c>
      <c r="K467" s="330">
        <v>0.0</v>
      </c>
      <c r="L467" s="330">
        <v>500.0</v>
      </c>
      <c r="M467" s="330">
        <v>300.0</v>
      </c>
      <c r="N467" s="21">
        <f t="shared" si="1"/>
        <v>81554</v>
      </c>
      <c r="O467" s="33">
        <v>1800.0</v>
      </c>
      <c r="P467" s="22">
        <v>0.0</v>
      </c>
      <c r="Q467" s="22">
        <v>0.0</v>
      </c>
      <c r="R467" s="23">
        <f t="shared" si="2"/>
        <v>79754</v>
      </c>
      <c r="S467" s="35">
        <v>29856.0</v>
      </c>
      <c r="T467" s="22"/>
      <c r="U467" s="25">
        <f t="shared" si="7"/>
        <v>79754</v>
      </c>
      <c r="V467" s="26"/>
      <c r="W467" s="42"/>
      <c r="X467" s="89"/>
    </row>
    <row r="468">
      <c r="A468" s="332">
        <v>185.0</v>
      </c>
      <c r="B468" s="333" t="s">
        <v>656</v>
      </c>
      <c r="C468" s="334">
        <v>3.2063442304E10</v>
      </c>
      <c r="D468" s="329" t="s">
        <v>657</v>
      </c>
      <c r="E468" s="330">
        <v>27190.0</v>
      </c>
      <c r="F468" s="331">
        <v>49214.0</v>
      </c>
      <c r="G468" s="330">
        <v>2719.0</v>
      </c>
      <c r="H468" s="330">
        <v>1631.0</v>
      </c>
      <c r="I468" s="330">
        <v>0.0</v>
      </c>
      <c r="J468" s="330">
        <v>1360.0</v>
      </c>
      <c r="K468" s="330">
        <v>0.0</v>
      </c>
      <c r="L468" s="330">
        <v>500.0</v>
      </c>
      <c r="M468" s="330">
        <v>300.0</v>
      </c>
      <c r="N468" s="21">
        <f t="shared" si="1"/>
        <v>82914</v>
      </c>
      <c r="O468" s="33">
        <v>0.0</v>
      </c>
      <c r="P468" s="22">
        <v>0.0</v>
      </c>
      <c r="Q468" s="22">
        <v>0.0</v>
      </c>
      <c r="R468" s="23">
        <f t="shared" si="2"/>
        <v>82914</v>
      </c>
      <c r="S468" s="35">
        <v>30490.0</v>
      </c>
      <c r="T468" s="22" t="s">
        <v>28</v>
      </c>
      <c r="U468" s="25">
        <f t="shared" si="7"/>
        <v>82914</v>
      </c>
      <c r="V468" s="26" t="s">
        <v>28</v>
      </c>
      <c r="W468" s="42" t="s">
        <v>66</v>
      </c>
      <c r="X468" s="89"/>
    </row>
    <row r="469">
      <c r="A469" s="332">
        <v>186.0</v>
      </c>
      <c r="B469" s="333" t="s">
        <v>658</v>
      </c>
      <c r="C469" s="334">
        <v>3.1845433217E10</v>
      </c>
      <c r="D469" s="329" t="s">
        <v>659</v>
      </c>
      <c r="E469" s="330">
        <v>27190.0</v>
      </c>
      <c r="F469" s="331">
        <v>49214.0</v>
      </c>
      <c r="G469" s="330">
        <v>2719.0</v>
      </c>
      <c r="H469" s="330">
        <v>1631.0</v>
      </c>
      <c r="I469" s="330">
        <v>0.0</v>
      </c>
      <c r="J469" s="330">
        <v>0.0</v>
      </c>
      <c r="K469" s="330">
        <v>0.0</v>
      </c>
      <c r="L469" s="330">
        <v>500.0</v>
      </c>
      <c r="M469" s="330">
        <v>300.0</v>
      </c>
      <c r="N469" s="21">
        <f t="shared" si="1"/>
        <v>81554</v>
      </c>
      <c r="O469" s="33">
        <v>0.0</v>
      </c>
      <c r="P469" s="22">
        <v>0.0</v>
      </c>
      <c r="Q469" s="22">
        <v>0.0</v>
      </c>
      <c r="R469" s="23">
        <f t="shared" si="2"/>
        <v>81554</v>
      </c>
      <c r="S469" s="35">
        <v>30826.0</v>
      </c>
      <c r="T469" s="22" t="s">
        <v>52</v>
      </c>
      <c r="U469" s="25">
        <f t="shared" si="7"/>
        <v>81554</v>
      </c>
      <c r="V469" s="26" t="s">
        <v>52</v>
      </c>
      <c r="W469" s="42" t="s">
        <v>61</v>
      </c>
      <c r="X469" s="89"/>
    </row>
    <row r="470">
      <c r="A470" s="332">
        <v>187.0</v>
      </c>
      <c r="B470" s="333" t="s">
        <v>660</v>
      </c>
      <c r="C470" s="334">
        <v>3.1842994753E10</v>
      </c>
      <c r="D470" s="329" t="s">
        <v>661</v>
      </c>
      <c r="E470" s="330">
        <v>27190.0</v>
      </c>
      <c r="F470" s="331">
        <v>49214.0</v>
      </c>
      <c r="G470" s="330">
        <v>5438.0</v>
      </c>
      <c r="H470" s="330">
        <v>0.0</v>
      </c>
      <c r="I470" s="330">
        <v>120.0</v>
      </c>
      <c r="J470" s="330">
        <v>0.0</v>
      </c>
      <c r="K470" s="330">
        <v>0.0</v>
      </c>
      <c r="L470" s="330">
        <v>500.0</v>
      </c>
      <c r="M470" s="330">
        <v>300.0</v>
      </c>
      <c r="N470" s="21">
        <f t="shared" si="1"/>
        <v>82762</v>
      </c>
      <c r="O470" s="33">
        <v>1800.0</v>
      </c>
      <c r="P470" s="22">
        <v>0.0</v>
      </c>
      <c r="Q470" s="22">
        <v>0.0</v>
      </c>
      <c r="R470" s="23">
        <f t="shared" si="2"/>
        <v>80962</v>
      </c>
      <c r="S470" s="35">
        <v>31005.0</v>
      </c>
      <c r="T470" s="22" t="s">
        <v>28</v>
      </c>
      <c r="U470" s="25">
        <f>R470+R471</f>
        <v>161924</v>
      </c>
      <c r="V470" s="26" t="s">
        <v>52</v>
      </c>
      <c r="W470" s="42" t="s">
        <v>66</v>
      </c>
      <c r="X470" s="89"/>
    </row>
    <row r="471">
      <c r="A471" s="326"/>
      <c r="B471" s="327"/>
      <c r="C471" s="328"/>
      <c r="D471" s="329" t="s">
        <v>662</v>
      </c>
      <c r="E471" s="330">
        <v>27190.0</v>
      </c>
      <c r="F471" s="331">
        <v>49214.0</v>
      </c>
      <c r="G471" s="330">
        <v>5438.0</v>
      </c>
      <c r="H471" s="330">
        <v>0.0</v>
      </c>
      <c r="I471" s="330">
        <v>120.0</v>
      </c>
      <c r="J471" s="330">
        <v>0.0</v>
      </c>
      <c r="K471" s="330">
        <v>0.0</v>
      </c>
      <c r="L471" s="330">
        <v>500.0</v>
      </c>
      <c r="M471" s="330">
        <v>300.0</v>
      </c>
      <c r="N471" s="21">
        <f t="shared" si="1"/>
        <v>82762</v>
      </c>
      <c r="O471" s="33">
        <v>1800.0</v>
      </c>
      <c r="P471" s="22">
        <v>0.0</v>
      </c>
      <c r="Q471" s="22">
        <v>0.0</v>
      </c>
      <c r="R471" s="23">
        <f t="shared" si="2"/>
        <v>80962</v>
      </c>
      <c r="S471" s="35">
        <v>31000.0</v>
      </c>
      <c r="T471" s="22" t="s">
        <v>28</v>
      </c>
      <c r="U471" s="36"/>
      <c r="V471" s="37" t="s">
        <v>31</v>
      </c>
      <c r="W471" s="42"/>
      <c r="X471" s="89"/>
    </row>
    <row r="472">
      <c r="A472" s="332">
        <v>188.0</v>
      </c>
      <c r="B472" s="333" t="s">
        <v>663</v>
      </c>
      <c r="C472" s="334">
        <v>3.1984808892E10</v>
      </c>
      <c r="D472" s="329" t="s">
        <v>664</v>
      </c>
      <c r="E472" s="330">
        <v>27190.0</v>
      </c>
      <c r="F472" s="331">
        <v>49214.0</v>
      </c>
      <c r="G472" s="330">
        <v>2719.0</v>
      </c>
      <c r="H472" s="330">
        <v>1631.0</v>
      </c>
      <c r="I472" s="330">
        <v>0.0</v>
      </c>
      <c r="J472" s="330">
        <v>1360.0</v>
      </c>
      <c r="K472" s="330">
        <v>0.0</v>
      </c>
      <c r="L472" s="330">
        <v>500.0</v>
      </c>
      <c r="M472" s="330">
        <v>300.0</v>
      </c>
      <c r="N472" s="21">
        <f t="shared" si="1"/>
        <v>82914</v>
      </c>
      <c r="O472" s="33">
        <v>1800.0</v>
      </c>
      <c r="P472" s="22">
        <v>0.0</v>
      </c>
      <c r="Q472" s="22">
        <v>0.0</v>
      </c>
      <c r="R472" s="23">
        <f t="shared" si="2"/>
        <v>81114</v>
      </c>
      <c r="S472" s="35">
        <v>31104.0</v>
      </c>
      <c r="T472" s="22"/>
      <c r="U472" s="25">
        <f>R472+R473</f>
        <v>161612</v>
      </c>
      <c r="V472" s="26"/>
      <c r="W472" s="42"/>
      <c r="X472" s="89"/>
    </row>
    <row r="473">
      <c r="A473" s="326"/>
      <c r="B473" s="327"/>
      <c r="C473" s="328"/>
      <c r="D473" s="329" t="s">
        <v>665</v>
      </c>
      <c r="E473" s="330">
        <v>26390.0</v>
      </c>
      <c r="F473" s="331">
        <v>47766.0</v>
      </c>
      <c r="G473" s="330">
        <v>2639.0</v>
      </c>
      <c r="H473" s="330">
        <v>1583.0</v>
      </c>
      <c r="I473" s="330">
        <v>0.0</v>
      </c>
      <c r="J473" s="330">
        <v>1320.0</v>
      </c>
      <c r="K473" s="330">
        <v>0.0</v>
      </c>
      <c r="L473" s="330">
        <v>500.0</v>
      </c>
      <c r="M473" s="330">
        <v>300.0</v>
      </c>
      <c r="N473" s="21">
        <f t="shared" si="1"/>
        <v>80498</v>
      </c>
      <c r="O473" s="33">
        <v>0.0</v>
      </c>
      <c r="P473" s="22">
        <v>0.0</v>
      </c>
      <c r="Q473" s="22">
        <v>0.0</v>
      </c>
      <c r="R473" s="23">
        <f t="shared" si="2"/>
        <v>80498</v>
      </c>
      <c r="S473" s="35">
        <v>31106.0</v>
      </c>
      <c r="T473" s="22"/>
      <c r="U473" s="36"/>
      <c r="V473" s="37" t="s">
        <v>31</v>
      </c>
      <c r="W473" s="42"/>
      <c r="X473" s="89"/>
    </row>
    <row r="474">
      <c r="A474" s="332">
        <v>189.0</v>
      </c>
      <c r="B474" s="333" t="s">
        <v>666</v>
      </c>
      <c r="C474" s="334">
        <v>3.2026078652E10</v>
      </c>
      <c r="D474" s="329" t="s">
        <v>667</v>
      </c>
      <c r="E474" s="330">
        <v>27190.0</v>
      </c>
      <c r="F474" s="331">
        <v>49214.0</v>
      </c>
      <c r="G474" s="330">
        <v>2719.0</v>
      </c>
      <c r="H474" s="330">
        <v>0.0</v>
      </c>
      <c r="I474" s="330">
        <v>0.0</v>
      </c>
      <c r="J474" s="330">
        <v>0.0</v>
      </c>
      <c r="K474" s="330">
        <v>0.0</v>
      </c>
      <c r="L474" s="330">
        <v>500.0</v>
      </c>
      <c r="M474" s="330">
        <v>300.0</v>
      </c>
      <c r="N474" s="21">
        <f t="shared" si="1"/>
        <v>79923</v>
      </c>
      <c r="O474" s="33">
        <v>1800.0</v>
      </c>
      <c r="P474" s="22">
        <v>0.0</v>
      </c>
      <c r="Q474" s="22">
        <v>0.0</v>
      </c>
      <c r="R474" s="23">
        <f t="shared" si="2"/>
        <v>78123</v>
      </c>
      <c r="S474" s="35">
        <v>6927.0</v>
      </c>
      <c r="T474" s="22" t="s">
        <v>52</v>
      </c>
      <c r="U474" s="25">
        <f t="shared" ref="U474:U476" si="8">R474</f>
        <v>78123</v>
      </c>
      <c r="V474" s="26" t="s">
        <v>28</v>
      </c>
      <c r="W474" s="42" t="s">
        <v>434</v>
      </c>
      <c r="X474" s="89"/>
    </row>
    <row r="475">
      <c r="A475" s="332">
        <v>190.0</v>
      </c>
      <c r="B475" s="333" t="s">
        <v>668</v>
      </c>
      <c r="C475" s="334">
        <v>3.1870192881E10</v>
      </c>
      <c r="D475" s="329" t="s">
        <v>669</v>
      </c>
      <c r="E475" s="330">
        <v>27190.0</v>
      </c>
      <c r="F475" s="331">
        <v>49214.0</v>
      </c>
      <c r="G475" s="330">
        <v>5438.0</v>
      </c>
      <c r="H475" s="330">
        <v>0.0</v>
      </c>
      <c r="I475" s="330">
        <v>120.0</v>
      </c>
      <c r="J475" s="330">
        <v>0.0</v>
      </c>
      <c r="K475" s="330">
        <v>0.0</v>
      </c>
      <c r="L475" s="330">
        <v>500.0</v>
      </c>
      <c r="M475" s="330">
        <v>300.0</v>
      </c>
      <c r="N475" s="21">
        <f t="shared" si="1"/>
        <v>82762</v>
      </c>
      <c r="O475" s="33">
        <v>0.0</v>
      </c>
      <c r="P475" s="22">
        <v>0.0</v>
      </c>
      <c r="Q475" s="22">
        <v>0.0</v>
      </c>
      <c r="R475" s="23">
        <f t="shared" si="2"/>
        <v>82762</v>
      </c>
      <c r="S475" s="35">
        <v>29981.0</v>
      </c>
      <c r="T475" s="22" t="s">
        <v>28</v>
      </c>
      <c r="U475" s="25">
        <f t="shared" si="8"/>
        <v>82762</v>
      </c>
      <c r="V475" s="26" t="s">
        <v>66</v>
      </c>
      <c r="W475" s="42"/>
      <c r="X475" s="89"/>
    </row>
    <row r="476">
      <c r="A476" s="332">
        <v>191.0</v>
      </c>
      <c r="B476" s="333" t="s">
        <v>670</v>
      </c>
      <c r="C476" s="334">
        <v>3.085300109E10</v>
      </c>
      <c r="D476" s="329" t="s">
        <v>671</v>
      </c>
      <c r="E476" s="330">
        <v>27190.0</v>
      </c>
      <c r="F476" s="331">
        <v>49214.0</v>
      </c>
      <c r="G476" s="330">
        <v>2719.0</v>
      </c>
      <c r="H476" s="330">
        <v>1631.0</v>
      </c>
      <c r="I476" s="330">
        <v>0.0</v>
      </c>
      <c r="J476" s="330">
        <v>1360.0</v>
      </c>
      <c r="K476" s="330">
        <v>0.0</v>
      </c>
      <c r="L476" s="330">
        <v>500.0</v>
      </c>
      <c r="M476" s="330">
        <v>300.0</v>
      </c>
      <c r="N476" s="21">
        <f t="shared" si="1"/>
        <v>82914</v>
      </c>
      <c r="O476" s="33">
        <v>0.0</v>
      </c>
      <c r="P476" s="22">
        <v>0.0</v>
      </c>
      <c r="Q476" s="22">
        <v>0.0</v>
      </c>
      <c r="R476" s="23">
        <f t="shared" si="2"/>
        <v>82914</v>
      </c>
      <c r="S476" s="35">
        <v>11180.0</v>
      </c>
      <c r="T476" s="22" t="s">
        <v>52</v>
      </c>
      <c r="U476" s="25">
        <f t="shared" si="8"/>
        <v>82914</v>
      </c>
      <c r="V476" s="26" t="s">
        <v>52</v>
      </c>
      <c r="W476" s="27"/>
      <c r="X476" s="89"/>
    </row>
    <row r="477">
      <c r="A477" s="332">
        <v>192.0</v>
      </c>
      <c r="B477" s="333" t="s">
        <v>672</v>
      </c>
      <c r="C477" s="334">
        <v>3.1821968309E10</v>
      </c>
      <c r="D477" s="329" t="s">
        <v>673</v>
      </c>
      <c r="E477" s="330">
        <v>26390.0</v>
      </c>
      <c r="F477" s="331">
        <v>47766.0</v>
      </c>
      <c r="G477" s="330">
        <v>2639.0</v>
      </c>
      <c r="H477" s="330">
        <v>1583.0</v>
      </c>
      <c r="I477" s="330">
        <v>0.0</v>
      </c>
      <c r="J477" s="330">
        <v>1320.0</v>
      </c>
      <c r="K477" s="330">
        <v>0.0</v>
      </c>
      <c r="L477" s="330">
        <v>500.0</v>
      </c>
      <c r="M477" s="330">
        <v>300.0</v>
      </c>
      <c r="N477" s="21">
        <f t="shared" si="1"/>
        <v>80498</v>
      </c>
      <c r="O477" s="33">
        <v>0.0</v>
      </c>
      <c r="P477" s="22">
        <v>0.0</v>
      </c>
      <c r="Q477" s="22">
        <v>0.0</v>
      </c>
      <c r="R477" s="23">
        <f t="shared" si="2"/>
        <v>80498</v>
      </c>
      <c r="S477" s="35">
        <v>17531.0</v>
      </c>
      <c r="T477" s="22" t="s">
        <v>52</v>
      </c>
      <c r="U477" s="25">
        <f>R477+R478</f>
        <v>160996</v>
      </c>
      <c r="V477" s="26" t="s">
        <v>52</v>
      </c>
      <c r="W477" s="42" t="s">
        <v>188</v>
      </c>
      <c r="X477" s="89"/>
    </row>
    <row r="478">
      <c r="A478" s="326"/>
      <c r="B478" s="327"/>
      <c r="C478" s="328"/>
      <c r="D478" s="329" t="s">
        <v>674</v>
      </c>
      <c r="E478" s="330">
        <v>26390.0</v>
      </c>
      <c r="F478" s="331">
        <v>47766.0</v>
      </c>
      <c r="G478" s="330">
        <v>2639.0</v>
      </c>
      <c r="H478" s="330">
        <v>1583.0</v>
      </c>
      <c r="I478" s="330">
        <v>0.0</v>
      </c>
      <c r="J478" s="330">
        <v>1320.0</v>
      </c>
      <c r="K478" s="330">
        <v>0.0</v>
      </c>
      <c r="L478" s="330">
        <v>500.0</v>
      </c>
      <c r="M478" s="330">
        <v>300.0</v>
      </c>
      <c r="N478" s="21">
        <f t="shared" si="1"/>
        <v>80498</v>
      </c>
      <c r="O478" s="33">
        <v>0.0</v>
      </c>
      <c r="P478" s="22">
        <v>0.0</v>
      </c>
      <c r="Q478" s="22">
        <v>0.0</v>
      </c>
      <c r="R478" s="23">
        <f t="shared" si="2"/>
        <v>80498</v>
      </c>
      <c r="S478" s="35">
        <v>17534.0</v>
      </c>
      <c r="T478" s="22" t="s">
        <v>52</v>
      </c>
      <c r="U478" s="36"/>
      <c r="V478" s="37" t="s">
        <v>31</v>
      </c>
      <c r="W478" s="27"/>
      <c r="X478" s="89"/>
    </row>
    <row r="479">
      <c r="A479" s="332">
        <v>193.0</v>
      </c>
      <c r="B479" s="333" t="s">
        <v>675</v>
      </c>
      <c r="C479" s="334">
        <v>3.1795709974E10</v>
      </c>
      <c r="D479" s="329" t="s">
        <v>676</v>
      </c>
      <c r="E479" s="330">
        <v>27190.0</v>
      </c>
      <c r="F479" s="331">
        <v>49214.0</v>
      </c>
      <c r="G479" s="330">
        <v>5438.0</v>
      </c>
      <c r="H479" s="330">
        <v>0.0</v>
      </c>
      <c r="I479" s="330">
        <v>120.0</v>
      </c>
      <c r="J479" s="330">
        <v>0.0</v>
      </c>
      <c r="K479" s="330">
        <v>0.0</v>
      </c>
      <c r="L479" s="330">
        <v>500.0</v>
      </c>
      <c r="M479" s="330">
        <v>300.0</v>
      </c>
      <c r="N479" s="21">
        <f t="shared" si="1"/>
        <v>82762</v>
      </c>
      <c r="O479" s="33">
        <v>1800.0</v>
      </c>
      <c r="P479" s="22">
        <v>0.0</v>
      </c>
      <c r="Q479" s="22">
        <v>0.0</v>
      </c>
      <c r="R479" s="23">
        <f t="shared" si="2"/>
        <v>80962</v>
      </c>
      <c r="S479" s="35">
        <v>29135.0</v>
      </c>
      <c r="T479" s="22" t="s">
        <v>71</v>
      </c>
      <c r="U479" s="25">
        <f>R479</f>
        <v>80962</v>
      </c>
      <c r="V479" s="26" t="s">
        <v>71</v>
      </c>
      <c r="W479" s="42" t="s">
        <v>434</v>
      </c>
      <c r="X479" s="89"/>
    </row>
    <row r="480">
      <c r="A480" s="332">
        <v>194.0</v>
      </c>
      <c r="B480" s="333" t="s">
        <v>678</v>
      </c>
      <c r="C480" s="334">
        <v>3.2297849956E10</v>
      </c>
      <c r="D480" s="329" t="s">
        <v>117</v>
      </c>
      <c r="E480" s="330">
        <v>0.0</v>
      </c>
      <c r="F480" s="331">
        <v>0.0</v>
      </c>
      <c r="G480" s="330">
        <v>0.0</v>
      </c>
      <c r="H480" s="330">
        <v>0.0</v>
      </c>
      <c r="I480" s="330">
        <v>0.0</v>
      </c>
      <c r="J480" s="330">
        <v>0.0</v>
      </c>
      <c r="K480" s="330">
        <v>0.0</v>
      </c>
      <c r="L480" s="330">
        <v>0.0</v>
      </c>
      <c r="M480" s="330">
        <v>0.0</v>
      </c>
      <c r="N480" s="21">
        <f t="shared" si="1"/>
        <v>0</v>
      </c>
      <c r="O480" s="33">
        <v>0.0</v>
      </c>
      <c r="P480" s="22">
        <v>0.0</v>
      </c>
      <c r="Q480" s="22">
        <v>0.0</v>
      </c>
      <c r="R480" s="23">
        <f t="shared" si="2"/>
        <v>0</v>
      </c>
      <c r="S480" s="35" t="s">
        <v>679</v>
      </c>
      <c r="T480" s="22"/>
      <c r="U480" s="25">
        <f>R480+R481</f>
        <v>80498</v>
      </c>
      <c r="V480" s="41"/>
      <c r="W480" s="42" t="s">
        <v>66</v>
      </c>
      <c r="X480" s="89"/>
    </row>
    <row r="481">
      <c r="A481" s="326"/>
      <c r="B481" s="327"/>
      <c r="C481" s="328"/>
      <c r="D481" s="329" t="s">
        <v>680</v>
      </c>
      <c r="E481" s="330">
        <v>26390.0</v>
      </c>
      <c r="F481" s="331">
        <v>47766.0</v>
      </c>
      <c r="G481" s="330">
        <v>2639.0</v>
      </c>
      <c r="H481" s="330">
        <v>1583.0</v>
      </c>
      <c r="I481" s="330">
        <v>0.0</v>
      </c>
      <c r="J481" s="330">
        <v>1320.0</v>
      </c>
      <c r="K481" s="330">
        <v>0.0</v>
      </c>
      <c r="L481" s="330">
        <v>500.0</v>
      </c>
      <c r="M481" s="330">
        <v>300.0</v>
      </c>
      <c r="N481" s="21">
        <f t="shared" si="1"/>
        <v>80498</v>
      </c>
      <c r="O481" s="33">
        <v>0.0</v>
      </c>
      <c r="P481" s="22">
        <v>0.0</v>
      </c>
      <c r="Q481" s="22">
        <v>0.0</v>
      </c>
      <c r="R481" s="23">
        <f t="shared" si="2"/>
        <v>80498</v>
      </c>
      <c r="S481" s="35">
        <v>9620.0</v>
      </c>
      <c r="T481" s="22" t="s">
        <v>28</v>
      </c>
      <c r="U481" s="36"/>
      <c r="V481" s="37" t="s">
        <v>31</v>
      </c>
      <c r="W481" s="42" t="s">
        <v>66</v>
      </c>
      <c r="X481" s="89"/>
    </row>
    <row r="482">
      <c r="A482" s="332">
        <v>195.0</v>
      </c>
      <c r="B482" s="333" t="s">
        <v>681</v>
      </c>
      <c r="C482" s="334">
        <v>3.0935517161E10</v>
      </c>
      <c r="D482" s="329" t="s">
        <v>682</v>
      </c>
      <c r="E482" s="330">
        <v>27190.0</v>
      </c>
      <c r="F482" s="331">
        <v>49214.0</v>
      </c>
      <c r="G482" s="330">
        <v>5438.0</v>
      </c>
      <c r="H482" s="330">
        <v>0.0</v>
      </c>
      <c r="I482" s="330">
        <v>120.0</v>
      </c>
      <c r="J482" s="330">
        <v>0.0</v>
      </c>
      <c r="K482" s="330">
        <v>0.0</v>
      </c>
      <c r="L482" s="330">
        <v>500.0</v>
      </c>
      <c r="M482" s="330">
        <v>300.0</v>
      </c>
      <c r="N482" s="21">
        <f t="shared" si="1"/>
        <v>82762</v>
      </c>
      <c r="O482" s="33">
        <v>0.0</v>
      </c>
      <c r="P482" s="22">
        <v>0.0</v>
      </c>
      <c r="Q482" s="22">
        <v>0.0</v>
      </c>
      <c r="R482" s="23">
        <f t="shared" si="2"/>
        <v>82762</v>
      </c>
      <c r="S482" s="35">
        <v>40950.0</v>
      </c>
      <c r="T482" s="22" t="s">
        <v>28</v>
      </c>
      <c r="U482" s="25">
        <f>R482+R483</f>
        <v>165524</v>
      </c>
      <c r="V482" s="22" t="s">
        <v>28</v>
      </c>
      <c r="W482" s="42" t="s">
        <v>66</v>
      </c>
      <c r="X482" s="89"/>
    </row>
    <row r="483">
      <c r="A483" s="326"/>
      <c r="B483" s="327"/>
      <c r="C483" s="328"/>
      <c r="D483" s="329" t="s">
        <v>683</v>
      </c>
      <c r="E483" s="330">
        <v>27190.0</v>
      </c>
      <c r="F483" s="331">
        <v>49214.0</v>
      </c>
      <c r="G483" s="330">
        <v>5438.0</v>
      </c>
      <c r="H483" s="330">
        <v>0.0</v>
      </c>
      <c r="I483" s="330">
        <v>120.0</v>
      </c>
      <c r="J483" s="330">
        <v>0.0</v>
      </c>
      <c r="K483" s="330">
        <v>0.0</v>
      </c>
      <c r="L483" s="330">
        <v>500.0</v>
      </c>
      <c r="M483" s="330">
        <v>300.0</v>
      </c>
      <c r="N483" s="21">
        <f t="shared" si="1"/>
        <v>82762</v>
      </c>
      <c r="O483" s="33">
        <v>0.0</v>
      </c>
      <c r="P483" s="22">
        <v>0.0</v>
      </c>
      <c r="Q483" s="22">
        <v>0.0</v>
      </c>
      <c r="R483" s="23">
        <f t="shared" si="2"/>
        <v>82762</v>
      </c>
      <c r="S483" s="35">
        <v>105677.0</v>
      </c>
      <c r="T483" s="62" t="s">
        <v>52</v>
      </c>
      <c r="U483" s="36"/>
      <c r="V483" s="37" t="s">
        <v>31</v>
      </c>
      <c r="W483" s="42" t="s">
        <v>1134</v>
      </c>
      <c r="X483" s="89"/>
    </row>
    <row r="484">
      <c r="A484" s="348">
        <v>196.0</v>
      </c>
      <c r="B484" s="349" t="s">
        <v>684</v>
      </c>
      <c r="C484" s="350">
        <v>3.1904252475E10</v>
      </c>
      <c r="D484" s="336" t="s">
        <v>685</v>
      </c>
      <c r="E484" s="337">
        <v>27190.0</v>
      </c>
      <c r="F484" s="331">
        <v>49214.0</v>
      </c>
      <c r="G484" s="337">
        <v>5438.0</v>
      </c>
      <c r="H484" s="337">
        <v>0.0</v>
      </c>
      <c r="I484" s="337">
        <v>120.0</v>
      </c>
      <c r="J484" s="337">
        <v>0.0</v>
      </c>
      <c r="K484" s="337">
        <v>0.0</v>
      </c>
      <c r="L484" s="337">
        <v>500.0</v>
      </c>
      <c r="M484" s="330">
        <v>300.0</v>
      </c>
      <c r="N484" s="21">
        <f t="shared" si="1"/>
        <v>82762</v>
      </c>
      <c r="O484" s="55">
        <v>0.0</v>
      </c>
      <c r="P484" s="22">
        <v>0.0</v>
      </c>
      <c r="Q484" s="22">
        <v>0.0</v>
      </c>
      <c r="R484" s="23">
        <f t="shared" si="2"/>
        <v>82762</v>
      </c>
      <c r="S484" s="80">
        <v>30988.0</v>
      </c>
      <c r="T484" s="22" t="s">
        <v>28</v>
      </c>
      <c r="U484" s="81">
        <f>R484+R485</f>
        <v>163724</v>
      </c>
      <c r="V484" s="26" t="s">
        <v>52</v>
      </c>
      <c r="W484" s="42"/>
      <c r="X484" s="89"/>
    </row>
    <row r="485">
      <c r="A485" s="351"/>
      <c r="B485" s="352"/>
      <c r="C485" s="353"/>
      <c r="D485" s="323" t="s">
        <v>686</v>
      </c>
      <c r="E485" s="324">
        <v>27190.0</v>
      </c>
      <c r="F485" s="331">
        <v>49214.0</v>
      </c>
      <c r="G485" s="324">
        <v>5438.0</v>
      </c>
      <c r="H485" s="324">
        <v>0.0</v>
      </c>
      <c r="I485" s="324">
        <v>120.0</v>
      </c>
      <c r="J485" s="324">
        <v>0.0</v>
      </c>
      <c r="K485" s="324">
        <v>0.0</v>
      </c>
      <c r="L485" s="324">
        <v>500.0</v>
      </c>
      <c r="M485" s="330">
        <v>300.0</v>
      </c>
      <c r="N485" s="21">
        <f t="shared" si="1"/>
        <v>82762</v>
      </c>
      <c r="O485" s="20">
        <v>1800.0</v>
      </c>
      <c r="P485" s="22">
        <v>0.0</v>
      </c>
      <c r="Q485" s="22">
        <v>0.0</v>
      </c>
      <c r="R485" s="23">
        <f t="shared" si="2"/>
        <v>80962</v>
      </c>
      <c r="S485" s="24">
        <v>31008.0</v>
      </c>
      <c r="T485" s="22" t="s">
        <v>28</v>
      </c>
      <c r="U485" s="85"/>
      <c r="V485" s="37" t="s">
        <v>31</v>
      </c>
      <c r="W485" s="42"/>
      <c r="X485" s="89"/>
    </row>
    <row r="486">
      <c r="A486" s="332">
        <v>197.0</v>
      </c>
      <c r="B486" s="333" t="s">
        <v>687</v>
      </c>
      <c r="C486" s="334">
        <v>3.2684204566E10</v>
      </c>
      <c r="D486" s="329" t="s">
        <v>688</v>
      </c>
      <c r="E486" s="330">
        <v>27190.0</v>
      </c>
      <c r="F486" s="331">
        <v>49214.0</v>
      </c>
      <c r="G486" s="330">
        <v>5438.0</v>
      </c>
      <c r="H486" s="330">
        <v>0.0</v>
      </c>
      <c r="I486" s="330">
        <v>120.0</v>
      </c>
      <c r="J486" s="330">
        <v>0.0</v>
      </c>
      <c r="K486" s="330">
        <v>0.0</v>
      </c>
      <c r="L486" s="330">
        <v>500.0</v>
      </c>
      <c r="M486" s="330">
        <v>300.0</v>
      </c>
      <c r="N486" s="21">
        <f t="shared" si="1"/>
        <v>82762</v>
      </c>
      <c r="O486" s="33">
        <v>1800.0</v>
      </c>
      <c r="P486" s="22">
        <v>0.0</v>
      </c>
      <c r="Q486" s="22">
        <v>0.0</v>
      </c>
      <c r="R486" s="23">
        <f t="shared" si="2"/>
        <v>80962</v>
      </c>
      <c r="S486" s="35">
        <v>94988.0</v>
      </c>
      <c r="T486" s="22" t="s">
        <v>28</v>
      </c>
      <c r="U486" s="25">
        <f>R486</f>
        <v>80962</v>
      </c>
      <c r="V486" s="26" t="s">
        <v>71</v>
      </c>
      <c r="W486" s="42" t="s">
        <v>737</v>
      </c>
      <c r="X486" s="89"/>
    </row>
    <row r="487">
      <c r="A487" s="332">
        <v>198.0</v>
      </c>
      <c r="B487" s="333" t="s">
        <v>689</v>
      </c>
      <c r="C487" s="354">
        <v>3.3103256306E10</v>
      </c>
      <c r="D487" s="329" t="s">
        <v>690</v>
      </c>
      <c r="E487" s="330">
        <v>27190.0</v>
      </c>
      <c r="F487" s="331">
        <v>49214.0</v>
      </c>
      <c r="G487" s="330">
        <v>2719.0</v>
      </c>
      <c r="H487" s="330">
        <v>1631.0</v>
      </c>
      <c r="I487" s="330">
        <v>0.0</v>
      </c>
      <c r="J487" s="330">
        <v>1360.0</v>
      </c>
      <c r="K487" s="330">
        <v>0.0</v>
      </c>
      <c r="L487" s="330">
        <v>500.0</v>
      </c>
      <c r="M487" s="330">
        <v>300.0</v>
      </c>
      <c r="N487" s="21">
        <f t="shared" si="1"/>
        <v>82914</v>
      </c>
      <c r="O487" s="33">
        <v>1800.0</v>
      </c>
      <c r="P487" s="22">
        <v>0.0</v>
      </c>
      <c r="Q487" s="22">
        <v>0.0</v>
      </c>
      <c r="R487" s="23">
        <f t="shared" si="2"/>
        <v>81114</v>
      </c>
      <c r="S487" s="35">
        <v>7591.0</v>
      </c>
      <c r="T487" s="22" t="s">
        <v>28</v>
      </c>
      <c r="U487" s="25">
        <f>R487+R488</f>
        <v>162228</v>
      </c>
      <c r="V487" s="26" t="s">
        <v>71</v>
      </c>
      <c r="W487" s="42" t="s">
        <v>737</v>
      </c>
      <c r="X487" s="89"/>
    </row>
    <row r="488">
      <c r="A488" s="326"/>
      <c r="B488" s="327"/>
      <c r="C488" s="328"/>
      <c r="D488" s="329" t="s">
        <v>692</v>
      </c>
      <c r="E488" s="330">
        <v>27190.0</v>
      </c>
      <c r="F488" s="331">
        <v>49214.0</v>
      </c>
      <c r="G488" s="330">
        <v>2719.0</v>
      </c>
      <c r="H488" s="330">
        <v>1631.0</v>
      </c>
      <c r="I488" s="330">
        <v>0.0</v>
      </c>
      <c r="J488" s="330">
        <v>1360.0</v>
      </c>
      <c r="K488" s="330">
        <v>0.0</v>
      </c>
      <c r="L488" s="330">
        <v>500.0</v>
      </c>
      <c r="M488" s="330">
        <v>300.0</v>
      </c>
      <c r="N488" s="21">
        <f t="shared" si="1"/>
        <v>82914</v>
      </c>
      <c r="O488" s="33">
        <v>1800.0</v>
      </c>
      <c r="P488" s="22">
        <v>0.0</v>
      </c>
      <c r="Q488" s="22">
        <v>0.0</v>
      </c>
      <c r="R488" s="23">
        <f t="shared" si="2"/>
        <v>81114</v>
      </c>
      <c r="S488" s="35">
        <v>114224.0</v>
      </c>
      <c r="T488" s="22" t="s">
        <v>28</v>
      </c>
      <c r="U488" s="36"/>
      <c r="V488" s="37" t="s">
        <v>31</v>
      </c>
      <c r="W488" s="27"/>
      <c r="X488" s="89"/>
    </row>
    <row r="489" ht="18.75" customHeight="1">
      <c r="A489" s="332">
        <v>199.0</v>
      </c>
      <c r="B489" s="333" t="s">
        <v>693</v>
      </c>
      <c r="C489" s="354">
        <v>3.2329035581E10</v>
      </c>
      <c r="D489" s="329" t="s">
        <v>694</v>
      </c>
      <c r="E489" s="330">
        <v>24140.0</v>
      </c>
      <c r="F489" s="331">
        <v>43693.0</v>
      </c>
      <c r="G489" s="330">
        <v>2414.0</v>
      </c>
      <c r="H489" s="330">
        <v>1448.0</v>
      </c>
      <c r="I489" s="330">
        <v>0.0</v>
      </c>
      <c r="J489" s="330">
        <v>0.0</v>
      </c>
      <c r="K489" s="330">
        <v>0.0</v>
      </c>
      <c r="L489" s="330">
        <v>500.0</v>
      </c>
      <c r="M489" s="330">
        <v>300.0</v>
      </c>
      <c r="N489" s="21">
        <f t="shared" si="1"/>
        <v>72495</v>
      </c>
      <c r="O489" s="33">
        <v>1800.0</v>
      </c>
      <c r="P489" s="22">
        <v>0.0</v>
      </c>
      <c r="Q489" s="22">
        <v>0.0</v>
      </c>
      <c r="R489" s="23">
        <f t="shared" si="2"/>
        <v>70695</v>
      </c>
      <c r="S489" s="35">
        <v>29103.0</v>
      </c>
      <c r="T489" s="22" t="s">
        <v>28</v>
      </c>
      <c r="U489" s="25">
        <f t="shared" ref="U489:U491" si="9">R489</f>
        <v>70695</v>
      </c>
      <c r="V489" s="26" t="s">
        <v>28</v>
      </c>
      <c r="W489" s="42" t="s">
        <v>188</v>
      </c>
      <c r="X489" s="89"/>
    </row>
    <row r="490">
      <c r="A490" s="332">
        <v>200.0</v>
      </c>
      <c r="B490" s="333" t="s">
        <v>695</v>
      </c>
      <c r="C490" s="334">
        <v>3.202511499E10</v>
      </c>
      <c r="D490" s="329" t="s">
        <v>696</v>
      </c>
      <c r="E490" s="330">
        <v>27190.0</v>
      </c>
      <c r="F490" s="331">
        <v>49214.0</v>
      </c>
      <c r="G490" s="330">
        <v>2719.0</v>
      </c>
      <c r="H490" s="330">
        <v>1631.0</v>
      </c>
      <c r="I490" s="330">
        <v>0.0</v>
      </c>
      <c r="J490" s="330">
        <v>0.0</v>
      </c>
      <c r="K490" s="330">
        <v>0.0</v>
      </c>
      <c r="L490" s="330">
        <v>500.0</v>
      </c>
      <c r="M490" s="330">
        <v>300.0</v>
      </c>
      <c r="N490" s="21">
        <f t="shared" si="1"/>
        <v>81554</v>
      </c>
      <c r="O490" s="33">
        <v>1800.0</v>
      </c>
      <c r="P490" s="22">
        <v>0.0</v>
      </c>
      <c r="Q490" s="22">
        <v>0.0</v>
      </c>
      <c r="R490" s="23">
        <f t="shared" si="2"/>
        <v>79754</v>
      </c>
      <c r="S490" s="35">
        <v>24084.0</v>
      </c>
      <c r="T490" s="22" t="s">
        <v>28</v>
      </c>
      <c r="U490" s="25">
        <f t="shared" si="9"/>
        <v>79754</v>
      </c>
      <c r="V490" s="87" t="s">
        <v>28</v>
      </c>
      <c r="W490" s="42" t="s">
        <v>66</v>
      </c>
      <c r="X490" s="89"/>
    </row>
    <row r="491">
      <c r="A491" s="332">
        <v>201.0</v>
      </c>
      <c r="B491" s="333" t="s">
        <v>697</v>
      </c>
      <c r="C491" s="334">
        <v>3.1990546165E10</v>
      </c>
      <c r="D491" s="329" t="s">
        <v>698</v>
      </c>
      <c r="E491" s="330">
        <v>27190.0</v>
      </c>
      <c r="F491" s="331">
        <v>49214.0</v>
      </c>
      <c r="G491" s="330">
        <v>2719.0</v>
      </c>
      <c r="H491" s="330">
        <v>1631.0</v>
      </c>
      <c r="I491" s="330">
        <v>0.0</v>
      </c>
      <c r="J491" s="330">
        <v>1360.0</v>
      </c>
      <c r="K491" s="330">
        <v>0.0</v>
      </c>
      <c r="L491" s="330">
        <v>500.0</v>
      </c>
      <c r="M491" s="330">
        <v>300.0</v>
      </c>
      <c r="N491" s="21">
        <f t="shared" si="1"/>
        <v>82914</v>
      </c>
      <c r="O491" s="33">
        <v>0.0</v>
      </c>
      <c r="P491" s="22">
        <v>0.0</v>
      </c>
      <c r="Q491" s="22">
        <v>0.0</v>
      </c>
      <c r="R491" s="23">
        <f t="shared" si="2"/>
        <v>82914</v>
      </c>
      <c r="S491" s="35">
        <v>6795.0</v>
      </c>
      <c r="T491" s="22" t="s">
        <v>28</v>
      </c>
      <c r="U491" s="25">
        <f t="shared" si="9"/>
        <v>82914</v>
      </c>
      <c r="V491" s="26" t="s">
        <v>28</v>
      </c>
      <c r="W491" s="42" t="s">
        <v>66</v>
      </c>
      <c r="X491" s="89"/>
    </row>
    <row r="492">
      <c r="A492" s="332">
        <v>202.0</v>
      </c>
      <c r="B492" s="333" t="s">
        <v>699</v>
      </c>
      <c r="C492" s="334">
        <v>3.1933435578E10</v>
      </c>
      <c r="D492" s="329" t="s">
        <v>700</v>
      </c>
      <c r="E492" s="330">
        <v>24140.0</v>
      </c>
      <c r="F492" s="331">
        <v>43693.0</v>
      </c>
      <c r="G492" s="330">
        <v>4828.0</v>
      </c>
      <c r="H492" s="330">
        <v>0.0</v>
      </c>
      <c r="I492" s="330">
        <v>120.0</v>
      </c>
      <c r="J492" s="330">
        <v>0.0</v>
      </c>
      <c r="K492" s="330">
        <v>0.0</v>
      </c>
      <c r="L492" s="330">
        <v>500.0</v>
      </c>
      <c r="M492" s="330">
        <v>300.0</v>
      </c>
      <c r="N492" s="21">
        <f t="shared" si="1"/>
        <v>73581</v>
      </c>
      <c r="O492" s="33">
        <v>1800.0</v>
      </c>
      <c r="P492" s="22">
        <v>0.0</v>
      </c>
      <c r="Q492" s="22">
        <v>0.0</v>
      </c>
      <c r="R492" s="23">
        <f t="shared" si="2"/>
        <v>71781</v>
      </c>
      <c r="S492" s="35">
        <v>120990.0</v>
      </c>
      <c r="T492" s="22"/>
      <c r="U492" s="25">
        <f>R492+R493</f>
        <v>152743</v>
      </c>
      <c r="V492" s="26"/>
      <c r="W492" s="42"/>
      <c r="X492" s="89"/>
    </row>
    <row r="493">
      <c r="A493" s="326"/>
      <c r="B493" s="327"/>
      <c r="C493" s="328"/>
      <c r="D493" s="329" t="s">
        <v>701</v>
      </c>
      <c r="E493" s="330">
        <v>27190.0</v>
      </c>
      <c r="F493" s="331">
        <v>49214.0</v>
      </c>
      <c r="G493" s="330">
        <v>5438.0</v>
      </c>
      <c r="H493" s="330">
        <v>0.0</v>
      </c>
      <c r="I493" s="330">
        <v>120.0</v>
      </c>
      <c r="J493" s="330">
        <v>0.0</v>
      </c>
      <c r="K493" s="330">
        <v>0.0</v>
      </c>
      <c r="L493" s="330">
        <v>500.0</v>
      </c>
      <c r="M493" s="330">
        <v>300.0</v>
      </c>
      <c r="N493" s="21">
        <f t="shared" si="1"/>
        <v>82762</v>
      </c>
      <c r="O493" s="33">
        <v>1800.0</v>
      </c>
      <c r="P493" s="22">
        <v>0.0</v>
      </c>
      <c r="Q493" s="22">
        <v>0.0</v>
      </c>
      <c r="R493" s="23">
        <f t="shared" si="2"/>
        <v>80962</v>
      </c>
      <c r="S493" s="35">
        <v>110386.0</v>
      </c>
      <c r="T493" s="22"/>
      <c r="U493" s="36"/>
      <c r="V493" s="37" t="s">
        <v>31</v>
      </c>
      <c r="W493" s="42"/>
      <c r="X493" s="89"/>
    </row>
    <row r="494">
      <c r="A494" s="332">
        <v>203.0</v>
      </c>
      <c r="B494" s="333" t="s">
        <v>702</v>
      </c>
      <c r="C494" s="354">
        <v>3.3106116229E10</v>
      </c>
      <c r="D494" s="329" t="s">
        <v>643</v>
      </c>
      <c r="E494" s="330">
        <v>25620.0</v>
      </c>
      <c r="F494" s="331">
        <v>46372.0</v>
      </c>
      <c r="G494" s="330">
        <v>2562.0</v>
      </c>
      <c r="H494" s="330">
        <v>1537.0</v>
      </c>
      <c r="I494" s="330">
        <v>0.0</v>
      </c>
      <c r="J494" s="330">
        <v>0.0</v>
      </c>
      <c r="K494" s="330">
        <v>0.0</v>
      </c>
      <c r="L494" s="330">
        <v>500.0</v>
      </c>
      <c r="M494" s="330">
        <v>300.0</v>
      </c>
      <c r="N494" s="21">
        <f t="shared" si="1"/>
        <v>76891</v>
      </c>
      <c r="O494" s="33">
        <v>0.0</v>
      </c>
      <c r="P494" s="22">
        <v>0.0</v>
      </c>
      <c r="Q494" s="22">
        <v>0.0</v>
      </c>
      <c r="R494" s="23">
        <f t="shared" si="2"/>
        <v>76891</v>
      </c>
      <c r="S494" s="35">
        <v>9591.0</v>
      </c>
      <c r="T494" s="22" t="s">
        <v>28</v>
      </c>
      <c r="U494" s="25">
        <f t="shared" ref="U494:U495" si="10">R494</f>
        <v>76891</v>
      </c>
      <c r="V494" s="26" t="s">
        <v>28</v>
      </c>
      <c r="W494" s="42" t="s">
        <v>66</v>
      </c>
      <c r="X494" s="89"/>
    </row>
    <row r="495">
      <c r="A495" s="332">
        <v>204.0</v>
      </c>
      <c r="B495" s="333" t="s">
        <v>703</v>
      </c>
      <c r="C495" s="334">
        <v>3.1923759753E10</v>
      </c>
      <c r="D495" s="329" t="s">
        <v>704</v>
      </c>
      <c r="E495" s="330">
        <v>27190.0</v>
      </c>
      <c r="F495" s="331">
        <v>49214.0</v>
      </c>
      <c r="G495" s="330">
        <v>2719.0</v>
      </c>
      <c r="H495" s="330">
        <v>1631.0</v>
      </c>
      <c r="I495" s="330">
        <v>0.0</v>
      </c>
      <c r="J495" s="330">
        <v>1360.0</v>
      </c>
      <c r="K495" s="330">
        <v>0.0</v>
      </c>
      <c r="L495" s="330">
        <v>500.0</v>
      </c>
      <c r="M495" s="330">
        <v>300.0</v>
      </c>
      <c r="N495" s="21">
        <f t="shared" si="1"/>
        <v>82914</v>
      </c>
      <c r="O495" s="33">
        <v>1800.0</v>
      </c>
      <c r="P495" s="22">
        <v>0.0</v>
      </c>
      <c r="Q495" s="22">
        <v>0.0</v>
      </c>
      <c r="R495" s="23">
        <f t="shared" si="2"/>
        <v>81114</v>
      </c>
      <c r="S495" s="24">
        <v>122570.0</v>
      </c>
      <c r="T495" s="22" t="s">
        <v>28</v>
      </c>
      <c r="U495" s="25">
        <f t="shared" si="10"/>
        <v>81114</v>
      </c>
      <c r="V495" s="26" t="s">
        <v>28</v>
      </c>
      <c r="W495" s="42" t="s">
        <v>66</v>
      </c>
      <c r="X495" s="89"/>
    </row>
    <row r="496">
      <c r="S496" s="88"/>
      <c r="W496" s="89"/>
      <c r="X496" s="89"/>
    </row>
    <row r="497">
      <c r="L497" s="132"/>
      <c r="M497" s="132"/>
      <c r="N497" s="132"/>
      <c r="S497" s="88"/>
      <c r="W497" s="89"/>
      <c r="X497" s="89"/>
    </row>
    <row r="498">
      <c r="S498" s="88"/>
      <c r="W498" s="89"/>
      <c r="X498" s="89"/>
    </row>
    <row r="499">
      <c r="S499" s="88"/>
      <c r="W499" s="89"/>
      <c r="X499" s="89"/>
    </row>
    <row r="500">
      <c r="S500" s="88"/>
      <c r="W500" s="89"/>
      <c r="X500" s="89"/>
    </row>
    <row r="501">
      <c r="S501" s="88"/>
      <c r="W501" s="89"/>
      <c r="X501" s="89"/>
    </row>
    <row r="502">
      <c r="S502" s="88"/>
      <c r="W502" s="89"/>
      <c r="X502" s="89"/>
    </row>
    <row r="503">
      <c r="S503" s="88"/>
      <c r="W503" s="89"/>
      <c r="X503" s="89"/>
    </row>
    <row r="504">
      <c r="S504" s="88"/>
      <c r="W504" s="89"/>
      <c r="X504" s="89"/>
    </row>
    <row r="505">
      <c r="S505" s="88"/>
      <c r="W505" s="89"/>
      <c r="X505" s="89"/>
    </row>
    <row r="506">
      <c r="S506" s="88"/>
      <c r="W506" s="89"/>
      <c r="X506" s="89"/>
    </row>
    <row r="507">
      <c r="S507" s="88"/>
      <c r="W507" s="89"/>
      <c r="X507" s="89"/>
    </row>
    <row r="508">
      <c r="S508" s="88"/>
      <c r="W508" s="89"/>
      <c r="X508" s="89"/>
    </row>
    <row r="509">
      <c r="S509" s="88"/>
      <c r="W509" s="89"/>
      <c r="X509" s="89"/>
    </row>
    <row r="510">
      <c r="S510" s="88"/>
      <c r="W510" s="89"/>
      <c r="X510" s="89"/>
    </row>
    <row r="511">
      <c r="S511" s="88"/>
      <c r="W511" s="89"/>
      <c r="X511" s="89"/>
    </row>
    <row r="512">
      <c r="S512" s="88"/>
      <c r="W512" s="89"/>
      <c r="X512" s="89"/>
    </row>
    <row r="513">
      <c r="S513" s="88"/>
      <c r="W513" s="89"/>
      <c r="X513" s="89"/>
    </row>
    <row r="514">
      <c r="S514" s="88"/>
      <c r="W514" s="89"/>
      <c r="X514" s="89"/>
    </row>
    <row r="515">
      <c r="S515" s="88"/>
      <c r="W515" s="89"/>
      <c r="X515" s="89"/>
    </row>
    <row r="516">
      <c r="S516" s="88"/>
      <c r="W516" s="89"/>
      <c r="X516" s="89"/>
    </row>
    <row r="517">
      <c r="S517" s="88"/>
      <c r="W517" s="89"/>
      <c r="X517" s="89"/>
    </row>
    <row r="518">
      <c r="S518" s="88"/>
      <c r="W518" s="89"/>
      <c r="X518" s="89"/>
    </row>
    <row r="519">
      <c r="S519" s="88"/>
      <c r="W519" s="89"/>
      <c r="X519" s="89"/>
    </row>
    <row r="520">
      <c r="S520" s="88"/>
      <c r="W520" s="89"/>
      <c r="X520" s="89"/>
    </row>
    <row r="521">
      <c r="S521" s="88"/>
      <c r="W521" s="89"/>
      <c r="X521" s="89"/>
    </row>
    <row r="522">
      <c r="S522" s="88"/>
      <c r="W522" s="89"/>
      <c r="X522" s="89"/>
    </row>
    <row r="523">
      <c r="S523" s="88"/>
      <c r="W523" s="89"/>
      <c r="X523" s="89"/>
    </row>
    <row r="524">
      <c r="S524" s="88"/>
      <c r="W524" s="89"/>
      <c r="X524" s="89"/>
    </row>
    <row r="525">
      <c r="S525" s="88"/>
      <c r="W525" s="89"/>
      <c r="X525" s="89"/>
    </row>
    <row r="526">
      <c r="S526" s="88"/>
      <c r="W526" s="89"/>
      <c r="X526" s="89"/>
    </row>
    <row r="527">
      <c r="S527" s="88"/>
      <c r="W527" s="89"/>
      <c r="X527" s="89"/>
    </row>
    <row r="528">
      <c r="S528" s="88"/>
      <c r="W528" s="89"/>
      <c r="X528" s="89"/>
    </row>
    <row r="529">
      <c r="S529" s="88"/>
      <c r="W529" s="89"/>
      <c r="X529" s="89"/>
    </row>
    <row r="530">
      <c r="S530" s="88"/>
      <c r="W530" s="89"/>
      <c r="X530" s="89"/>
    </row>
    <row r="531">
      <c r="S531" s="88"/>
      <c r="W531" s="89"/>
      <c r="X531" s="89"/>
    </row>
    <row r="532">
      <c r="S532" s="88"/>
      <c r="W532" s="89"/>
      <c r="X532" s="89"/>
    </row>
    <row r="533">
      <c r="S533" s="88"/>
      <c r="W533" s="89"/>
      <c r="X533" s="89"/>
    </row>
    <row r="534">
      <c r="S534" s="88"/>
      <c r="W534" s="89"/>
      <c r="X534" s="89"/>
    </row>
    <row r="535">
      <c r="S535" s="88"/>
      <c r="W535" s="89"/>
      <c r="X535" s="89"/>
    </row>
    <row r="536">
      <c r="S536" s="88"/>
      <c r="W536" s="89"/>
      <c r="X536" s="89"/>
    </row>
    <row r="537">
      <c r="S537" s="88"/>
      <c r="W537" s="89"/>
      <c r="X537" s="89"/>
    </row>
    <row r="538">
      <c r="S538" s="88"/>
      <c r="W538" s="89"/>
      <c r="X538" s="89"/>
    </row>
    <row r="539">
      <c r="S539" s="88"/>
      <c r="W539" s="89"/>
      <c r="X539" s="89"/>
    </row>
    <row r="540">
      <c r="S540" s="88"/>
      <c r="W540" s="89"/>
      <c r="X540" s="89"/>
    </row>
    <row r="541">
      <c r="S541" s="88"/>
      <c r="W541" s="89"/>
      <c r="X541" s="89"/>
    </row>
    <row r="542">
      <c r="S542" s="88"/>
      <c r="W542" s="89"/>
      <c r="X542" s="89"/>
    </row>
    <row r="543">
      <c r="S543" s="88"/>
      <c r="W543" s="89"/>
      <c r="X543" s="89"/>
    </row>
    <row r="544">
      <c r="S544" s="88"/>
      <c r="W544" s="89"/>
      <c r="X544" s="89"/>
    </row>
    <row r="545">
      <c r="S545" s="88"/>
      <c r="W545" s="89"/>
      <c r="X545" s="89"/>
    </row>
    <row r="546">
      <c r="S546" s="88"/>
      <c r="W546" s="89"/>
      <c r="X546" s="89"/>
    </row>
    <row r="547">
      <c r="S547" s="88"/>
      <c r="W547" s="89"/>
      <c r="X547" s="89"/>
    </row>
    <row r="548">
      <c r="S548" s="88"/>
      <c r="W548" s="89"/>
      <c r="X548" s="89"/>
    </row>
    <row r="549">
      <c r="S549" s="88"/>
      <c r="W549" s="89"/>
      <c r="X549" s="89"/>
    </row>
    <row r="550">
      <c r="S550" s="88"/>
      <c r="W550" s="89"/>
      <c r="X550" s="89"/>
    </row>
    <row r="551">
      <c r="S551" s="88"/>
      <c r="W551" s="89"/>
      <c r="X551" s="89"/>
    </row>
    <row r="552">
      <c r="S552" s="88"/>
      <c r="W552" s="89"/>
      <c r="X552" s="89"/>
    </row>
    <row r="553">
      <c r="S553" s="88"/>
      <c r="W553" s="89"/>
      <c r="X553" s="89"/>
    </row>
    <row r="554">
      <c r="S554" s="88"/>
      <c r="W554" s="89"/>
      <c r="X554" s="89"/>
    </row>
    <row r="555">
      <c r="S555" s="88"/>
      <c r="W555" s="89"/>
      <c r="X555" s="89"/>
    </row>
    <row r="556">
      <c r="S556" s="88"/>
      <c r="W556" s="89"/>
      <c r="X556" s="89"/>
    </row>
    <row r="557">
      <c r="S557" s="88"/>
      <c r="W557" s="89"/>
      <c r="X557" s="89"/>
    </row>
    <row r="558">
      <c r="S558" s="88"/>
      <c r="W558" s="89"/>
      <c r="X558" s="89"/>
    </row>
    <row r="559">
      <c r="S559" s="88"/>
      <c r="W559" s="89"/>
      <c r="X559" s="89"/>
    </row>
    <row r="560">
      <c r="S560" s="88"/>
      <c r="W560" s="89"/>
      <c r="X560" s="89"/>
    </row>
    <row r="561">
      <c r="S561" s="88"/>
      <c r="W561" s="89"/>
      <c r="X561" s="89"/>
    </row>
    <row r="562">
      <c r="S562" s="88"/>
      <c r="W562" s="89"/>
      <c r="X562" s="89"/>
    </row>
    <row r="563">
      <c r="S563" s="88"/>
      <c r="W563" s="89"/>
      <c r="X563" s="89"/>
    </row>
    <row r="564">
      <c r="S564" s="88"/>
      <c r="W564" s="89"/>
      <c r="X564" s="89"/>
    </row>
    <row r="565">
      <c r="S565" s="88"/>
      <c r="W565" s="89"/>
      <c r="X565" s="89"/>
    </row>
    <row r="566">
      <c r="S566" s="88"/>
      <c r="W566" s="89"/>
      <c r="X566" s="89"/>
    </row>
    <row r="567">
      <c r="S567" s="88"/>
      <c r="W567" s="89"/>
      <c r="X567" s="89"/>
    </row>
    <row r="568">
      <c r="S568" s="88"/>
      <c r="W568" s="89"/>
      <c r="X568" s="89"/>
    </row>
    <row r="569">
      <c r="S569" s="88"/>
      <c r="W569" s="89"/>
      <c r="X569" s="89"/>
    </row>
    <row r="570">
      <c r="S570" s="88"/>
      <c r="W570" s="89"/>
      <c r="X570" s="89"/>
    </row>
    <row r="571">
      <c r="S571" s="88"/>
      <c r="W571" s="89"/>
      <c r="X571" s="89"/>
    </row>
    <row r="572">
      <c r="S572" s="88"/>
      <c r="W572" s="89"/>
      <c r="X572" s="89"/>
    </row>
    <row r="573">
      <c r="S573" s="88"/>
      <c r="W573" s="89"/>
      <c r="X573" s="89"/>
    </row>
    <row r="574">
      <c r="S574" s="88"/>
      <c r="W574" s="89"/>
      <c r="X574" s="89"/>
    </row>
    <row r="575">
      <c r="S575" s="88"/>
      <c r="W575" s="89"/>
      <c r="X575" s="89"/>
    </row>
    <row r="576">
      <c r="S576" s="88"/>
      <c r="W576" s="89"/>
      <c r="X576" s="89"/>
    </row>
    <row r="577">
      <c r="S577" s="88"/>
      <c r="W577" s="89"/>
      <c r="X577" s="89"/>
    </row>
    <row r="578">
      <c r="S578" s="88"/>
      <c r="W578" s="89"/>
      <c r="X578" s="89"/>
    </row>
    <row r="579">
      <c r="S579" s="88"/>
      <c r="W579" s="89"/>
      <c r="X579" s="89"/>
    </row>
    <row r="580">
      <c r="S580" s="88"/>
      <c r="W580" s="89"/>
      <c r="X580" s="89"/>
    </row>
    <row r="581">
      <c r="S581" s="88"/>
      <c r="W581" s="89"/>
      <c r="X581" s="89"/>
    </row>
    <row r="582">
      <c r="S582" s="88"/>
      <c r="W582" s="89"/>
      <c r="X582" s="89"/>
    </row>
    <row r="583">
      <c r="S583" s="88"/>
      <c r="W583" s="89"/>
      <c r="X583" s="89"/>
    </row>
    <row r="584">
      <c r="S584" s="88"/>
      <c r="W584" s="89"/>
      <c r="X584" s="89"/>
    </row>
    <row r="585">
      <c r="S585" s="88"/>
      <c r="W585" s="89"/>
      <c r="X585" s="89"/>
    </row>
    <row r="586">
      <c r="S586" s="88"/>
      <c r="W586" s="89"/>
      <c r="X586" s="89"/>
    </row>
    <row r="587">
      <c r="S587" s="88"/>
      <c r="W587" s="89"/>
      <c r="X587" s="89"/>
    </row>
    <row r="588">
      <c r="S588" s="88"/>
      <c r="W588" s="89"/>
      <c r="X588" s="89"/>
    </row>
    <row r="589">
      <c r="S589" s="88"/>
      <c r="W589" s="89"/>
      <c r="X589" s="89"/>
    </row>
    <row r="590">
      <c r="S590" s="88"/>
      <c r="W590" s="89"/>
      <c r="X590" s="89"/>
    </row>
    <row r="591">
      <c r="S591" s="88"/>
      <c r="W591" s="89"/>
      <c r="X591" s="89"/>
    </row>
    <row r="592">
      <c r="S592" s="88"/>
      <c r="W592" s="89"/>
      <c r="X592" s="89"/>
    </row>
    <row r="593">
      <c r="S593" s="88"/>
      <c r="W593" s="89"/>
      <c r="X593" s="89"/>
    </row>
    <row r="594">
      <c r="S594" s="88"/>
      <c r="W594" s="89"/>
      <c r="X594" s="89"/>
    </row>
    <row r="595">
      <c r="S595" s="88"/>
      <c r="W595" s="89"/>
      <c r="X595" s="89"/>
    </row>
    <row r="596">
      <c r="S596" s="88"/>
      <c r="W596" s="89"/>
      <c r="X596" s="89"/>
    </row>
    <row r="597">
      <c r="S597" s="88"/>
      <c r="W597" s="89"/>
      <c r="X597" s="89"/>
    </row>
    <row r="598">
      <c r="S598" s="88"/>
      <c r="W598" s="89"/>
      <c r="X598" s="89"/>
    </row>
    <row r="599">
      <c r="S599" s="88"/>
      <c r="W599" s="89"/>
      <c r="X599" s="89"/>
    </row>
    <row r="600">
      <c r="S600" s="88"/>
      <c r="W600" s="89"/>
      <c r="X600" s="89"/>
    </row>
    <row r="601">
      <c r="S601" s="88"/>
      <c r="W601" s="89"/>
      <c r="X601" s="89"/>
    </row>
    <row r="602">
      <c r="S602" s="88"/>
      <c r="W602" s="89"/>
      <c r="X602" s="89"/>
    </row>
    <row r="603">
      <c r="S603" s="88"/>
      <c r="W603" s="89"/>
      <c r="X603" s="89"/>
    </row>
    <row r="604">
      <c r="S604" s="88"/>
      <c r="W604" s="89"/>
      <c r="X604" s="89"/>
    </row>
    <row r="605">
      <c r="S605" s="88"/>
      <c r="W605" s="89"/>
      <c r="X605" s="89"/>
    </row>
    <row r="606">
      <c r="S606" s="88"/>
      <c r="W606" s="89"/>
      <c r="X606" s="89"/>
    </row>
    <row r="607">
      <c r="S607" s="88"/>
      <c r="W607" s="89"/>
      <c r="X607" s="89"/>
    </row>
    <row r="608">
      <c r="S608" s="88"/>
      <c r="W608" s="89"/>
      <c r="X608" s="89"/>
    </row>
    <row r="609">
      <c r="S609" s="88"/>
      <c r="W609" s="89"/>
      <c r="X609" s="89"/>
    </row>
    <row r="610">
      <c r="S610" s="88"/>
      <c r="W610" s="89"/>
      <c r="X610" s="89"/>
    </row>
    <row r="611">
      <c r="S611" s="88"/>
      <c r="W611" s="89"/>
      <c r="X611" s="89"/>
    </row>
    <row r="612">
      <c r="S612" s="88"/>
      <c r="W612" s="89"/>
      <c r="X612" s="89"/>
    </row>
    <row r="613">
      <c r="S613" s="88"/>
      <c r="W613" s="89"/>
      <c r="X613" s="89"/>
    </row>
    <row r="614">
      <c r="S614" s="88"/>
      <c r="W614" s="89"/>
      <c r="X614" s="89"/>
    </row>
    <row r="615">
      <c r="S615" s="88"/>
      <c r="W615" s="89"/>
      <c r="X615" s="89"/>
    </row>
    <row r="616">
      <c r="S616" s="88"/>
      <c r="W616" s="89"/>
      <c r="X616" s="89"/>
    </row>
    <row r="617">
      <c r="S617" s="88"/>
      <c r="W617" s="89"/>
      <c r="X617" s="89"/>
    </row>
    <row r="618">
      <c r="S618" s="88"/>
      <c r="W618" s="89"/>
      <c r="X618" s="89"/>
    </row>
    <row r="619">
      <c r="S619" s="88"/>
      <c r="W619" s="89"/>
      <c r="X619" s="89"/>
    </row>
    <row r="620">
      <c r="S620" s="88"/>
      <c r="W620" s="89"/>
      <c r="X620" s="89"/>
    </row>
    <row r="621">
      <c r="S621" s="88"/>
      <c r="W621" s="89"/>
      <c r="X621" s="89"/>
    </row>
    <row r="622">
      <c r="S622" s="88"/>
      <c r="W622" s="89"/>
      <c r="X622" s="89"/>
    </row>
    <row r="623">
      <c r="S623" s="88"/>
      <c r="W623" s="89"/>
      <c r="X623" s="89"/>
    </row>
    <row r="624">
      <c r="S624" s="88"/>
      <c r="W624" s="89"/>
      <c r="X624" s="89"/>
    </row>
    <row r="625">
      <c r="S625" s="88"/>
      <c r="W625" s="89"/>
      <c r="X625" s="89"/>
    </row>
    <row r="626">
      <c r="S626" s="88"/>
      <c r="W626" s="89"/>
      <c r="X626" s="89"/>
    </row>
    <row r="627">
      <c r="S627" s="88"/>
      <c r="W627" s="89"/>
      <c r="X627" s="89"/>
    </row>
    <row r="628">
      <c r="S628" s="88"/>
      <c r="W628" s="89"/>
      <c r="X628" s="89"/>
    </row>
    <row r="629">
      <c r="S629" s="88"/>
      <c r="W629" s="89"/>
      <c r="X629" s="89"/>
    </row>
    <row r="630">
      <c r="S630" s="88"/>
      <c r="W630" s="89"/>
      <c r="X630" s="89"/>
    </row>
    <row r="631">
      <c r="S631" s="88"/>
      <c r="W631" s="89"/>
      <c r="X631" s="89"/>
    </row>
    <row r="632">
      <c r="S632" s="88"/>
      <c r="W632" s="89"/>
      <c r="X632" s="89"/>
    </row>
    <row r="633">
      <c r="S633" s="88"/>
      <c r="W633" s="89"/>
      <c r="X633" s="89"/>
    </row>
    <row r="634">
      <c r="S634" s="88"/>
      <c r="W634" s="89"/>
      <c r="X634" s="89"/>
    </row>
    <row r="635">
      <c r="S635" s="88"/>
      <c r="W635" s="89"/>
      <c r="X635" s="89"/>
    </row>
    <row r="636">
      <c r="S636" s="88"/>
      <c r="W636" s="89"/>
      <c r="X636" s="89"/>
    </row>
    <row r="637">
      <c r="S637" s="88"/>
      <c r="W637" s="89"/>
      <c r="X637" s="89"/>
    </row>
    <row r="638">
      <c r="S638" s="88"/>
      <c r="W638" s="89"/>
      <c r="X638" s="89"/>
    </row>
    <row r="639">
      <c r="S639" s="88"/>
      <c r="W639" s="89"/>
      <c r="X639" s="89"/>
    </row>
    <row r="640">
      <c r="S640" s="88"/>
      <c r="W640" s="89"/>
      <c r="X640" s="89"/>
    </row>
    <row r="641">
      <c r="S641" s="88"/>
      <c r="W641" s="89"/>
      <c r="X641" s="89"/>
    </row>
    <row r="642">
      <c r="S642" s="88"/>
      <c r="W642" s="89"/>
      <c r="X642" s="89"/>
    </row>
    <row r="643">
      <c r="S643" s="88"/>
      <c r="W643" s="89"/>
      <c r="X643" s="89"/>
    </row>
    <row r="644">
      <c r="S644" s="88"/>
      <c r="W644" s="89"/>
      <c r="X644" s="89"/>
    </row>
    <row r="645">
      <c r="S645" s="88"/>
      <c r="W645" s="89"/>
      <c r="X645" s="89"/>
    </row>
    <row r="646">
      <c r="S646" s="88"/>
      <c r="W646" s="89"/>
      <c r="X646" s="89"/>
    </row>
    <row r="647">
      <c r="S647" s="88"/>
      <c r="W647" s="89"/>
      <c r="X647" s="89"/>
    </row>
    <row r="648">
      <c r="S648" s="88"/>
      <c r="W648" s="89"/>
      <c r="X648" s="89"/>
    </row>
    <row r="649">
      <c r="S649" s="88"/>
      <c r="W649" s="89"/>
      <c r="X649" s="89"/>
    </row>
    <row r="650">
      <c r="S650" s="88"/>
      <c r="W650" s="89"/>
      <c r="X650" s="89"/>
    </row>
    <row r="651">
      <c r="S651" s="88"/>
      <c r="W651" s="89"/>
      <c r="X651" s="89"/>
    </row>
    <row r="652">
      <c r="S652" s="88"/>
      <c r="W652" s="89"/>
      <c r="X652" s="89"/>
    </row>
    <row r="653">
      <c r="S653" s="88"/>
      <c r="W653" s="89"/>
      <c r="X653" s="89"/>
    </row>
    <row r="654">
      <c r="S654" s="88"/>
      <c r="W654" s="89"/>
      <c r="X654" s="89"/>
    </row>
    <row r="655">
      <c r="S655" s="88"/>
      <c r="W655" s="89"/>
      <c r="X655" s="89"/>
    </row>
    <row r="656">
      <c r="S656" s="88"/>
      <c r="W656" s="89"/>
      <c r="X656" s="89"/>
    </row>
    <row r="657">
      <c r="S657" s="88"/>
      <c r="W657" s="89"/>
      <c r="X657" s="89"/>
    </row>
    <row r="658">
      <c r="S658" s="88"/>
      <c r="W658" s="89"/>
      <c r="X658" s="89"/>
    </row>
    <row r="659">
      <c r="S659" s="88"/>
      <c r="W659" s="89"/>
      <c r="X659" s="89"/>
    </row>
    <row r="660">
      <c r="S660" s="88"/>
      <c r="W660" s="89"/>
      <c r="X660" s="89"/>
    </row>
    <row r="661">
      <c r="S661" s="88"/>
      <c r="W661" s="89"/>
      <c r="X661" s="89"/>
    </row>
    <row r="662">
      <c r="S662" s="88"/>
      <c r="W662" s="89"/>
      <c r="X662" s="89"/>
    </row>
    <row r="663">
      <c r="S663" s="88"/>
      <c r="W663" s="89"/>
      <c r="X663" s="89"/>
    </row>
    <row r="664">
      <c r="S664" s="88"/>
      <c r="W664" s="89"/>
      <c r="X664" s="89"/>
    </row>
    <row r="665">
      <c r="S665" s="88"/>
      <c r="W665" s="89"/>
      <c r="X665" s="89"/>
    </row>
    <row r="666">
      <c r="S666" s="88"/>
      <c r="W666" s="89"/>
      <c r="X666" s="89"/>
    </row>
    <row r="667">
      <c r="S667" s="88"/>
      <c r="W667" s="89"/>
      <c r="X667" s="89"/>
    </row>
    <row r="668">
      <c r="S668" s="88"/>
      <c r="W668" s="89"/>
      <c r="X668" s="89"/>
    </row>
    <row r="669">
      <c r="S669" s="88"/>
      <c r="W669" s="89"/>
      <c r="X669" s="89"/>
    </row>
    <row r="670">
      <c r="S670" s="88"/>
      <c r="W670" s="89"/>
      <c r="X670" s="89"/>
    </row>
    <row r="671">
      <c r="S671" s="88"/>
      <c r="W671" s="89"/>
      <c r="X671" s="89"/>
    </row>
    <row r="672">
      <c r="S672" s="88"/>
      <c r="W672" s="89"/>
      <c r="X672" s="89"/>
    </row>
    <row r="673">
      <c r="S673" s="88"/>
      <c r="W673" s="89"/>
      <c r="X673" s="89"/>
    </row>
    <row r="674">
      <c r="S674" s="88"/>
      <c r="W674" s="89"/>
      <c r="X674" s="89"/>
    </row>
    <row r="675">
      <c r="S675" s="88"/>
      <c r="W675" s="89"/>
      <c r="X675" s="89"/>
    </row>
    <row r="676">
      <c r="S676" s="88"/>
      <c r="W676" s="89"/>
      <c r="X676" s="89"/>
    </row>
    <row r="677">
      <c r="S677" s="88"/>
      <c r="W677" s="89"/>
      <c r="X677" s="89"/>
    </row>
    <row r="678">
      <c r="S678" s="88"/>
      <c r="W678" s="89"/>
      <c r="X678" s="89"/>
    </row>
    <row r="679">
      <c r="S679" s="88"/>
      <c r="W679" s="89"/>
      <c r="X679" s="89"/>
    </row>
    <row r="680">
      <c r="S680" s="88"/>
      <c r="W680" s="89"/>
      <c r="X680" s="89"/>
    </row>
    <row r="681">
      <c r="S681" s="88"/>
      <c r="W681" s="89"/>
      <c r="X681" s="89"/>
    </row>
    <row r="682">
      <c r="S682" s="88"/>
      <c r="W682" s="89"/>
      <c r="X682" s="89"/>
    </row>
    <row r="683">
      <c r="S683" s="88"/>
      <c r="W683" s="89"/>
      <c r="X683" s="89"/>
    </row>
    <row r="684">
      <c r="S684" s="88"/>
      <c r="W684" s="89"/>
      <c r="X684" s="89"/>
    </row>
    <row r="685">
      <c r="S685" s="88"/>
      <c r="W685" s="89"/>
      <c r="X685" s="89"/>
    </row>
    <row r="686">
      <c r="S686" s="88"/>
      <c r="W686" s="89"/>
      <c r="X686" s="89"/>
    </row>
    <row r="687">
      <c r="S687" s="88"/>
      <c r="W687" s="89"/>
      <c r="X687" s="89"/>
    </row>
    <row r="688">
      <c r="S688" s="88"/>
      <c r="W688" s="89"/>
      <c r="X688" s="89"/>
    </row>
    <row r="689">
      <c r="S689" s="88"/>
      <c r="W689" s="89"/>
      <c r="X689" s="89"/>
    </row>
    <row r="690">
      <c r="S690" s="88"/>
      <c r="W690" s="89"/>
      <c r="X690" s="89"/>
    </row>
    <row r="691">
      <c r="S691" s="88"/>
      <c r="W691" s="89"/>
      <c r="X691" s="89"/>
    </row>
    <row r="692">
      <c r="S692" s="88"/>
      <c r="W692" s="89"/>
      <c r="X692" s="89"/>
    </row>
    <row r="693">
      <c r="S693" s="88"/>
      <c r="W693" s="89"/>
      <c r="X693" s="89"/>
    </row>
    <row r="694">
      <c r="S694" s="88"/>
      <c r="W694" s="89"/>
      <c r="X694" s="89"/>
    </row>
    <row r="695">
      <c r="S695" s="88"/>
      <c r="W695" s="89"/>
      <c r="X695" s="89"/>
    </row>
    <row r="696">
      <c r="S696" s="88"/>
      <c r="W696" s="89"/>
      <c r="X696" s="89"/>
    </row>
    <row r="697">
      <c r="S697" s="88"/>
      <c r="W697" s="89"/>
      <c r="X697" s="89"/>
    </row>
    <row r="698">
      <c r="S698" s="88"/>
      <c r="W698" s="89"/>
      <c r="X698" s="89"/>
    </row>
    <row r="699">
      <c r="S699" s="88"/>
      <c r="W699" s="89"/>
      <c r="X699" s="89"/>
    </row>
    <row r="700">
      <c r="S700" s="88"/>
      <c r="W700" s="89"/>
      <c r="X700" s="89"/>
    </row>
    <row r="701">
      <c r="S701" s="88"/>
      <c r="W701" s="89"/>
      <c r="X701" s="89"/>
    </row>
    <row r="702">
      <c r="S702" s="88"/>
      <c r="W702" s="89"/>
      <c r="X702" s="89"/>
    </row>
    <row r="703">
      <c r="S703" s="88"/>
      <c r="W703" s="89"/>
      <c r="X703" s="89"/>
    </row>
    <row r="704">
      <c r="S704" s="88"/>
      <c r="W704" s="89"/>
      <c r="X704" s="89"/>
    </row>
    <row r="705">
      <c r="S705" s="88"/>
      <c r="W705" s="89"/>
      <c r="X705" s="89"/>
    </row>
    <row r="706">
      <c r="S706" s="88"/>
      <c r="W706" s="89"/>
      <c r="X706" s="89"/>
    </row>
    <row r="707">
      <c r="S707" s="88"/>
      <c r="W707" s="89"/>
      <c r="X707" s="89"/>
    </row>
    <row r="708">
      <c r="S708" s="88"/>
      <c r="W708" s="89"/>
      <c r="X708" s="89"/>
    </row>
    <row r="709">
      <c r="S709" s="88"/>
      <c r="W709" s="89"/>
      <c r="X709" s="89"/>
    </row>
    <row r="710">
      <c r="S710" s="88"/>
      <c r="W710" s="89"/>
      <c r="X710" s="89"/>
    </row>
    <row r="711">
      <c r="S711" s="88"/>
      <c r="W711" s="89"/>
      <c r="X711" s="89"/>
    </row>
    <row r="712">
      <c r="S712" s="88"/>
      <c r="W712" s="89"/>
      <c r="X712" s="89"/>
    </row>
    <row r="713">
      <c r="S713" s="88"/>
      <c r="W713" s="89"/>
      <c r="X713" s="89"/>
    </row>
    <row r="714">
      <c r="S714" s="88"/>
      <c r="W714" s="89"/>
      <c r="X714" s="89"/>
    </row>
    <row r="715">
      <c r="S715" s="88"/>
      <c r="W715" s="89"/>
      <c r="X715" s="89"/>
    </row>
    <row r="716">
      <c r="S716" s="88"/>
      <c r="W716" s="89"/>
      <c r="X716" s="89"/>
    </row>
    <row r="717">
      <c r="S717" s="88"/>
      <c r="W717" s="89"/>
      <c r="X717" s="89"/>
    </row>
    <row r="718">
      <c r="S718" s="88"/>
      <c r="W718" s="89"/>
      <c r="X718" s="89"/>
    </row>
    <row r="719">
      <c r="S719" s="88"/>
      <c r="W719" s="89"/>
      <c r="X719" s="89"/>
    </row>
    <row r="720">
      <c r="S720" s="88"/>
      <c r="W720" s="89"/>
      <c r="X720" s="89"/>
    </row>
    <row r="721">
      <c r="S721" s="88"/>
      <c r="W721" s="89"/>
      <c r="X721" s="89"/>
    </row>
    <row r="722">
      <c r="S722" s="88"/>
      <c r="W722" s="89"/>
      <c r="X722" s="89"/>
    </row>
    <row r="723">
      <c r="S723" s="88"/>
      <c r="W723" s="89"/>
      <c r="X723" s="89"/>
    </row>
    <row r="724">
      <c r="S724" s="88"/>
      <c r="W724" s="89"/>
      <c r="X724" s="89"/>
    </row>
    <row r="725">
      <c r="S725" s="88"/>
      <c r="W725" s="89"/>
      <c r="X725" s="89"/>
    </row>
    <row r="726">
      <c r="S726" s="88"/>
      <c r="W726" s="89"/>
      <c r="X726" s="89"/>
    </row>
    <row r="727">
      <c r="S727" s="88"/>
      <c r="W727" s="89"/>
      <c r="X727" s="89"/>
    </row>
    <row r="728">
      <c r="S728" s="88"/>
      <c r="W728" s="89"/>
      <c r="X728" s="89"/>
    </row>
    <row r="729">
      <c r="S729" s="88"/>
      <c r="W729" s="89"/>
      <c r="X729" s="89"/>
    </row>
    <row r="730">
      <c r="S730" s="88"/>
      <c r="W730" s="89"/>
      <c r="X730" s="89"/>
    </row>
    <row r="731">
      <c r="S731" s="88"/>
      <c r="W731" s="89"/>
      <c r="X731" s="89"/>
    </row>
    <row r="732">
      <c r="S732" s="88"/>
      <c r="W732" s="89"/>
      <c r="X732" s="89"/>
    </row>
    <row r="733">
      <c r="S733" s="88"/>
      <c r="W733" s="89"/>
      <c r="X733" s="89"/>
    </row>
    <row r="734">
      <c r="S734" s="88"/>
      <c r="W734" s="89"/>
      <c r="X734" s="89"/>
    </row>
    <row r="735">
      <c r="S735" s="88"/>
      <c r="W735" s="89"/>
      <c r="X735" s="89"/>
    </row>
    <row r="736">
      <c r="S736" s="88"/>
      <c r="W736" s="89"/>
      <c r="X736" s="89"/>
    </row>
    <row r="737">
      <c r="S737" s="88"/>
      <c r="W737" s="89"/>
      <c r="X737" s="89"/>
    </row>
    <row r="738">
      <c r="S738" s="88"/>
      <c r="W738" s="89"/>
      <c r="X738" s="89"/>
    </row>
    <row r="739">
      <c r="S739" s="88"/>
      <c r="W739" s="89"/>
      <c r="X739" s="89"/>
    </row>
    <row r="740">
      <c r="S740" s="88"/>
      <c r="W740" s="89"/>
      <c r="X740" s="89"/>
    </row>
    <row r="741">
      <c r="S741" s="88"/>
      <c r="W741" s="89"/>
      <c r="X741" s="89"/>
    </row>
    <row r="742">
      <c r="S742" s="88"/>
      <c r="W742" s="89"/>
      <c r="X742" s="89"/>
    </row>
    <row r="743">
      <c r="S743" s="88"/>
      <c r="W743" s="89"/>
      <c r="X743" s="89"/>
    </row>
    <row r="744">
      <c r="S744" s="88"/>
      <c r="W744" s="89"/>
      <c r="X744" s="89"/>
    </row>
    <row r="745">
      <c r="S745" s="88"/>
      <c r="W745" s="89"/>
      <c r="X745" s="89"/>
    </row>
    <row r="746">
      <c r="S746" s="88"/>
      <c r="W746" s="89"/>
      <c r="X746" s="89"/>
    </row>
    <row r="747">
      <c r="S747" s="88"/>
      <c r="W747" s="89"/>
      <c r="X747" s="89"/>
    </row>
    <row r="748">
      <c r="S748" s="88"/>
      <c r="W748" s="89"/>
      <c r="X748" s="89"/>
    </row>
    <row r="749">
      <c r="S749" s="88"/>
      <c r="W749" s="89"/>
      <c r="X749" s="89"/>
    </row>
    <row r="750">
      <c r="S750" s="88"/>
      <c r="W750" s="89"/>
      <c r="X750" s="89"/>
    </row>
    <row r="751">
      <c r="S751" s="88"/>
      <c r="W751" s="89"/>
      <c r="X751" s="89"/>
    </row>
    <row r="752">
      <c r="S752" s="88"/>
      <c r="W752" s="89"/>
      <c r="X752" s="89"/>
    </row>
    <row r="753">
      <c r="S753" s="88"/>
      <c r="W753" s="89"/>
      <c r="X753" s="89"/>
    </row>
    <row r="754">
      <c r="S754" s="88"/>
      <c r="W754" s="89"/>
      <c r="X754" s="89"/>
    </row>
    <row r="755">
      <c r="S755" s="88"/>
      <c r="W755" s="89"/>
      <c r="X755" s="89"/>
    </row>
    <row r="756">
      <c r="S756" s="88"/>
      <c r="W756" s="89"/>
      <c r="X756" s="89"/>
    </row>
    <row r="757">
      <c r="S757" s="88"/>
      <c r="W757" s="89"/>
      <c r="X757" s="89"/>
    </row>
    <row r="758">
      <c r="S758" s="88"/>
      <c r="W758" s="89"/>
      <c r="X758" s="89"/>
    </row>
    <row r="759">
      <c r="S759" s="88"/>
      <c r="W759" s="89"/>
      <c r="X759" s="89"/>
    </row>
    <row r="760">
      <c r="S760" s="88"/>
      <c r="W760" s="89"/>
      <c r="X760" s="89"/>
    </row>
    <row r="761">
      <c r="S761" s="88"/>
      <c r="W761" s="89"/>
      <c r="X761" s="89"/>
    </row>
    <row r="762">
      <c r="S762" s="88"/>
      <c r="W762" s="89"/>
      <c r="X762" s="89"/>
    </row>
    <row r="763">
      <c r="S763" s="88"/>
      <c r="W763" s="89"/>
      <c r="X763" s="89"/>
    </row>
    <row r="764">
      <c r="S764" s="88"/>
      <c r="W764" s="89"/>
      <c r="X764" s="89"/>
    </row>
    <row r="765">
      <c r="S765" s="88"/>
      <c r="W765" s="89"/>
      <c r="X765" s="89"/>
    </row>
    <row r="766">
      <c r="S766" s="88"/>
      <c r="W766" s="89"/>
      <c r="X766" s="89"/>
    </row>
    <row r="767">
      <c r="S767" s="88"/>
      <c r="W767" s="89"/>
      <c r="X767" s="89"/>
    </row>
    <row r="768">
      <c r="S768" s="88"/>
      <c r="W768" s="89"/>
      <c r="X768" s="89"/>
    </row>
    <row r="769">
      <c r="S769" s="88"/>
      <c r="W769" s="89"/>
      <c r="X769" s="89"/>
    </row>
    <row r="770">
      <c r="S770" s="88"/>
      <c r="W770" s="89"/>
      <c r="X770" s="89"/>
    </row>
    <row r="771">
      <c r="S771" s="88"/>
      <c r="W771" s="89"/>
      <c r="X771" s="89"/>
    </row>
    <row r="772">
      <c r="S772" s="88"/>
      <c r="W772" s="89"/>
      <c r="X772" s="89"/>
    </row>
    <row r="773">
      <c r="S773" s="88"/>
      <c r="W773" s="89"/>
      <c r="X773" s="89"/>
    </row>
    <row r="774">
      <c r="S774" s="88"/>
      <c r="W774" s="89"/>
      <c r="X774" s="89"/>
    </row>
    <row r="775">
      <c r="S775" s="88"/>
      <c r="W775" s="89"/>
      <c r="X775" s="89"/>
    </row>
    <row r="776">
      <c r="S776" s="88"/>
      <c r="W776" s="89"/>
      <c r="X776" s="89"/>
    </row>
    <row r="777">
      <c r="S777" s="88"/>
      <c r="W777" s="89"/>
      <c r="X777" s="89"/>
    </row>
    <row r="778">
      <c r="S778" s="88"/>
      <c r="W778" s="89"/>
      <c r="X778" s="89"/>
    </row>
    <row r="779">
      <c r="S779" s="88"/>
      <c r="W779" s="89"/>
      <c r="X779" s="89"/>
    </row>
    <row r="780">
      <c r="S780" s="88"/>
      <c r="W780" s="89"/>
      <c r="X780" s="89"/>
    </row>
    <row r="781">
      <c r="S781" s="88"/>
      <c r="W781" s="89"/>
      <c r="X781" s="89"/>
    </row>
    <row r="782">
      <c r="S782" s="88"/>
      <c r="W782" s="89"/>
      <c r="X782" s="89"/>
    </row>
    <row r="783">
      <c r="S783" s="88"/>
      <c r="W783" s="89"/>
      <c r="X783" s="89"/>
    </row>
    <row r="784">
      <c r="S784" s="88"/>
      <c r="W784" s="89"/>
      <c r="X784" s="89"/>
    </row>
    <row r="785">
      <c r="S785" s="88"/>
      <c r="W785" s="89"/>
      <c r="X785" s="89"/>
    </row>
    <row r="786">
      <c r="S786" s="88"/>
      <c r="W786" s="89"/>
      <c r="X786" s="89"/>
    </row>
    <row r="787">
      <c r="S787" s="88"/>
      <c r="W787" s="89"/>
      <c r="X787" s="89"/>
    </row>
    <row r="788">
      <c r="S788" s="88"/>
      <c r="W788" s="89"/>
      <c r="X788" s="89"/>
    </row>
    <row r="789">
      <c r="S789" s="88"/>
      <c r="W789" s="89"/>
      <c r="X789" s="89"/>
    </row>
    <row r="790">
      <c r="S790" s="88"/>
      <c r="W790" s="89"/>
      <c r="X790" s="89"/>
    </row>
    <row r="791">
      <c r="S791" s="88"/>
      <c r="W791" s="89"/>
      <c r="X791" s="89"/>
    </row>
    <row r="792">
      <c r="S792" s="88"/>
      <c r="W792" s="89"/>
      <c r="X792" s="89"/>
    </row>
    <row r="793">
      <c r="S793" s="88"/>
      <c r="W793" s="89"/>
      <c r="X793" s="89"/>
    </row>
    <row r="794">
      <c r="S794" s="88"/>
      <c r="W794" s="89"/>
      <c r="X794" s="89"/>
    </row>
    <row r="795">
      <c r="S795" s="88"/>
      <c r="W795" s="89"/>
      <c r="X795" s="89"/>
    </row>
    <row r="796">
      <c r="S796" s="88"/>
      <c r="W796" s="89"/>
      <c r="X796" s="89"/>
    </row>
    <row r="797">
      <c r="S797" s="88"/>
      <c r="W797" s="89"/>
      <c r="X797" s="89"/>
    </row>
    <row r="798">
      <c r="S798" s="88"/>
      <c r="W798" s="89"/>
      <c r="X798" s="89"/>
    </row>
    <row r="799">
      <c r="S799" s="88"/>
      <c r="W799" s="89"/>
      <c r="X799" s="89"/>
    </row>
    <row r="800">
      <c r="S800" s="88"/>
      <c r="W800" s="89"/>
      <c r="X800" s="89"/>
    </row>
    <row r="801">
      <c r="S801" s="88"/>
      <c r="W801" s="89"/>
      <c r="X801" s="89"/>
    </row>
    <row r="802">
      <c r="S802" s="88"/>
      <c r="W802" s="89"/>
      <c r="X802" s="89"/>
    </row>
    <row r="803">
      <c r="S803" s="88"/>
      <c r="W803" s="89"/>
      <c r="X803" s="89"/>
    </row>
    <row r="804">
      <c r="S804" s="88"/>
      <c r="W804" s="89"/>
      <c r="X804" s="89"/>
    </row>
    <row r="805">
      <c r="S805" s="88"/>
      <c r="W805" s="89"/>
      <c r="X805" s="89"/>
    </row>
    <row r="806">
      <c r="S806" s="88"/>
      <c r="W806" s="89"/>
      <c r="X806" s="89"/>
    </row>
    <row r="807">
      <c r="S807" s="88"/>
      <c r="W807" s="89"/>
      <c r="X807" s="89"/>
    </row>
    <row r="808">
      <c r="S808" s="88"/>
      <c r="W808" s="89"/>
      <c r="X808" s="89"/>
    </row>
    <row r="809">
      <c r="S809" s="88"/>
      <c r="W809" s="89"/>
      <c r="X809" s="89"/>
    </row>
    <row r="810">
      <c r="S810" s="88"/>
      <c r="W810" s="89"/>
      <c r="X810" s="89"/>
    </row>
    <row r="811">
      <c r="S811" s="88"/>
      <c r="W811" s="89"/>
      <c r="X811" s="89"/>
    </row>
    <row r="812">
      <c r="S812" s="88"/>
      <c r="W812" s="89"/>
      <c r="X812" s="89"/>
    </row>
    <row r="813">
      <c r="S813" s="88"/>
      <c r="W813" s="89"/>
      <c r="X813" s="89"/>
    </row>
    <row r="814">
      <c r="S814" s="88"/>
      <c r="W814" s="89"/>
      <c r="X814" s="89"/>
    </row>
    <row r="815">
      <c r="S815" s="88"/>
      <c r="W815" s="89"/>
      <c r="X815" s="89"/>
    </row>
    <row r="816">
      <c r="S816" s="88"/>
      <c r="W816" s="89"/>
      <c r="X816" s="89"/>
    </row>
    <row r="817">
      <c r="S817" s="88"/>
      <c r="W817" s="89"/>
      <c r="X817" s="89"/>
    </row>
    <row r="818">
      <c r="S818" s="88"/>
      <c r="W818" s="89"/>
      <c r="X818" s="89"/>
    </row>
    <row r="819">
      <c r="S819" s="88"/>
      <c r="W819" s="89"/>
      <c r="X819" s="89"/>
    </row>
    <row r="820">
      <c r="S820" s="88"/>
      <c r="W820" s="89"/>
      <c r="X820" s="89"/>
    </row>
    <row r="821">
      <c r="S821" s="88"/>
      <c r="W821" s="89"/>
      <c r="X821" s="89"/>
    </row>
    <row r="822">
      <c r="S822" s="88"/>
      <c r="W822" s="89"/>
      <c r="X822" s="89"/>
    </row>
    <row r="823">
      <c r="S823" s="88"/>
      <c r="W823" s="89"/>
      <c r="X823" s="89"/>
    </row>
    <row r="824">
      <c r="S824" s="88"/>
      <c r="W824" s="89"/>
      <c r="X824" s="89"/>
    </row>
    <row r="825">
      <c r="S825" s="88"/>
      <c r="W825" s="89"/>
      <c r="X825" s="89"/>
    </row>
    <row r="826">
      <c r="S826" s="88"/>
      <c r="W826" s="89"/>
      <c r="X826" s="89"/>
    </row>
    <row r="827">
      <c r="S827" s="88"/>
      <c r="W827" s="89"/>
      <c r="X827" s="89"/>
    </row>
    <row r="828">
      <c r="S828" s="88"/>
      <c r="W828" s="89"/>
      <c r="X828" s="89"/>
    </row>
    <row r="829">
      <c r="S829" s="88"/>
      <c r="W829" s="89"/>
      <c r="X829" s="89"/>
    </row>
    <row r="830">
      <c r="S830" s="88"/>
      <c r="W830" s="89"/>
      <c r="X830" s="89"/>
    </row>
    <row r="831">
      <c r="S831" s="88"/>
      <c r="W831" s="89"/>
      <c r="X831" s="89"/>
    </row>
    <row r="832">
      <c r="S832" s="88"/>
      <c r="W832" s="89"/>
      <c r="X832" s="89"/>
    </row>
    <row r="833">
      <c r="S833" s="88"/>
      <c r="W833" s="89"/>
      <c r="X833" s="89"/>
    </row>
    <row r="834">
      <c r="S834" s="88"/>
      <c r="W834" s="89"/>
      <c r="X834" s="89"/>
    </row>
    <row r="835">
      <c r="S835" s="88"/>
      <c r="W835" s="89"/>
      <c r="X835" s="89"/>
    </row>
    <row r="836">
      <c r="S836" s="88"/>
      <c r="W836" s="89"/>
      <c r="X836" s="89"/>
    </row>
    <row r="837">
      <c r="S837" s="88"/>
      <c r="W837" s="89"/>
      <c r="X837" s="89"/>
    </row>
    <row r="838">
      <c r="S838" s="88"/>
      <c r="W838" s="89"/>
      <c r="X838" s="89"/>
    </row>
    <row r="839">
      <c r="S839" s="88"/>
      <c r="W839" s="89"/>
      <c r="X839" s="89"/>
    </row>
    <row r="840">
      <c r="S840" s="88"/>
      <c r="W840" s="89"/>
      <c r="X840" s="89"/>
    </row>
    <row r="841">
      <c r="S841" s="88"/>
      <c r="W841" s="89"/>
      <c r="X841" s="89"/>
    </row>
    <row r="842">
      <c r="S842" s="88"/>
      <c r="W842" s="89"/>
      <c r="X842" s="89"/>
    </row>
    <row r="843">
      <c r="S843" s="88"/>
      <c r="W843" s="89"/>
      <c r="X843" s="89"/>
    </row>
    <row r="844">
      <c r="S844" s="88"/>
      <c r="W844" s="89"/>
      <c r="X844" s="89"/>
    </row>
    <row r="845">
      <c r="S845" s="88"/>
      <c r="W845" s="89"/>
      <c r="X845" s="89"/>
    </row>
    <row r="846">
      <c r="S846" s="88"/>
      <c r="W846" s="89"/>
      <c r="X846" s="89"/>
    </row>
    <row r="847">
      <c r="S847" s="88"/>
      <c r="W847" s="89"/>
      <c r="X847" s="89"/>
    </row>
    <row r="848">
      <c r="S848" s="88"/>
      <c r="W848" s="89"/>
      <c r="X848" s="89"/>
    </row>
    <row r="849">
      <c r="S849" s="88"/>
      <c r="W849" s="89"/>
      <c r="X849" s="89"/>
    </row>
    <row r="850">
      <c r="S850" s="88"/>
      <c r="W850" s="89"/>
      <c r="X850" s="89"/>
    </row>
    <row r="851">
      <c r="S851" s="88"/>
      <c r="W851" s="89"/>
      <c r="X851" s="89"/>
    </row>
    <row r="852">
      <c r="S852" s="88"/>
      <c r="W852" s="89"/>
      <c r="X852" s="89"/>
    </row>
    <row r="853">
      <c r="S853" s="88"/>
      <c r="W853" s="89"/>
      <c r="X853" s="89"/>
    </row>
    <row r="854">
      <c r="S854" s="88"/>
      <c r="W854" s="89"/>
      <c r="X854" s="89"/>
    </row>
    <row r="855">
      <c r="S855" s="88"/>
      <c r="W855" s="89"/>
      <c r="X855" s="89"/>
    </row>
    <row r="856">
      <c r="S856" s="88"/>
      <c r="W856" s="89"/>
      <c r="X856" s="89"/>
    </row>
    <row r="857">
      <c r="S857" s="88"/>
      <c r="W857" s="89"/>
      <c r="X857" s="89"/>
    </row>
    <row r="858">
      <c r="S858" s="88"/>
      <c r="W858" s="89"/>
      <c r="X858" s="89"/>
    </row>
    <row r="859">
      <c r="S859" s="88"/>
      <c r="W859" s="89"/>
      <c r="X859" s="89"/>
    </row>
    <row r="860">
      <c r="S860" s="88"/>
      <c r="W860" s="89"/>
      <c r="X860" s="89"/>
    </row>
    <row r="861">
      <c r="S861" s="88"/>
      <c r="W861" s="89"/>
      <c r="X861" s="89"/>
    </row>
    <row r="862">
      <c r="S862" s="88"/>
      <c r="W862" s="89"/>
      <c r="X862" s="89"/>
    </row>
    <row r="863">
      <c r="S863" s="88"/>
      <c r="W863" s="89"/>
      <c r="X863" s="89"/>
    </row>
    <row r="864">
      <c r="S864" s="88"/>
      <c r="W864" s="89"/>
      <c r="X864" s="89"/>
    </row>
    <row r="865">
      <c r="S865" s="88"/>
      <c r="W865" s="89"/>
      <c r="X865" s="89"/>
    </row>
    <row r="866">
      <c r="S866" s="88"/>
      <c r="W866" s="89"/>
      <c r="X866" s="89"/>
    </row>
    <row r="867">
      <c r="S867" s="88"/>
      <c r="W867" s="89"/>
      <c r="X867" s="89"/>
    </row>
    <row r="868">
      <c r="S868" s="88"/>
      <c r="W868" s="89"/>
      <c r="X868" s="89"/>
    </row>
    <row r="869">
      <c r="S869" s="88"/>
      <c r="W869" s="89"/>
      <c r="X869" s="89"/>
    </row>
    <row r="870">
      <c r="S870" s="88"/>
      <c r="W870" s="89"/>
      <c r="X870" s="89"/>
    </row>
    <row r="871">
      <c r="S871" s="88"/>
      <c r="W871" s="89"/>
      <c r="X871" s="89"/>
    </row>
    <row r="872">
      <c r="S872" s="88"/>
      <c r="W872" s="89"/>
      <c r="X872" s="89"/>
    </row>
    <row r="873">
      <c r="S873" s="88"/>
      <c r="W873" s="89"/>
      <c r="X873" s="89"/>
    </row>
    <row r="874">
      <c r="S874" s="88"/>
      <c r="W874" s="89"/>
      <c r="X874" s="89"/>
    </row>
    <row r="875">
      <c r="S875" s="88"/>
      <c r="W875" s="89"/>
      <c r="X875" s="89"/>
    </row>
    <row r="876">
      <c r="S876" s="88"/>
      <c r="W876" s="89"/>
      <c r="X876" s="89"/>
    </row>
    <row r="877">
      <c r="S877" s="88"/>
      <c r="W877" s="89"/>
      <c r="X877" s="89"/>
    </row>
    <row r="878">
      <c r="S878" s="88"/>
      <c r="W878" s="89"/>
      <c r="X878" s="89"/>
    </row>
    <row r="879">
      <c r="S879" s="88"/>
      <c r="W879" s="89"/>
      <c r="X879" s="89"/>
    </row>
    <row r="880">
      <c r="S880" s="88"/>
      <c r="W880" s="89"/>
      <c r="X880" s="89"/>
    </row>
    <row r="881">
      <c r="S881" s="88"/>
      <c r="W881" s="89"/>
      <c r="X881" s="89"/>
    </row>
    <row r="882">
      <c r="S882" s="88"/>
      <c r="W882" s="89"/>
      <c r="X882" s="89"/>
    </row>
    <row r="883">
      <c r="S883" s="88"/>
      <c r="W883" s="89"/>
      <c r="X883" s="89"/>
    </row>
    <row r="884">
      <c r="S884" s="88"/>
      <c r="W884" s="89"/>
      <c r="X884" s="89"/>
    </row>
    <row r="885">
      <c r="S885" s="88"/>
      <c r="W885" s="89"/>
      <c r="X885" s="89"/>
    </row>
    <row r="886">
      <c r="S886" s="88"/>
      <c r="W886" s="89"/>
      <c r="X886" s="89"/>
    </row>
    <row r="887">
      <c r="S887" s="88"/>
      <c r="W887" s="89"/>
      <c r="X887" s="89"/>
    </row>
    <row r="888">
      <c r="S888" s="88"/>
      <c r="W888" s="89"/>
      <c r="X888" s="89"/>
    </row>
    <row r="889">
      <c r="S889" s="88"/>
      <c r="W889" s="89"/>
      <c r="X889" s="89"/>
    </row>
    <row r="890">
      <c r="S890" s="88"/>
      <c r="W890" s="89"/>
      <c r="X890" s="89"/>
    </row>
    <row r="891">
      <c r="S891" s="88"/>
      <c r="W891" s="89"/>
      <c r="X891" s="89"/>
    </row>
    <row r="892">
      <c r="S892" s="88"/>
      <c r="W892" s="89"/>
      <c r="X892" s="89"/>
    </row>
    <row r="893">
      <c r="S893" s="88"/>
      <c r="W893" s="89"/>
      <c r="X893" s="89"/>
    </row>
    <row r="894">
      <c r="S894" s="88"/>
      <c r="W894" s="89"/>
      <c r="X894" s="89"/>
    </row>
    <row r="895">
      <c r="S895" s="88"/>
      <c r="W895" s="89"/>
      <c r="X895" s="89"/>
    </row>
    <row r="896">
      <c r="S896" s="88"/>
      <c r="W896" s="89"/>
      <c r="X896" s="89"/>
    </row>
    <row r="897">
      <c r="S897" s="88"/>
      <c r="W897" s="89"/>
      <c r="X897" s="89"/>
    </row>
    <row r="898">
      <c r="S898" s="88"/>
      <c r="W898" s="89"/>
      <c r="X898" s="89"/>
    </row>
    <row r="899">
      <c r="S899" s="88"/>
      <c r="W899" s="89"/>
      <c r="X899" s="89"/>
    </row>
    <row r="900">
      <c r="S900" s="88"/>
      <c r="W900" s="89"/>
      <c r="X900" s="89"/>
    </row>
    <row r="901">
      <c r="S901" s="88"/>
      <c r="W901" s="89"/>
      <c r="X901" s="89"/>
    </row>
    <row r="902">
      <c r="S902" s="88"/>
      <c r="W902" s="89"/>
      <c r="X902" s="89"/>
    </row>
    <row r="903">
      <c r="S903" s="88"/>
      <c r="W903" s="89"/>
      <c r="X903" s="89"/>
    </row>
    <row r="904">
      <c r="S904" s="88"/>
      <c r="W904" s="89"/>
      <c r="X904" s="89"/>
    </row>
    <row r="905">
      <c r="S905" s="88"/>
      <c r="W905" s="89"/>
      <c r="X905" s="89"/>
    </row>
    <row r="906">
      <c r="S906" s="88"/>
      <c r="W906" s="89"/>
      <c r="X906" s="89"/>
    </row>
    <row r="907">
      <c r="S907" s="88"/>
      <c r="W907" s="89"/>
      <c r="X907" s="89"/>
    </row>
    <row r="908">
      <c r="S908" s="88"/>
      <c r="W908" s="89"/>
      <c r="X908" s="89"/>
    </row>
    <row r="909">
      <c r="S909" s="88"/>
      <c r="W909" s="89"/>
      <c r="X909" s="89"/>
    </row>
    <row r="910">
      <c r="S910" s="88"/>
      <c r="W910" s="89"/>
      <c r="X910" s="89"/>
    </row>
    <row r="911">
      <c r="S911" s="88"/>
      <c r="W911" s="89"/>
      <c r="X911" s="89"/>
    </row>
    <row r="912">
      <c r="S912" s="88"/>
      <c r="W912" s="89"/>
      <c r="X912" s="89"/>
    </row>
    <row r="913">
      <c r="S913" s="88"/>
      <c r="W913" s="89"/>
      <c r="X913" s="89"/>
    </row>
    <row r="914">
      <c r="S914" s="88"/>
      <c r="W914" s="89"/>
      <c r="X914" s="89"/>
    </row>
    <row r="915">
      <c r="S915" s="88"/>
      <c r="W915" s="89"/>
      <c r="X915" s="89"/>
    </row>
    <row r="916">
      <c r="S916" s="88"/>
      <c r="W916" s="89"/>
      <c r="X916" s="89"/>
    </row>
    <row r="917">
      <c r="S917" s="88"/>
      <c r="W917" s="89"/>
      <c r="X917" s="89"/>
    </row>
    <row r="918">
      <c r="S918" s="88"/>
      <c r="W918" s="89"/>
      <c r="X918" s="89"/>
    </row>
    <row r="919">
      <c r="S919" s="88"/>
      <c r="W919" s="89"/>
      <c r="X919" s="89"/>
    </row>
    <row r="920">
      <c r="S920" s="88"/>
      <c r="W920" s="89"/>
      <c r="X920" s="89"/>
    </row>
    <row r="921">
      <c r="S921" s="88"/>
      <c r="W921" s="89"/>
      <c r="X921" s="89"/>
    </row>
    <row r="922">
      <c r="S922" s="88"/>
      <c r="W922" s="89"/>
      <c r="X922" s="89"/>
    </row>
    <row r="923">
      <c r="S923" s="88"/>
      <c r="W923" s="89"/>
      <c r="X923" s="89"/>
    </row>
    <row r="924">
      <c r="S924" s="88"/>
      <c r="W924" s="89"/>
      <c r="X924" s="89"/>
    </row>
    <row r="925">
      <c r="S925" s="88"/>
      <c r="W925" s="89"/>
      <c r="X925" s="89"/>
    </row>
    <row r="926">
      <c r="S926" s="88"/>
      <c r="W926" s="89"/>
      <c r="X926" s="89"/>
    </row>
    <row r="927">
      <c r="S927" s="88"/>
      <c r="W927" s="89"/>
      <c r="X927" s="89"/>
    </row>
    <row r="928">
      <c r="S928" s="88"/>
      <c r="W928" s="89"/>
      <c r="X928" s="89"/>
    </row>
    <row r="929">
      <c r="S929" s="88"/>
      <c r="W929" s="89"/>
      <c r="X929" s="89"/>
    </row>
    <row r="930">
      <c r="S930" s="88"/>
      <c r="W930" s="89"/>
      <c r="X930" s="89"/>
    </row>
    <row r="931">
      <c r="S931" s="88"/>
      <c r="W931" s="89"/>
      <c r="X931" s="89"/>
    </row>
    <row r="932">
      <c r="S932" s="88"/>
      <c r="W932" s="89"/>
      <c r="X932" s="89"/>
    </row>
    <row r="933">
      <c r="S933" s="88"/>
      <c r="W933" s="89"/>
      <c r="X933" s="89"/>
    </row>
    <row r="934">
      <c r="S934" s="88"/>
      <c r="W934" s="89"/>
      <c r="X934" s="89"/>
    </row>
    <row r="935">
      <c r="S935" s="88"/>
      <c r="W935" s="89"/>
      <c r="X935" s="89"/>
    </row>
    <row r="936">
      <c r="S936" s="88"/>
      <c r="W936" s="89"/>
      <c r="X936" s="89"/>
    </row>
    <row r="937">
      <c r="S937" s="88"/>
      <c r="W937" s="89"/>
      <c r="X937" s="89"/>
    </row>
    <row r="938">
      <c r="S938" s="88"/>
      <c r="W938" s="89"/>
      <c r="X938" s="89"/>
    </row>
    <row r="939">
      <c r="S939" s="88"/>
      <c r="W939" s="89"/>
      <c r="X939" s="89"/>
    </row>
    <row r="940">
      <c r="S940" s="88"/>
      <c r="W940" s="89"/>
      <c r="X940" s="89"/>
    </row>
    <row r="941">
      <c r="S941" s="88"/>
      <c r="W941" s="89"/>
      <c r="X941" s="89"/>
    </row>
    <row r="942">
      <c r="S942" s="88"/>
      <c r="W942" s="89"/>
      <c r="X942" s="89"/>
    </row>
    <row r="943">
      <c r="S943" s="88"/>
      <c r="W943" s="89"/>
      <c r="X943" s="89"/>
    </row>
    <row r="944">
      <c r="S944" s="88"/>
      <c r="W944" s="89"/>
      <c r="X944" s="89"/>
    </row>
    <row r="945">
      <c r="S945" s="88"/>
      <c r="W945" s="89"/>
      <c r="X945" s="89"/>
    </row>
    <row r="946">
      <c r="S946" s="88"/>
      <c r="W946" s="89"/>
      <c r="X946" s="89"/>
    </row>
    <row r="947">
      <c r="S947" s="88"/>
      <c r="W947" s="89"/>
      <c r="X947" s="89"/>
    </row>
    <row r="948">
      <c r="S948" s="88"/>
      <c r="W948" s="89"/>
      <c r="X948" s="89"/>
    </row>
    <row r="949">
      <c r="S949" s="88"/>
      <c r="W949" s="89"/>
      <c r="X949" s="89"/>
    </row>
    <row r="950">
      <c r="S950" s="88"/>
      <c r="W950" s="89"/>
      <c r="X950" s="89"/>
    </row>
    <row r="951">
      <c r="S951" s="88"/>
      <c r="W951" s="89"/>
      <c r="X951" s="89"/>
    </row>
    <row r="952">
      <c r="S952" s="88"/>
      <c r="W952" s="89"/>
      <c r="X952" s="89"/>
    </row>
    <row r="953">
      <c r="S953" s="88"/>
      <c r="W953" s="89"/>
      <c r="X953" s="89"/>
    </row>
    <row r="954">
      <c r="S954" s="88"/>
      <c r="W954" s="89"/>
      <c r="X954" s="89"/>
    </row>
    <row r="955">
      <c r="S955" s="88"/>
      <c r="W955" s="89"/>
      <c r="X955" s="89"/>
    </row>
    <row r="956">
      <c r="S956" s="88"/>
      <c r="W956" s="89"/>
      <c r="X956" s="89"/>
    </row>
    <row r="957">
      <c r="S957" s="88"/>
      <c r="W957" s="89"/>
      <c r="X957" s="89"/>
    </row>
    <row r="958">
      <c r="S958" s="88"/>
      <c r="W958" s="89"/>
      <c r="X958" s="89"/>
    </row>
    <row r="959">
      <c r="S959" s="88"/>
      <c r="W959" s="89"/>
      <c r="X959" s="89"/>
    </row>
    <row r="960">
      <c r="S960" s="88"/>
      <c r="W960" s="89"/>
      <c r="X960" s="89"/>
    </row>
    <row r="961">
      <c r="S961" s="88"/>
      <c r="W961" s="89"/>
      <c r="X961" s="89"/>
    </row>
    <row r="962">
      <c r="S962" s="88"/>
      <c r="W962" s="89"/>
      <c r="X962" s="89"/>
    </row>
    <row r="963">
      <c r="S963" s="88"/>
      <c r="W963" s="89"/>
      <c r="X963" s="89"/>
    </row>
    <row r="964">
      <c r="S964" s="88"/>
      <c r="W964" s="89"/>
      <c r="X964" s="89"/>
    </row>
    <row r="965">
      <c r="S965" s="88"/>
      <c r="W965" s="89"/>
      <c r="X965" s="89"/>
    </row>
    <row r="966">
      <c r="S966" s="88"/>
      <c r="W966" s="89"/>
      <c r="X966" s="89"/>
    </row>
    <row r="967">
      <c r="S967" s="88"/>
      <c r="W967" s="89"/>
      <c r="X967" s="89"/>
    </row>
    <row r="968">
      <c r="S968" s="88"/>
      <c r="W968" s="89"/>
      <c r="X968" s="89"/>
    </row>
    <row r="969">
      <c r="S969" s="88"/>
      <c r="W969" s="89"/>
      <c r="X969" s="89"/>
    </row>
    <row r="970">
      <c r="S970" s="88"/>
      <c r="W970" s="89"/>
      <c r="X970" s="89"/>
    </row>
    <row r="971">
      <c r="S971" s="88"/>
      <c r="W971" s="89"/>
      <c r="X971" s="89"/>
    </row>
    <row r="972">
      <c r="S972" s="88"/>
      <c r="W972" s="89"/>
      <c r="X972" s="89"/>
    </row>
    <row r="973">
      <c r="S973" s="88"/>
      <c r="W973" s="89"/>
      <c r="X973" s="89"/>
    </row>
    <row r="974">
      <c r="S974" s="88"/>
      <c r="W974" s="89"/>
      <c r="X974" s="89"/>
    </row>
    <row r="975">
      <c r="S975" s="88"/>
      <c r="W975" s="89"/>
      <c r="X975" s="89"/>
    </row>
    <row r="976">
      <c r="S976" s="88"/>
      <c r="W976" s="89"/>
      <c r="X976" s="89"/>
    </row>
    <row r="977">
      <c r="S977" s="88"/>
      <c r="W977" s="89"/>
      <c r="X977" s="89"/>
    </row>
    <row r="978">
      <c r="S978" s="88"/>
      <c r="W978" s="89"/>
      <c r="X978" s="89"/>
    </row>
    <row r="979">
      <c r="S979" s="88"/>
      <c r="W979" s="89"/>
      <c r="X979" s="89"/>
    </row>
    <row r="980">
      <c r="S980" s="88"/>
      <c r="W980" s="89"/>
      <c r="X980" s="89"/>
    </row>
    <row r="981">
      <c r="S981" s="88"/>
      <c r="W981" s="89"/>
      <c r="X981" s="89"/>
    </row>
    <row r="982">
      <c r="S982" s="88"/>
      <c r="W982" s="89"/>
      <c r="X982" s="89"/>
    </row>
    <row r="983">
      <c r="S983" s="88"/>
      <c r="W983" s="89"/>
      <c r="X983" s="89"/>
    </row>
    <row r="984">
      <c r="S984" s="88"/>
      <c r="W984" s="89"/>
      <c r="X984" s="89"/>
    </row>
    <row r="985">
      <c r="S985" s="88"/>
      <c r="W985" s="89"/>
      <c r="X985" s="89"/>
    </row>
    <row r="986">
      <c r="S986" s="88"/>
      <c r="W986" s="89"/>
      <c r="X986" s="89"/>
    </row>
    <row r="987">
      <c r="S987" s="88"/>
      <c r="W987" s="89"/>
      <c r="X987" s="89"/>
    </row>
    <row r="988">
      <c r="S988" s="88"/>
      <c r="W988" s="89"/>
      <c r="X988" s="89"/>
    </row>
    <row r="989">
      <c r="S989" s="88"/>
      <c r="W989" s="89"/>
      <c r="X989" s="89"/>
    </row>
    <row r="990">
      <c r="S990" s="88"/>
      <c r="W990" s="89"/>
      <c r="X990" s="89"/>
    </row>
    <row r="991">
      <c r="S991" s="88"/>
      <c r="W991" s="89"/>
      <c r="X991" s="89"/>
    </row>
    <row r="992">
      <c r="S992" s="88"/>
      <c r="W992" s="89"/>
      <c r="X992" s="89"/>
    </row>
    <row r="993">
      <c r="S993" s="88"/>
      <c r="W993" s="89"/>
      <c r="X993" s="89"/>
    </row>
  </sheetData>
  <printOptions gridLines="1" horizontalCentered="1"/>
  <pageMargins bottom="0.75" footer="0.0" header="0.0" left="0.7" right="0.7" top="0.75"/>
  <pageSetup paperSize="9" scale="60" cellComments="atEnd" orientation="landscape" pageOrder="overThenDown"/>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6.38"/>
    <col customWidth="1" min="2" max="2" width="14.88"/>
    <col customWidth="1" min="3" max="3" width="11.88"/>
    <col customWidth="1" min="4" max="4" width="16.88"/>
    <col customWidth="1" min="5" max="5" width="7.13"/>
    <col customWidth="1" min="6" max="6" width="6.0"/>
    <col customWidth="1" min="7" max="7" width="4.88"/>
    <col customWidth="1" min="8" max="8" width="4.75"/>
    <col customWidth="1" min="9" max="9" width="5.5"/>
    <col customWidth="1" min="10" max="10" width="5.38"/>
    <col customWidth="1" min="11" max="11" width="6.25"/>
    <col customWidth="1" min="12" max="12" width="4.5"/>
    <col customWidth="1" min="13" max="13" width="5.0"/>
    <col customWidth="1" min="14" max="14" width="8.25"/>
    <col customWidth="1" min="15" max="15" width="6.25"/>
    <col customWidth="1" min="16" max="16" width="6.75"/>
    <col customWidth="1" min="17" max="17" width="8.38"/>
    <col customWidth="1" min="18" max="18" width="8.63"/>
    <col customWidth="1" min="19" max="19" width="7.13"/>
    <col customWidth="1" min="20" max="20" width="7.88"/>
    <col customWidth="1" min="21" max="21" width="12.63"/>
  </cols>
  <sheetData>
    <row r="1" ht="34.5" customHeight="1">
      <c r="A1" s="355" t="s">
        <v>1135</v>
      </c>
      <c r="B1" s="355"/>
      <c r="C1" s="355"/>
      <c r="D1" s="355"/>
      <c r="E1" s="355"/>
      <c r="F1" s="355"/>
      <c r="G1" s="355"/>
      <c r="H1" s="355"/>
      <c r="I1" s="355"/>
      <c r="J1" s="355"/>
      <c r="K1" s="355"/>
      <c r="L1" s="355"/>
      <c r="M1" s="355"/>
      <c r="N1" s="355"/>
      <c r="O1" s="355"/>
      <c r="P1" s="355"/>
      <c r="Q1" s="355"/>
      <c r="R1" s="355"/>
      <c r="S1" s="355"/>
      <c r="T1" s="355"/>
      <c r="U1" s="355"/>
      <c r="V1" s="355"/>
    </row>
    <row r="2" ht="81.75" customHeight="1">
      <c r="A2" s="4" t="s">
        <v>1</v>
      </c>
      <c r="B2" s="5" t="s">
        <v>2</v>
      </c>
      <c r="C2" s="6" t="s">
        <v>3</v>
      </c>
      <c r="D2" s="6" t="s">
        <v>4</v>
      </c>
      <c r="E2" s="6" t="s">
        <v>5</v>
      </c>
      <c r="F2" s="6" t="s">
        <v>1136</v>
      </c>
      <c r="G2" s="6" t="s">
        <v>7</v>
      </c>
      <c r="H2" s="6" t="s">
        <v>8</v>
      </c>
      <c r="I2" s="6" t="s">
        <v>9</v>
      </c>
      <c r="J2" s="7" t="s">
        <v>10</v>
      </c>
      <c r="K2" s="8" t="s">
        <v>11</v>
      </c>
      <c r="L2" s="7" t="s">
        <v>12</v>
      </c>
      <c r="M2" s="7" t="s">
        <v>13</v>
      </c>
      <c r="N2" s="6" t="s">
        <v>14</v>
      </c>
      <c r="O2" s="9" t="s">
        <v>15</v>
      </c>
      <c r="P2" s="10" t="s">
        <v>16</v>
      </c>
      <c r="Q2" s="10" t="s">
        <v>17</v>
      </c>
      <c r="R2" s="7" t="s">
        <v>18</v>
      </c>
      <c r="S2" s="12" t="s">
        <v>21</v>
      </c>
      <c r="T2" s="6" t="s">
        <v>22</v>
      </c>
      <c r="U2" s="12" t="s">
        <v>23</v>
      </c>
      <c r="V2" s="13" t="s">
        <v>24</v>
      </c>
      <c r="W2" s="15"/>
      <c r="X2" s="15"/>
      <c r="Y2" s="15"/>
    </row>
    <row r="3">
      <c r="A3" s="356">
        <v>1.0</v>
      </c>
      <c r="B3" s="357" t="s">
        <v>26</v>
      </c>
      <c r="C3" s="358">
        <v>3.2088639129E10</v>
      </c>
      <c r="D3" s="359" t="s">
        <v>27</v>
      </c>
      <c r="E3" s="360">
        <v>26390.0</v>
      </c>
      <c r="F3" s="360">
        <v>39057.0</v>
      </c>
      <c r="G3" s="360">
        <v>2639.0</v>
      </c>
      <c r="H3" s="360">
        <v>1583.0</v>
      </c>
      <c r="I3" s="360">
        <v>0.0</v>
      </c>
      <c r="J3" s="360">
        <v>0.0</v>
      </c>
      <c r="K3" s="360">
        <v>0.0</v>
      </c>
      <c r="L3" s="360">
        <v>500.0</v>
      </c>
      <c r="M3" s="360">
        <v>300.0</v>
      </c>
      <c r="N3" s="360">
        <v>70469.0</v>
      </c>
      <c r="O3" s="360">
        <v>0.0</v>
      </c>
      <c r="P3" s="22">
        <v>0.0</v>
      </c>
      <c r="Q3" s="22">
        <v>0.0</v>
      </c>
      <c r="R3" s="68">
        <f t="shared" ref="R3:R120" si="1">N3-O3-P3+Q3</f>
        <v>70469</v>
      </c>
      <c r="S3" s="22" t="s">
        <v>28</v>
      </c>
      <c r="T3" s="36">
        <f>R3+R4</f>
        <v>138906</v>
      </c>
      <c r="U3" s="361" t="s">
        <v>28</v>
      </c>
      <c r="V3" s="362"/>
    </row>
    <row r="4">
      <c r="A4" s="363"/>
      <c r="B4" s="364"/>
      <c r="C4" s="365"/>
      <c r="D4" s="366" t="s">
        <v>30</v>
      </c>
      <c r="E4" s="367">
        <v>25620.0</v>
      </c>
      <c r="F4" s="367">
        <v>37918.0</v>
      </c>
      <c r="G4" s="367">
        <v>2562.0</v>
      </c>
      <c r="H4" s="367">
        <v>1537.0</v>
      </c>
      <c r="I4" s="367">
        <v>0.0</v>
      </c>
      <c r="J4" s="367">
        <v>0.0</v>
      </c>
      <c r="K4" s="367">
        <v>0.0</v>
      </c>
      <c r="L4" s="367">
        <v>500.0</v>
      </c>
      <c r="M4" s="367">
        <v>300.0</v>
      </c>
      <c r="N4" s="367">
        <v>68437.0</v>
      </c>
      <c r="O4" s="367">
        <v>0.0</v>
      </c>
      <c r="P4" s="22">
        <v>0.0</v>
      </c>
      <c r="Q4" s="22">
        <v>0.0</v>
      </c>
      <c r="R4" s="68">
        <f t="shared" si="1"/>
        <v>68437</v>
      </c>
      <c r="S4" s="22" t="s">
        <v>28</v>
      </c>
      <c r="T4" s="36"/>
      <c r="U4" s="368" t="s">
        <v>31</v>
      </c>
      <c r="V4" s="362"/>
    </row>
    <row r="5">
      <c r="A5" s="369">
        <v>2.0</v>
      </c>
      <c r="B5" s="370" t="s">
        <v>32</v>
      </c>
      <c r="C5" s="371">
        <v>3.208030794E10</v>
      </c>
      <c r="D5" s="366" t="s">
        <v>33</v>
      </c>
      <c r="E5" s="367">
        <v>26390.0</v>
      </c>
      <c r="F5" s="367">
        <v>39057.0</v>
      </c>
      <c r="G5" s="367">
        <v>2639.0</v>
      </c>
      <c r="H5" s="367">
        <v>1583.0</v>
      </c>
      <c r="I5" s="367">
        <v>0.0</v>
      </c>
      <c r="J5" s="367">
        <v>0.0</v>
      </c>
      <c r="K5" s="367">
        <v>0.0</v>
      </c>
      <c r="L5" s="367">
        <v>500.0</v>
      </c>
      <c r="M5" s="367">
        <v>300.0</v>
      </c>
      <c r="N5" s="367">
        <v>70469.0</v>
      </c>
      <c r="O5" s="367">
        <v>1800.0</v>
      </c>
      <c r="P5" s="22">
        <v>0.0</v>
      </c>
      <c r="Q5" s="22">
        <v>0.0</v>
      </c>
      <c r="R5" s="68">
        <f t="shared" si="1"/>
        <v>68669</v>
      </c>
      <c r="S5" s="22" t="s">
        <v>52</v>
      </c>
      <c r="T5" s="36">
        <f>R5+R6</f>
        <v>139138</v>
      </c>
      <c r="U5" s="372"/>
      <c r="V5" s="45"/>
    </row>
    <row r="6">
      <c r="A6" s="363"/>
      <c r="B6" s="364"/>
      <c r="C6" s="365"/>
      <c r="D6" s="366" t="s">
        <v>35</v>
      </c>
      <c r="E6" s="367">
        <v>26390.0</v>
      </c>
      <c r="F6" s="367">
        <v>39057.0</v>
      </c>
      <c r="G6" s="367">
        <v>2639.0</v>
      </c>
      <c r="H6" s="367">
        <v>1583.0</v>
      </c>
      <c r="I6" s="367">
        <v>0.0</v>
      </c>
      <c r="J6" s="367">
        <v>0.0</v>
      </c>
      <c r="K6" s="367">
        <v>0.0</v>
      </c>
      <c r="L6" s="367">
        <v>500.0</v>
      </c>
      <c r="M6" s="367">
        <v>300.0</v>
      </c>
      <c r="N6" s="367">
        <v>70469.0</v>
      </c>
      <c r="O6" s="367">
        <v>0.0</v>
      </c>
      <c r="P6" s="22">
        <v>0.0</v>
      </c>
      <c r="Q6" s="22">
        <v>0.0</v>
      </c>
      <c r="R6" s="68">
        <f t="shared" si="1"/>
        <v>70469</v>
      </c>
      <c r="S6" s="22" t="s">
        <v>52</v>
      </c>
      <c r="T6" s="36"/>
      <c r="U6" s="368" t="s">
        <v>31</v>
      </c>
      <c r="V6" s="45"/>
    </row>
    <row r="7">
      <c r="A7" s="369">
        <v>3.0</v>
      </c>
      <c r="B7" s="370" t="s">
        <v>36</v>
      </c>
      <c r="C7" s="371">
        <v>3.184584803E10</v>
      </c>
      <c r="D7" s="366" t="s">
        <v>37</v>
      </c>
      <c r="E7" s="367">
        <v>26390.0</v>
      </c>
      <c r="F7" s="367">
        <v>39057.0</v>
      </c>
      <c r="G7" s="367">
        <v>2639.0</v>
      </c>
      <c r="H7" s="367">
        <v>1583.0</v>
      </c>
      <c r="I7" s="367">
        <v>0.0</v>
      </c>
      <c r="J7" s="367">
        <v>0.0</v>
      </c>
      <c r="K7" s="367">
        <v>0.0</v>
      </c>
      <c r="L7" s="367">
        <v>500.0</v>
      </c>
      <c r="M7" s="367">
        <v>300.0</v>
      </c>
      <c r="N7" s="367">
        <v>70469.0</v>
      </c>
      <c r="O7" s="367">
        <v>0.0</v>
      </c>
      <c r="P7" s="22">
        <v>0.0</v>
      </c>
      <c r="Q7" s="22">
        <v>0.0</v>
      </c>
      <c r="R7" s="68">
        <f t="shared" si="1"/>
        <v>70469</v>
      </c>
      <c r="S7" s="22" t="s">
        <v>28</v>
      </c>
      <c r="T7" s="36">
        <f>R7+R8+R9</f>
        <v>201635</v>
      </c>
      <c r="U7" s="372"/>
      <c r="V7" s="362"/>
    </row>
    <row r="8">
      <c r="A8" s="363"/>
      <c r="B8" s="364"/>
      <c r="C8" s="365"/>
      <c r="D8" s="366" t="s">
        <v>38</v>
      </c>
      <c r="E8" s="367">
        <v>25620.0</v>
      </c>
      <c r="F8" s="367">
        <v>37918.0</v>
      </c>
      <c r="G8" s="367">
        <v>2562.0</v>
      </c>
      <c r="H8" s="367">
        <v>1537.0</v>
      </c>
      <c r="I8" s="367">
        <v>0.0</v>
      </c>
      <c r="J8" s="367">
        <v>0.0</v>
      </c>
      <c r="K8" s="367">
        <v>0.0</v>
      </c>
      <c r="L8" s="367">
        <v>500.0</v>
      </c>
      <c r="M8" s="367">
        <v>300.0</v>
      </c>
      <c r="N8" s="367">
        <v>68437.0</v>
      </c>
      <c r="O8" s="367">
        <v>0.0</v>
      </c>
      <c r="P8" s="22">
        <v>0.0</v>
      </c>
      <c r="Q8" s="22">
        <v>0.0</v>
      </c>
      <c r="R8" s="68">
        <f t="shared" si="1"/>
        <v>68437</v>
      </c>
      <c r="S8" s="22" t="s">
        <v>28</v>
      </c>
      <c r="T8" s="36"/>
      <c r="U8" s="368" t="s">
        <v>31</v>
      </c>
      <c r="V8" s="362"/>
      <c r="X8" s="43"/>
    </row>
    <row r="9">
      <c r="A9" s="363"/>
      <c r="B9" s="364"/>
      <c r="C9" s="365"/>
      <c r="D9" s="366" t="s">
        <v>39</v>
      </c>
      <c r="E9" s="367">
        <v>24140.0</v>
      </c>
      <c r="F9" s="367">
        <v>35727.0</v>
      </c>
      <c r="G9" s="367">
        <v>2414.0</v>
      </c>
      <c r="H9" s="367">
        <v>1448.0</v>
      </c>
      <c r="I9" s="367">
        <v>0.0</v>
      </c>
      <c r="J9" s="367">
        <v>0.0</v>
      </c>
      <c r="K9" s="367">
        <v>0.0</v>
      </c>
      <c r="L9" s="367">
        <v>500.0</v>
      </c>
      <c r="M9" s="367">
        <v>300.0</v>
      </c>
      <c r="N9" s="367">
        <v>64529.0</v>
      </c>
      <c r="O9" s="367">
        <v>1800.0</v>
      </c>
      <c r="P9" s="22">
        <v>0.0</v>
      </c>
      <c r="Q9" s="22">
        <v>0.0</v>
      </c>
      <c r="R9" s="68">
        <f t="shared" si="1"/>
        <v>62729</v>
      </c>
      <c r="S9" s="22" t="s">
        <v>28</v>
      </c>
      <c r="T9" s="36"/>
      <c r="U9" s="368" t="s">
        <v>31</v>
      </c>
      <c r="V9" s="362"/>
      <c r="X9" s="44"/>
    </row>
    <row r="10">
      <c r="A10" s="369">
        <v>4.0</v>
      </c>
      <c r="B10" s="370" t="s">
        <v>40</v>
      </c>
      <c r="C10" s="371">
        <v>3.1856326949E10</v>
      </c>
      <c r="D10" s="366" t="s">
        <v>41</v>
      </c>
      <c r="E10" s="367">
        <v>26390.0</v>
      </c>
      <c r="F10" s="367">
        <v>39057.0</v>
      </c>
      <c r="G10" s="367">
        <v>2639.0</v>
      </c>
      <c r="H10" s="367">
        <v>0.0</v>
      </c>
      <c r="I10" s="367">
        <v>0.0</v>
      </c>
      <c r="J10" s="367">
        <v>1320.0</v>
      </c>
      <c r="K10" s="367">
        <v>0.0</v>
      </c>
      <c r="L10" s="367">
        <v>500.0</v>
      </c>
      <c r="M10" s="367">
        <v>300.0</v>
      </c>
      <c r="N10" s="367">
        <v>70206.0</v>
      </c>
      <c r="O10" s="367">
        <v>0.0</v>
      </c>
      <c r="P10" s="22">
        <v>0.0</v>
      </c>
      <c r="Q10" s="22">
        <v>0.0</v>
      </c>
      <c r="R10" s="68">
        <f t="shared" si="1"/>
        <v>70206</v>
      </c>
      <c r="S10" s="45" t="s">
        <v>28</v>
      </c>
      <c r="T10" s="36">
        <f>R10+R11+R12+R13</f>
        <v>265388</v>
      </c>
      <c r="U10" s="372"/>
      <c r="V10" s="109"/>
      <c r="X10" s="47"/>
    </row>
    <row r="11">
      <c r="A11" s="363"/>
      <c r="B11" s="364"/>
      <c r="C11" s="365"/>
      <c r="D11" s="366" t="s">
        <v>42</v>
      </c>
      <c r="E11" s="367">
        <v>26390.0</v>
      </c>
      <c r="F11" s="367">
        <v>39057.0</v>
      </c>
      <c r="G11" s="367">
        <v>2639.0</v>
      </c>
      <c r="H11" s="367">
        <v>0.0</v>
      </c>
      <c r="I11" s="367">
        <v>0.0</v>
      </c>
      <c r="J11" s="367">
        <v>1320.0</v>
      </c>
      <c r="K11" s="367">
        <v>0.0</v>
      </c>
      <c r="L11" s="367">
        <v>500.0</v>
      </c>
      <c r="M11" s="367">
        <v>300.0</v>
      </c>
      <c r="N11" s="367">
        <v>70206.0</v>
      </c>
      <c r="O11" s="367">
        <v>0.0</v>
      </c>
      <c r="P11" s="22">
        <v>0.0</v>
      </c>
      <c r="Q11" s="22">
        <v>0.0</v>
      </c>
      <c r="R11" s="68">
        <f t="shared" si="1"/>
        <v>70206</v>
      </c>
      <c r="S11" s="45" t="s">
        <v>28</v>
      </c>
      <c r="T11" s="36"/>
      <c r="U11" s="368" t="s">
        <v>31</v>
      </c>
      <c r="V11" s="109"/>
      <c r="X11" s="47"/>
    </row>
    <row r="12">
      <c r="A12" s="363"/>
      <c r="B12" s="364"/>
      <c r="C12" s="365"/>
      <c r="D12" s="366" t="s">
        <v>43</v>
      </c>
      <c r="E12" s="367">
        <v>24140.0</v>
      </c>
      <c r="F12" s="367">
        <v>35727.0</v>
      </c>
      <c r="G12" s="367">
        <v>2414.0</v>
      </c>
      <c r="H12" s="367">
        <v>0.0</v>
      </c>
      <c r="I12" s="367">
        <v>0.0</v>
      </c>
      <c r="J12" s="367">
        <v>1207.0</v>
      </c>
      <c r="K12" s="367">
        <v>0.0</v>
      </c>
      <c r="L12" s="367">
        <v>500.0</v>
      </c>
      <c r="M12" s="367">
        <v>300.0</v>
      </c>
      <c r="N12" s="367">
        <v>64288.0</v>
      </c>
      <c r="O12" s="367">
        <v>1800.0</v>
      </c>
      <c r="P12" s="22">
        <v>0.0</v>
      </c>
      <c r="Q12" s="22">
        <v>0.0</v>
      </c>
      <c r="R12" s="68">
        <f t="shared" si="1"/>
        <v>62488</v>
      </c>
      <c r="S12" s="45" t="s">
        <v>28</v>
      </c>
      <c r="T12" s="36"/>
      <c r="U12" s="368" t="s">
        <v>31</v>
      </c>
      <c r="V12" s="109"/>
      <c r="X12" s="43"/>
    </row>
    <row r="13">
      <c r="A13" s="363"/>
      <c r="B13" s="364"/>
      <c r="C13" s="365"/>
      <c r="D13" s="366" t="s">
        <v>44</v>
      </c>
      <c r="E13" s="367">
        <v>24140.0</v>
      </c>
      <c r="F13" s="367">
        <v>35727.0</v>
      </c>
      <c r="G13" s="367">
        <v>2414.0</v>
      </c>
      <c r="H13" s="367">
        <v>0.0</v>
      </c>
      <c r="I13" s="367">
        <v>0.0</v>
      </c>
      <c r="J13" s="367">
        <v>1207.0</v>
      </c>
      <c r="K13" s="367">
        <v>0.0</v>
      </c>
      <c r="L13" s="367">
        <v>500.0</v>
      </c>
      <c r="M13" s="367">
        <v>300.0</v>
      </c>
      <c r="N13" s="367">
        <v>64288.0</v>
      </c>
      <c r="O13" s="367">
        <v>1800.0</v>
      </c>
      <c r="P13" s="22">
        <v>0.0</v>
      </c>
      <c r="Q13" s="22">
        <v>0.0</v>
      </c>
      <c r="R13" s="68">
        <f t="shared" si="1"/>
        <v>62488</v>
      </c>
      <c r="S13" s="45" t="s">
        <v>28</v>
      </c>
      <c r="T13" s="36"/>
      <c r="U13" s="368" t="s">
        <v>31</v>
      </c>
      <c r="V13" s="109"/>
      <c r="X13" s="43"/>
    </row>
    <row r="14">
      <c r="A14" s="369">
        <v>5.0</v>
      </c>
      <c r="B14" s="370" t="s">
        <v>45</v>
      </c>
      <c r="C14" s="371">
        <v>3.193559529E10</v>
      </c>
      <c r="D14" s="366" t="s">
        <v>46</v>
      </c>
      <c r="E14" s="367">
        <v>26390.0</v>
      </c>
      <c r="F14" s="367">
        <v>39057.0</v>
      </c>
      <c r="G14" s="367">
        <v>2639.0</v>
      </c>
      <c r="H14" s="367">
        <v>0.0</v>
      </c>
      <c r="I14" s="367">
        <v>0.0</v>
      </c>
      <c r="J14" s="367">
        <v>1320.0</v>
      </c>
      <c r="K14" s="367">
        <v>0.0</v>
      </c>
      <c r="L14" s="367">
        <v>500.0</v>
      </c>
      <c r="M14" s="367">
        <v>300.0</v>
      </c>
      <c r="N14" s="367">
        <v>70206.0</v>
      </c>
      <c r="O14" s="367">
        <v>1800.0</v>
      </c>
      <c r="P14" s="22">
        <v>0.0</v>
      </c>
      <c r="Q14" s="22">
        <v>0.0</v>
      </c>
      <c r="R14" s="68">
        <f t="shared" si="1"/>
        <v>68406</v>
      </c>
      <c r="S14" s="22" t="s">
        <v>28</v>
      </c>
      <c r="T14" s="36">
        <f>R14+R15+R16+R17</f>
        <v>261721</v>
      </c>
      <c r="U14" s="372"/>
      <c r="V14" s="26" t="s">
        <v>28</v>
      </c>
      <c r="X14" s="43"/>
    </row>
    <row r="15">
      <c r="A15" s="363"/>
      <c r="B15" s="364"/>
      <c r="C15" s="365"/>
      <c r="D15" s="366" t="s">
        <v>47</v>
      </c>
      <c r="E15" s="367">
        <v>26390.0</v>
      </c>
      <c r="F15" s="367">
        <v>39057.0</v>
      </c>
      <c r="G15" s="367">
        <v>2639.0</v>
      </c>
      <c r="H15" s="367">
        <v>0.0</v>
      </c>
      <c r="I15" s="367">
        <v>0.0</v>
      </c>
      <c r="J15" s="367">
        <v>1320.0</v>
      </c>
      <c r="K15" s="367">
        <v>0.0</v>
      </c>
      <c r="L15" s="367">
        <v>500.0</v>
      </c>
      <c r="M15" s="367">
        <v>300.0</v>
      </c>
      <c r="N15" s="367">
        <v>70206.0</v>
      </c>
      <c r="O15" s="367">
        <v>0.0</v>
      </c>
      <c r="P15" s="22">
        <v>0.0</v>
      </c>
      <c r="Q15" s="22">
        <v>0.0</v>
      </c>
      <c r="R15" s="68">
        <f t="shared" si="1"/>
        <v>70206</v>
      </c>
      <c r="S15" s="22" t="s">
        <v>28</v>
      </c>
      <c r="T15" s="36"/>
      <c r="U15" s="368" t="s">
        <v>31</v>
      </c>
      <c r="V15" s="45" t="s">
        <v>28</v>
      </c>
    </row>
    <row r="16">
      <c r="A16" s="363"/>
      <c r="B16" s="364"/>
      <c r="C16" s="365"/>
      <c r="D16" s="366" t="s">
        <v>48</v>
      </c>
      <c r="E16" s="367">
        <v>24140.0</v>
      </c>
      <c r="F16" s="367">
        <v>35727.0</v>
      </c>
      <c r="G16" s="367">
        <v>2414.0</v>
      </c>
      <c r="H16" s="367">
        <v>0.0</v>
      </c>
      <c r="I16" s="367">
        <v>0.0</v>
      </c>
      <c r="J16" s="367">
        <v>1207.0</v>
      </c>
      <c r="K16" s="367">
        <v>0.0</v>
      </c>
      <c r="L16" s="367">
        <v>500.0</v>
      </c>
      <c r="M16" s="367">
        <v>300.0</v>
      </c>
      <c r="N16" s="367">
        <v>64288.0</v>
      </c>
      <c r="O16" s="367">
        <v>1800.0</v>
      </c>
      <c r="P16" s="22">
        <v>0.0</v>
      </c>
      <c r="Q16" s="22">
        <v>0.0</v>
      </c>
      <c r="R16" s="68">
        <f t="shared" si="1"/>
        <v>62488</v>
      </c>
      <c r="S16" s="22" t="s">
        <v>28</v>
      </c>
      <c r="T16" s="36"/>
      <c r="U16" s="368" t="s">
        <v>31</v>
      </c>
      <c r="V16" s="45" t="s">
        <v>28</v>
      </c>
    </row>
    <row r="17">
      <c r="A17" s="363"/>
      <c r="B17" s="364"/>
      <c r="C17" s="365"/>
      <c r="D17" s="366" t="s">
        <v>49</v>
      </c>
      <c r="E17" s="367">
        <v>23430.0</v>
      </c>
      <c r="F17" s="367">
        <v>34676.0</v>
      </c>
      <c r="G17" s="367">
        <v>2343.0</v>
      </c>
      <c r="H17" s="367">
        <v>0.0</v>
      </c>
      <c r="I17" s="367">
        <v>0.0</v>
      </c>
      <c r="J17" s="367">
        <v>1172.0</v>
      </c>
      <c r="K17" s="367">
        <v>0.0</v>
      </c>
      <c r="L17" s="367">
        <v>500.0</v>
      </c>
      <c r="M17" s="367">
        <v>300.0</v>
      </c>
      <c r="N17" s="367">
        <v>62421.0</v>
      </c>
      <c r="O17" s="367">
        <v>1800.0</v>
      </c>
      <c r="P17" s="22">
        <v>0.0</v>
      </c>
      <c r="Q17" s="22">
        <v>0.0</v>
      </c>
      <c r="R17" s="68">
        <f t="shared" si="1"/>
        <v>60621</v>
      </c>
      <c r="S17" s="22" t="s">
        <v>28</v>
      </c>
      <c r="T17" s="36"/>
      <c r="U17" s="368" t="s">
        <v>31</v>
      </c>
      <c r="V17" s="45" t="s">
        <v>28</v>
      </c>
    </row>
    <row r="18">
      <c r="A18" s="369">
        <v>6.0</v>
      </c>
      <c r="B18" s="370" t="s">
        <v>50</v>
      </c>
      <c r="C18" s="371">
        <v>3.1976242236E10</v>
      </c>
      <c r="D18" s="366" t="s">
        <v>51</v>
      </c>
      <c r="E18" s="367">
        <v>26390.0</v>
      </c>
      <c r="F18" s="367">
        <v>39057.0</v>
      </c>
      <c r="G18" s="367">
        <v>2639.0</v>
      </c>
      <c r="H18" s="367">
        <v>1583.0</v>
      </c>
      <c r="I18" s="367">
        <v>0.0</v>
      </c>
      <c r="J18" s="367">
        <v>0.0</v>
      </c>
      <c r="K18" s="367">
        <v>0.0</v>
      </c>
      <c r="L18" s="367">
        <v>500.0</v>
      </c>
      <c r="M18" s="367">
        <v>300.0</v>
      </c>
      <c r="N18" s="367">
        <v>70469.0</v>
      </c>
      <c r="O18" s="367">
        <v>1800.0</v>
      </c>
      <c r="P18" s="22">
        <v>0.0</v>
      </c>
      <c r="Q18" s="22">
        <v>0.0</v>
      </c>
      <c r="R18" s="68">
        <f t="shared" si="1"/>
        <v>68669</v>
      </c>
      <c r="S18" s="22"/>
      <c r="T18" s="36">
        <f>R18+R19+R20</f>
        <v>209607</v>
      </c>
      <c r="U18" s="372"/>
      <c r="V18" s="45" t="s">
        <v>71</v>
      </c>
    </row>
    <row r="19">
      <c r="A19" s="363"/>
      <c r="B19" s="364"/>
      <c r="C19" s="365"/>
      <c r="D19" s="366" t="s">
        <v>53</v>
      </c>
      <c r="E19" s="367">
        <v>26390.0</v>
      </c>
      <c r="F19" s="367">
        <v>39057.0</v>
      </c>
      <c r="G19" s="367">
        <v>2639.0</v>
      </c>
      <c r="H19" s="367">
        <v>1583.0</v>
      </c>
      <c r="I19" s="367">
        <v>0.0</v>
      </c>
      <c r="J19" s="367">
        <v>0.0</v>
      </c>
      <c r="K19" s="367">
        <v>0.0</v>
      </c>
      <c r="L19" s="367">
        <v>500.0</v>
      </c>
      <c r="M19" s="367">
        <v>300.0</v>
      </c>
      <c r="N19" s="367">
        <v>70469.0</v>
      </c>
      <c r="O19" s="367">
        <v>0.0</v>
      </c>
      <c r="P19" s="22">
        <v>0.0</v>
      </c>
      <c r="Q19" s="22">
        <v>0.0</v>
      </c>
      <c r="R19" s="68">
        <f t="shared" si="1"/>
        <v>70469</v>
      </c>
      <c r="S19" s="22"/>
      <c r="T19" s="36"/>
      <c r="U19" s="368" t="s">
        <v>31</v>
      </c>
      <c r="V19" s="45" t="s">
        <v>71</v>
      </c>
    </row>
    <row r="20">
      <c r="A20" s="363"/>
      <c r="B20" s="364"/>
      <c r="C20" s="365"/>
      <c r="D20" s="366" t="s">
        <v>54</v>
      </c>
      <c r="E20" s="367">
        <v>26390.0</v>
      </c>
      <c r="F20" s="367">
        <v>39057.0</v>
      </c>
      <c r="G20" s="367">
        <v>2639.0</v>
      </c>
      <c r="H20" s="367">
        <v>1583.0</v>
      </c>
      <c r="I20" s="367">
        <v>0.0</v>
      </c>
      <c r="J20" s="367">
        <v>0.0</v>
      </c>
      <c r="K20" s="367">
        <v>0.0</v>
      </c>
      <c r="L20" s="367">
        <v>500.0</v>
      </c>
      <c r="M20" s="367">
        <v>300.0</v>
      </c>
      <c r="N20" s="367">
        <v>70469.0</v>
      </c>
      <c r="O20" s="367">
        <v>0.0</v>
      </c>
      <c r="P20" s="22">
        <v>0.0</v>
      </c>
      <c r="Q20" s="22">
        <v>0.0</v>
      </c>
      <c r="R20" s="68">
        <f t="shared" si="1"/>
        <v>70469</v>
      </c>
      <c r="S20" s="22"/>
      <c r="T20" s="36"/>
      <c r="U20" s="368" t="s">
        <v>31</v>
      </c>
      <c r="V20" s="45" t="s">
        <v>71</v>
      </c>
    </row>
    <row r="21">
      <c r="A21" s="369">
        <v>7.0</v>
      </c>
      <c r="B21" s="370" t="s">
        <v>55</v>
      </c>
      <c r="C21" s="371">
        <v>1.1427302417E10</v>
      </c>
      <c r="D21" s="366" t="s">
        <v>56</v>
      </c>
      <c r="E21" s="367">
        <v>26390.0</v>
      </c>
      <c r="F21" s="367">
        <v>39057.0</v>
      </c>
      <c r="G21" s="367">
        <v>2639.0</v>
      </c>
      <c r="H21" s="367">
        <v>1583.0</v>
      </c>
      <c r="I21" s="367">
        <v>0.0</v>
      </c>
      <c r="J21" s="367">
        <v>1320.0</v>
      </c>
      <c r="K21" s="367">
        <v>0.0</v>
      </c>
      <c r="L21" s="367">
        <v>500.0</v>
      </c>
      <c r="M21" s="367">
        <v>300.0</v>
      </c>
      <c r="N21" s="367">
        <v>71789.0</v>
      </c>
      <c r="O21" s="367">
        <v>1800.0</v>
      </c>
      <c r="P21" s="22">
        <v>0.0</v>
      </c>
      <c r="Q21" s="22">
        <v>0.0</v>
      </c>
      <c r="R21" s="68">
        <f t="shared" si="1"/>
        <v>69989</v>
      </c>
      <c r="S21" s="22" t="s">
        <v>52</v>
      </c>
      <c r="T21" s="36">
        <f>R21+R22+R23</f>
        <v>213567</v>
      </c>
      <c r="U21" s="372"/>
      <c r="V21" s="45" t="s">
        <v>52</v>
      </c>
    </row>
    <row r="22">
      <c r="A22" s="363"/>
      <c r="B22" s="364"/>
      <c r="C22" s="365"/>
      <c r="D22" s="366" t="s">
        <v>57</v>
      </c>
      <c r="E22" s="367">
        <v>26390.0</v>
      </c>
      <c r="F22" s="367">
        <v>39057.0</v>
      </c>
      <c r="G22" s="367">
        <v>2639.0</v>
      </c>
      <c r="H22" s="367">
        <v>1583.0</v>
      </c>
      <c r="I22" s="367">
        <v>0.0</v>
      </c>
      <c r="J22" s="367">
        <v>1320.0</v>
      </c>
      <c r="K22" s="367">
        <v>0.0</v>
      </c>
      <c r="L22" s="367">
        <v>500.0</v>
      </c>
      <c r="M22" s="367">
        <v>300.0</v>
      </c>
      <c r="N22" s="367">
        <v>71789.0</v>
      </c>
      <c r="O22" s="367">
        <v>0.0</v>
      </c>
      <c r="P22" s="22">
        <v>0.0</v>
      </c>
      <c r="Q22" s="22">
        <v>0.0</v>
      </c>
      <c r="R22" s="68">
        <f t="shared" si="1"/>
        <v>71789</v>
      </c>
      <c r="S22" s="22" t="s">
        <v>52</v>
      </c>
      <c r="T22" s="36"/>
      <c r="U22" s="368" t="s">
        <v>31</v>
      </c>
      <c r="V22" s="362"/>
    </row>
    <row r="23">
      <c r="A23" s="363"/>
      <c r="B23" s="364"/>
      <c r="C23" s="365"/>
      <c r="D23" s="366" t="s">
        <v>58</v>
      </c>
      <c r="E23" s="367">
        <v>26390.0</v>
      </c>
      <c r="F23" s="367">
        <v>39057.0</v>
      </c>
      <c r="G23" s="367">
        <v>2639.0</v>
      </c>
      <c r="H23" s="367">
        <v>1583.0</v>
      </c>
      <c r="I23" s="367">
        <v>0.0</v>
      </c>
      <c r="J23" s="367">
        <v>1320.0</v>
      </c>
      <c r="K23" s="367">
        <v>0.0</v>
      </c>
      <c r="L23" s="367">
        <v>500.0</v>
      </c>
      <c r="M23" s="367">
        <v>300.0</v>
      </c>
      <c r="N23" s="367">
        <v>71789.0</v>
      </c>
      <c r="O23" s="367">
        <v>0.0</v>
      </c>
      <c r="P23" s="22">
        <v>0.0</v>
      </c>
      <c r="Q23" s="22">
        <v>0.0</v>
      </c>
      <c r="R23" s="68">
        <f t="shared" si="1"/>
        <v>71789</v>
      </c>
      <c r="S23" s="22" t="s">
        <v>52</v>
      </c>
      <c r="T23" s="36"/>
      <c r="U23" s="368" t="s">
        <v>31</v>
      </c>
      <c r="V23" s="362"/>
    </row>
    <row r="24">
      <c r="A24" s="369">
        <v>8.0</v>
      </c>
      <c r="B24" s="370" t="s">
        <v>59</v>
      </c>
      <c r="C24" s="371">
        <v>3.1959008169E10</v>
      </c>
      <c r="D24" s="366" t="s">
        <v>60</v>
      </c>
      <c r="E24" s="367">
        <v>26390.0</v>
      </c>
      <c r="F24" s="367">
        <v>39057.0</v>
      </c>
      <c r="G24" s="367">
        <v>2639.0</v>
      </c>
      <c r="H24" s="367">
        <v>1583.0</v>
      </c>
      <c r="I24" s="367">
        <v>0.0</v>
      </c>
      <c r="J24" s="367">
        <v>1320.0</v>
      </c>
      <c r="K24" s="367">
        <v>0.0</v>
      </c>
      <c r="L24" s="367">
        <v>500.0</v>
      </c>
      <c r="M24" s="367">
        <v>300.0</v>
      </c>
      <c r="N24" s="367">
        <v>71789.0</v>
      </c>
      <c r="O24" s="367">
        <v>0.0</v>
      </c>
      <c r="P24" s="22">
        <v>0.0</v>
      </c>
      <c r="Q24" s="22">
        <v>0.0</v>
      </c>
      <c r="R24" s="68">
        <f t="shared" si="1"/>
        <v>71789</v>
      </c>
      <c r="S24" s="22" t="s">
        <v>52</v>
      </c>
      <c r="T24" s="36">
        <f>R24+R25</f>
        <v>141778</v>
      </c>
      <c r="U24" s="372"/>
      <c r="V24" s="45" t="s">
        <v>52</v>
      </c>
    </row>
    <row r="25">
      <c r="A25" s="363"/>
      <c r="B25" s="364"/>
      <c r="C25" s="365"/>
      <c r="D25" s="366" t="s">
        <v>63</v>
      </c>
      <c r="E25" s="367">
        <v>26390.0</v>
      </c>
      <c r="F25" s="367">
        <v>39057.0</v>
      </c>
      <c r="G25" s="367">
        <v>2639.0</v>
      </c>
      <c r="H25" s="367">
        <v>1583.0</v>
      </c>
      <c r="I25" s="367">
        <v>0.0</v>
      </c>
      <c r="J25" s="367">
        <v>1320.0</v>
      </c>
      <c r="K25" s="367">
        <v>0.0</v>
      </c>
      <c r="L25" s="367">
        <v>500.0</v>
      </c>
      <c r="M25" s="367">
        <v>300.0</v>
      </c>
      <c r="N25" s="367">
        <v>71789.0</v>
      </c>
      <c r="O25" s="367">
        <v>1800.0</v>
      </c>
      <c r="P25" s="22">
        <v>0.0</v>
      </c>
      <c r="Q25" s="22">
        <v>0.0</v>
      </c>
      <c r="R25" s="68">
        <f t="shared" si="1"/>
        <v>69989</v>
      </c>
      <c r="S25" s="22" t="s">
        <v>52</v>
      </c>
      <c r="T25" s="36"/>
      <c r="U25" s="368" t="s">
        <v>31</v>
      </c>
      <c r="V25" s="45" t="s">
        <v>52</v>
      </c>
    </row>
    <row r="26">
      <c r="A26" s="369">
        <v>9.0</v>
      </c>
      <c r="B26" s="370" t="s">
        <v>64</v>
      </c>
      <c r="C26" s="371">
        <v>3.2591722605E10</v>
      </c>
      <c r="D26" s="366" t="s">
        <v>65</v>
      </c>
      <c r="E26" s="367">
        <v>23430.0</v>
      </c>
      <c r="F26" s="367">
        <v>34676.0</v>
      </c>
      <c r="G26" s="367">
        <v>2343.0</v>
      </c>
      <c r="H26" s="367">
        <v>1406.0</v>
      </c>
      <c r="I26" s="367">
        <v>0.0</v>
      </c>
      <c r="J26" s="367">
        <v>1172.0</v>
      </c>
      <c r="K26" s="373"/>
      <c r="L26" s="367">
        <v>500.0</v>
      </c>
      <c r="M26" s="367">
        <v>300.0</v>
      </c>
      <c r="N26" s="367">
        <v>63827.0</v>
      </c>
      <c r="O26" s="367">
        <v>1800.0</v>
      </c>
      <c r="P26" s="22">
        <v>0.0</v>
      </c>
      <c r="Q26" s="22">
        <v>0.0</v>
      </c>
      <c r="R26" s="68">
        <f t="shared" si="1"/>
        <v>62027</v>
      </c>
      <c r="S26" s="22" t="s">
        <v>28</v>
      </c>
      <c r="T26" s="36">
        <f>R26+R27</f>
        <v>132016</v>
      </c>
      <c r="U26" s="372"/>
      <c r="V26" s="45" t="s">
        <v>52</v>
      </c>
    </row>
    <row r="27">
      <c r="A27" s="363"/>
      <c r="B27" s="364"/>
      <c r="C27" s="365"/>
      <c r="D27" s="366" t="s">
        <v>67</v>
      </c>
      <c r="E27" s="367">
        <v>26390.0</v>
      </c>
      <c r="F27" s="367">
        <v>39057.0</v>
      </c>
      <c r="G27" s="367">
        <v>2639.0</v>
      </c>
      <c r="H27" s="367">
        <v>1583.0</v>
      </c>
      <c r="I27" s="367">
        <v>0.0</v>
      </c>
      <c r="J27" s="367">
        <v>1320.0</v>
      </c>
      <c r="K27" s="367">
        <v>0.0</v>
      </c>
      <c r="L27" s="367">
        <v>500.0</v>
      </c>
      <c r="M27" s="367">
        <v>300.0</v>
      </c>
      <c r="N27" s="367">
        <v>71789.0</v>
      </c>
      <c r="O27" s="367">
        <v>1800.0</v>
      </c>
      <c r="P27" s="22">
        <v>0.0</v>
      </c>
      <c r="Q27" s="22">
        <v>0.0</v>
      </c>
      <c r="R27" s="68">
        <f t="shared" si="1"/>
        <v>69989</v>
      </c>
      <c r="S27" s="22" t="s">
        <v>28</v>
      </c>
      <c r="T27" s="36"/>
      <c r="U27" s="368" t="s">
        <v>31</v>
      </c>
      <c r="V27" s="45" t="s">
        <v>28</v>
      </c>
    </row>
    <row r="28">
      <c r="A28" s="369">
        <v>10.0</v>
      </c>
      <c r="B28" s="370" t="s">
        <v>69</v>
      </c>
      <c r="C28" s="371">
        <v>3.1792384095E10</v>
      </c>
      <c r="D28" s="366" t="s">
        <v>70</v>
      </c>
      <c r="E28" s="367">
        <v>26390.0</v>
      </c>
      <c r="F28" s="367">
        <v>39057.0</v>
      </c>
      <c r="G28" s="367">
        <v>2639.0</v>
      </c>
      <c r="H28" s="367">
        <v>1583.0</v>
      </c>
      <c r="I28" s="367">
        <v>0.0</v>
      </c>
      <c r="J28" s="367">
        <v>0.0</v>
      </c>
      <c r="K28" s="367">
        <v>0.0</v>
      </c>
      <c r="L28" s="367">
        <v>500.0</v>
      </c>
      <c r="M28" s="367">
        <v>300.0</v>
      </c>
      <c r="N28" s="367">
        <v>70469.0</v>
      </c>
      <c r="O28" s="367">
        <v>1800.0</v>
      </c>
      <c r="P28" s="22">
        <v>0.0</v>
      </c>
      <c r="Q28" s="22">
        <v>0.0</v>
      </c>
      <c r="R28" s="68">
        <f t="shared" si="1"/>
        <v>68669</v>
      </c>
      <c r="S28" s="22" t="s">
        <v>28</v>
      </c>
      <c r="T28" s="36">
        <f>R28+R29+R30+R31</f>
        <v>207807</v>
      </c>
      <c r="U28" s="372"/>
      <c r="V28" s="45" t="s">
        <v>28</v>
      </c>
    </row>
    <row r="29">
      <c r="A29" s="363"/>
      <c r="B29" s="364"/>
      <c r="C29" s="365"/>
      <c r="D29" s="366" t="s">
        <v>72</v>
      </c>
      <c r="E29" s="367">
        <v>26390.0</v>
      </c>
      <c r="F29" s="367">
        <v>39057.0</v>
      </c>
      <c r="G29" s="367">
        <v>2639.0</v>
      </c>
      <c r="H29" s="367">
        <v>1583.0</v>
      </c>
      <c r="I29" s="367">
        <v>0.0</v>
      </c>
      <c r="J29" s="367">
        <v>0.0</v>
      </c>
      <c r="K29" s="367">
        <v>0.0</v>
      </c>
      <c r="L29" s="367">
        <v>500.0</v>
      </c>
      <c r="M29" s="367">
        <v>300.0</v>
      </c>
      <c r="N29" s="367">
        <v>70469.0</v>
      </c>
      <c r="O29" s="367">
        <v>1800.0</v>
      </c>
      <c r="P29" s="22">
        <v>0.0</v>
      </c>
      <c r="Q29" s="22">
        <v>0.0</v>
      </c>
      <c r="R29" s="68">
        <f t="shared" si="1"/>
        <v>68669</v>
      </c>
      <c r="S29" s="22" t="s">
        <v>28</v>
      </c>
      <c r="T29" s="36"/>
      <c r="U29" s="368" t="s">
        <v>31</v>
      </c>
      <c r="V29" s="45" t="s">
        <v>28</v>
      </c>
    </row>
    <row r="30">
      <c r="A30" s="363"/>
      <c r="B30" s="364"/>
      <c r="C30" s="365"/>
      <c r="D30" s="366" t="s">
        <v>73</v>
      </c>
      <c r="E30" s="367">
        <v>26390.0</v>
      </c>
      <c r="F30" s="367">
        <v>39057.0</v>
      </c>
      <c r="G30" s="367">
        <v>2639.0</v>
      </c>
      <c r="H30" s="367">
        <v>1583.0</v>
      </c>
      <c r="I30" s="367">
        <v>0.0</v>
      </c>
      <c r="J30" s="367">
        <v>0.0</v>
      </c>
      <c r="K30" s="367">
        <v>0.0</v>
      </c>
      <c r="L30" s="367">
        <v>500.0</v>
      </c>
      <c r="M30" s="367">
        <v>300.0</v>
      </c>
      <c r="N30" s="367">
        <v>70469.0</v>
      </c>
      <c r="O30" s="367">
        <v>0.0</v>
      </c>
      <c r="P30" s="22">
        <v>0.0</v>
      </c>
      <c r="Q30" s="22">
        <v>0.0</v>
      </c>
      <c r="R30" s="68">
        <f t="shared" si="1"/>
        <v>70469</v>
      </c>
      <c r="S30" s="22" t="s">
        <v>28</v>
      </c>
      <c r="T30" s="36"/>
      <c r="U30" s="368" t="s">
        <v>31</v>
      </c>
      <c r="V30" s="45" t="s">
        <v>28</v>
      </c>
    </row>
    <row r="31">
      <c r="A31" s="363"/>
      <c r="B31" s="364"/>
      <c r="C31" s="365"/>
      <c r="D31" s="366" t="s">
        <v>1137</v>
      </c>
      <c r="E31" s="367">
        <v>0.0</v>
      </c>
      <c r="F31" s="367">
        <v>0.0</v>
      </c>
      <c r="G31" s="367">
        <v>0.0</v>
      </c>
      <c r="H31" s="367">
        <v>0.0</v>
      </c>
      <c r="I31" s="367">
        <v>0.0</v>
      </c>
      <c r="J31" s="367">
        <v>0.0</v>
      </c>
      <c r="K31" s="367">
        <v>0.0</v>
      </c>
      <c r="L31" s="367">
        <v>0.0</v>
      </c>
      <c r="M31" s="367">
        <v>0.0</v>
      </c>
      <c r="N31" s="367">
        <v>0.0</v>
      </c>
      <c r="O31" s="367">
        <v>0.0</v>
      </c>
      <c r="P31" s="22">
        <v>0.0</v>
      </c>
      <c r="Q31" s="22">
        <v>0.0</v>
      </c>
      <c r="R31" s="68">
        <f t="shared" si="1"/>
        <v>0</v>
      </c>
      <c r="S31" s="22"/>
      <c r="T31" s="36"/>
      <c r="U31" s="368" t="s">
        <v>31</v>
      </c>
      <c r="V31" s="362"/>
    </row>
    <row r="32">
      <c r="A32" s="369">
        <v>11.0</v>
      </c>
      <c r="B32" s="370" t="s">
        <v>78</v>
      </c>
      <c r="C32" s="371">
        <v>3.1816932175E10</v>
      </c>
      <c r="D32" s="366" t="s">
        <v>79</v>
      </c>
      <c r="E32" s="367">
        <v>26390.0</v>
      </c>
      <c r="F32" s="367">
        <v>39057.0</v>
      </c>
      <c r="G32" s="367">
        <v>2639.0</v>
      </c>
      <c r="H32" s="367">
        <v>1583.0</v>
      </c>
      <c r="I32" s="367">
        <v>0.0</v>
      </c>
      <c r="J32" s="367">
        <v>0.0</v>
      </c>
      <c r="K32" s="367">
        <v>0.0</v>
      </c>
      <c r="L32" s="367">
        <v>500.0</v>
      </c>
      <c r="M32" s="367">
        <v>300.0</v>
      </c>
      <c r="N32" s="367">
        <v>70469.0</v>
      </c>
      <c r="O32" s="367">
        <v>0.0</v>
      </c>
      <c r="P32" s="22">
        <v>0.0</v>
      </c>
      <c r="Q32" s="22">
        <v>0.0</v>
      </c>
      <c r="R32" s="68">
        <f t="shared" si="1"/>
        <v>70469</v>
      </c>
      <c r="S32" s="22" t="s">
        <v>28</v>
      </c>
      <c r="T32" s="36">
        <f>R32+R33+R34+R35</f>
        <v>280076</v>
      </c>
      <c r="U32" s="372"/>
      <c r="V32" s="362"/>
    </row>
    <row r="33">
      <c r="A33" s="363"/>
      <c r="B33" s="364"/>
      <c r="C33" s="365"/>
      <c r="D33" s="366" t="s">
        <v>80</v>
      </c>
      <c r="E33" s="367">
        <v>26390.0</v>
      </c>
      <c r="F33" s="367">
        <v>39057.0</v>
      </c>
      <c r="G33" s="367">
        <v>2639.0</v>
      </c>
      <c r="H33" s="367">
        <v>1583.0</v>
      </c>
      <c r="I33" s="367">
        <v>0.0</v>
      </c>
      <c r="J33" s="367">
        <v>0.0</v>
      </c>
      <c r="K33" s="367">
        <v>0.0</v>
      </c>
      <c r="L33" s="367">
        <v>500.0</v>
      </c>
      <c r="M33" s="367">
        <v>300.0</v>
      </c>
      <c r="N33" s="367">
        <v>70469.0</v>
      </c>
      <c r="O33" s="367">
        <v>1800.0</v>
      </c>
      <c r="P33" s="22">
        <v>0.0</v>
      </c>
      <c r="Q33" s="22">
        <v>0.0</v>
      </c>
      <c r="R33" s="68">
        <f t="shared" si="1"/>
        <v>68669</v>
      </c>
      <c r="S33" s="22" t="s">
        <v>28</v>
      </c>
      <c r="T33" s="36"/>
      <c r="U33" s="368" t="s">
        <v>31</v>
      </c>
      <c r="V33" s="362"/>
    </row>
    <row r="34">
      <c r="A34" s="363"/>
      <c r="B34" s="364"/>
      <c r="C34" s="365"/>
      <c r="D34" s="366" t="s">
        <v>81</v>
      </c>
      <c r="E34" s="367">
        <v>26390.0</v>
      </c>
      <c r="F34" s="367">
        <v>39057.0</v>
      </c>
      <c r="G34" s="367">
        <v>2639.0</v>
      </c>
      <c r="H34" s="367">
        <v>1583.0</v>
      </c>
      <c r="I34" s="367">
        <v>0.0</v>
      </c>
      <c r="J34" s="367">
        <v>0.0</v>
      </c>
      <c r="K34" s="367">
        <v>0.0</v>
      </c>
      <c r="L34" s="367">
        <v>500.0</v>
      </c>
      <c r="M34" s="367">
        <v>300.0</v>
      </c>
      <c r="N34" s="367">
        <v>70469.0</v>
      </c>
      <c r="O34" s="367">
        <v>0.0</v>
      </c>
      <c r="P34" s="22">
        <v>0.0</v>
      </c>
      <c r="Q34" s="22">
        <v>0.0</v>
      </c>
      <c r="R34" s="68">
        <f t="shared" si="1"/>
        <v>70469</v>
      </c>
      <c r="S34" s="22" t="s">
        <v>28</v>
      </c>
      <c r="T34" s="36"/>
      <c r="U34" s="368" t="s">
        <v>31</v>
      </c>
      <c r="V34" s="362"/>
    </row>
    <row r="35">
      <c r="A35" s="363"/>
      <c r="B35" s="364"/>
      <c r="C35" s="365"/>
      <c r="D35" s="366" t="s">
        <v>82</v>
      </c>
      <c r="E35" s="367">
        <v>26390.0</v>
      </c>
      <c r="F35" s="367">
        <v>39057.0</v>
      </c>
      <c r="G35" s="367">
        <v>2639.0</v>
      </c>
      <c r="H35" s="367">
        <v>1583.0</v>
      </c>
      <c r="I35" s="367">
        <v>0.0</v>
      </c>
      <c r="J35" s="367">
        <v>0.0</v>
      </c>
      <c r="K35" s="367">
        <v>0.0</v>
      </c>
      <c r="L35" s="367">
        <v>500.0</v>
      </c>
      <c r="M35" s="367">
        <v>300.0</v>
      </c>
      <c r="N35" s="367">
        <v>70469.0</v>
      </c>
      <c r="O35" s="367">
        <v>0.0</v>
      </c>
      <c r="P35" s="22">
        <v>0.0</v>
      </c>
      <c r="Q35" s="22">
        <v>0.0</v>
      </c>
      <c r="R35" s="68">
        <f t="shared" si="1"/>
        <v>70469</v>
      </c>
      <c r="S35" s="22" t="s">
        <v>28</v>
      </c>
      <c r="T35" s="36"/>
      <c r="U35" s="368" t="s">
        <v>31</v>
      </c>
      <c r="V35" s="362"/>
    </row>
    <row r="36">
      <c r="A36" s="369">
        <v>12.0</v>
      </c>
      <c r="B36" s="370" t="s">
        <v>83</v>
      </c>
      <c r="C36" s="371">
        <v>3.1955074432E10</v>
      </c>
      <c r="D36" s="366" t="s">
        <v>84</v>
      </c>
      <c r="E36" s="367">
        <v>26390.0</v>
      </c>
      <c r="F36" s="367">
        <v>39057.0</v>
      </c>
      <c r="G36" s="367">
        <v>2639.0</v>
      </c>
      <c r="H36" s="367">
        <v>1583.0</v>
      </c>
      <c r="I36" s="367">
        <v>0.0</v>
      </c>
      <c r="J36" s="367">
        <v>1320.0</v>
      </c>
      <c r="K36" s="367">
        <v>0.0</v>
      </c>
      <c r="L36" s="367">
        <v>500.0</v>
      </c>
      <c r="M36" s="367">
        <v>300.0</v>
      </c>
      <c r="N36" s="367">
        <v>71789.0</v>
      </c>
      <c r="O36" s="367">
        <v>1800.0</v>
      </c>
      <c r="P36" s="22">
        <v>0.0</v>
      </c>
      <c r="Q36" s="22">
        <v>0.0</v>
      </c>
      <c r="R36" s="68">
        <f t="shared" si="1"/>
        <v>69989</v>
      </c>
      <c r="S36" s="22" t="s">
        <v>28</v>
      </c>
      <c r="T36" s="36">
        <f>R36+R37+R38</f>
        <v>211767</v>
      </c>
      <c r="U36" s="372"/>
      <c r="V36" s="45" t="s">
        <v>28</v>
      </c>
    </row>
    <row r="37">
      <c r="A37" s="363"/>
      <c r="B37" s="364"/>
      <c r="C37" s="365"/>
      <c r="D37" s="366" t="s">
        <v>54</v>
      </c>
      <c r="E37" s="367">
        <v>26390.0</v>
      </c>
      <c r="F37" s="367">
        <v>39057.0</v>
      </c>
      <c r="G37" s="367">
        <v>2639.0</v>
      </c>
      <c r="H37" s="367">
        <v>1583.0</v>
      </c>
      <c r="I37" s="367">
        <v>0.0</v>
      </c>
      <c r="J37" s="367">
        <v>1320.0</v>
      </c>
      <c r="K37" s="367">
        <v>0.0</v>
      </c>
      <c r="L37" s="367">
        <v>500.0</v>
      </c>
      <c r="M37" s="367">
        <v>300.0</v>
      </c>
      <c r="N37" s="367">
        <v>71789.0</v>
      </c>
      <c r="O37" s="367">
        <v>1800.0</v>
      </c>
      <c r="P37" s="22">
        <v>0.0</v>
      </c>
      <c r="Q37" s="22">
        <v>0.0</v>
      </c>
      <c r="R37" s="68">
        <f t="shared" si="1"/>
        <v>69989</v>
      </c>
      <c r="S37" s="22" t="s">
        <v>28</v>
      </c>
      <c r="T37" s="36"/>
      <c r="U37" s="368" t="s">
        <v>31</v>
      </c>
      <c r="V37" s="45" t="s">
        <v>28</v>
      </c>
    </row>
    <row r="38">
      <c r="A38" s="363"/>
      <c r="B38" s="364"/>
      <c r="C38" s="365"/>
      <c r="D38" s="366" t="s">
        <v>85</v>
      </c>
      <c r="E38" s="367">
        <v>26390.0</v>
      </c>
      <c r="F38" s="367">
        <v>39057.0</v>
      </c>
      <c r="G38" s="367">
        <v>2639.0</v>
      </c>
      <c r="H38" s="367">
        <v>1583.0</v>
      </c>
      <c r="I38" s="367">
        <v>0.0</v>
      </c>
      <c r="J38" s="367">
        <v>1320.0</v>
      </c>
      <c r="K38" s="367">
        <v>0.0</v>
      </c>
      <c r="L38" s="367">
        <v>500.0</v>
      </c>
      <c r="M38" s="367">
        <v>300.0</v>
      </c>
      <c r="N38" s="367">
        <v>71789.0</v>
      </c>
      <c r="O38" s="367">
        <v>0.0</v>
      </c>
      <c r="P38" s="22">
        <v>0.0</v>
      </c>
      <c r="Q38" s="22">
        <v>0.0</v>
      </c>
      <c r="R38" s="68">
        <f t="shared" si="1"/>
        <v>71789</v>
      </c>
      <c r="S38" s="22" t="s">
        <v>28</v>
      </c>
      <c r="T38" s="36"/>
      <c r="U38" s="368" t="s">
        <v>31</v>
      </c>
      <c r="V38" s="45" t="s">
        <v>28</v>
      </c>
    </row>
    <row r="39">
      <c r="A39" s="369">
        <v>13.0</v>
      </c>
      <c r="B39" s="370" t="s">
        <v>86</v>
      </c>
      <c r="C39" s="371">
        <v>3.2169244143E10</v>
      </c>
      <c r="D39" s="366" t="s">
        <v>87</v>
      </c>
      <c r="E39" s="367">
        <v>24140.0</v>
      </c>
      <c r="F39" s="367">
        <v>35727.0</v>
      </c>
      <c r="G39" s="367">
        <v>2414.0</v>
      </c>
      <c r="H39" s="367">
        <v>1448.0</v>
      </c>
      <c r="I39" s="367">
        <v>0.0</v>
      </c>
      <c r="J39" s="367">
        <v>0.0</v>
      </c>
      <c r="K39" s="367">
        <v>0.0</v>
      </c>
      <c r="L39" s="367">
        <v>500.0</v>
      </c>
      <c r="M39" s="367">
        <v>300.0</v>
      </c>
      <c r="N39" s="367">
        <v>64529.0</v>
      </c>
      <c r="O39" s="367">
        <v>1800.0</v>
      </c>
      <c r="P39" s="22">
        <v>0.0</v>
      </c>
      <c r="Q39" s="22">
        <v>0.0</v>
      </c>
      <c r="R39" s="68">
        <f t="shared" si="1"/>
        <v>62729</v>
      </c>
      <c r="S39" s="22" t="s">
        <v>28</v>
      </c>
      <c r="T39" s="36">
        <f>R39+R40+R41</f>
        <v>194053</v>
      </c>
      <c r="U39" s="372"/>
      <c r="V39" s="45" t="s">
        <v>691</v>
      </c>
    </row>
    <row r="40">
      <c r="A40" s="363"/>
      <c r="B40" s="364"/>
      <c r="C40" s="365"/>
      <c r="D40" s="366" t="s">
        <v>88</v>
      </c>
      <c r="E40" s="367">
        <v>26390.0</v>
      </c>
      <c r="F40" s="367">
        <v>39057.0</v>
      </c>
      <c r="G40" s="367">
        <v>2639.0</v>
      </c>
      <c r="H40" s="367">
        <v>1583.0</v>
      </c>
      <c r="I40" s="367">
        <v>0.0</v>
      </c>
      <c r="J40" s="367">
        <v>0.0</v>
      </c>
      <c r="K40" s="367">
        <v>0.0</v>
      </c>
      <c r="L40" s="367">
        <v>500.0</v>
      </c>
      <c r="M40" s="367">
        <v>300.0</v>
      </c>
      <c r="N40" s="367">
        <v>70469.0</v>
      </c>
      <c r="O40" s="367">
        <v>0.0</v>
      </c>
      <c r="P40" s="22">
        <v>0.0</v>
      </c>
      <c r="Q40" s="22">
        <v>0.0</v>
      </c>
      <c r="R40" s="68">
        <f t="shared" si="1"/>
        <v>70469</v>
      </c>
      <c r="S40" s="22" t="s">
        <v>28</v>
      </c>
      <c r="T40" s="36"/>
      <c r="U40" s="368" t="s">
        <v>31</v>
      </c>
      <c r="V40" s="45" t="s">
        <v>691</v>
      </c>
    </row>
    <row r="41">
      <c r="A41" s="363"/>
      <c r="B41" s="364"/>
      <c r="C41" s="365"/>
      <c r="D41" s="366" t="s">
        <v>89</v>
      </c>
      <c r="E41" s="367">
        <v>23430.0</v>
      </c>
      <c r="F41" s="367">
        <v>34676.0</v>
      </c>
      <c r="G41" s="367">
        <v>2343.0</v>
      </c>
      <c r="H41" s="367">
        <v>1406.0</v>
      </c>
      <c r="I41" s="367">
        <v>0.0</v>
      </c>
      <c r="J41" s="367">
        <v>0.0</v>
      </c>
      <c r="K41" s="367">
        <v>0.0</v>
      </c>
      <c r="L41" s="367">
        <v>500.0</v>
      </c>
      <c r="M41" s="367">
        <v>300.0</v>
      </c>
      <c r="N41" s="367">
        <v>62655.0</v>
      </c>
      <c r="O41" s="367">
        <v>1800.0</v>
      </c>
      <c r="P41" s="22">
        <v>0.0</v>
      </c>
      <c r="Q41" s="22">
        <v>0.0</v>
      </c>
      <c r="R41" s="68">
        <f t="shared" si="1"/>
        <v>60855</v>
      </c>
      <c r="S41" s="22" t="s">
        <v>28</v>
      </c>
      <c r="T41" s="36"/>
      <c r="U41" s="368" t="s">
        <v>31</v>
      </c>
      <c r="V41" s="45" t="s">
        <v>691</v>
      </c>
    </row>
    <row r="42">
      <c r="A42" s="369">
        <v>14.0</v>
      </c>
      <c r="B42" s="370" t="s">
        <v>90</v>
      </c>
      <c r="C42" s="371">
        <v>3.1921513755E10</v>
      </c>
      <c r="D42" s="366" t="s">
        <v>91</v>
      </c>
      <c r="E42" s="367">
        <v>26390.0</v>
      </c>
      <c r="F42" s="367">
        <v>39057.0</v>
      </c>
      <c r="G42" s="367">
        <v>2639.0</v>
      </c>
      <c r="H42" s="367">
        <v>1583.0</v>
      </c>
      <c r="I42" s="367">
        <v>0.0</v>
      </c>
      <c r="J42" s="367">
        <v>1320.0</v>
      </c>
      <c r="K42" s="367">
        <v>0.0</v>
      </c>
      <c r="L42" s="367">
        <v>500.0</v>
      </c>
      <c r="M42" s="367">
        <v>300.0</v>
      </c>
      <c r="N42" s="367">
        <v>71789.0</v>
      </c>
      <c r="O42" s="367">
        <v>1800.0</v>
      </c>
      <c r="P42" s="22">
        <v>0.0</v>
      </c>
      <c r="Q42" s="22">
        <v>0.0</v>
      </c>
      <c r="R42" s="68">
        <f t="shared" si="1"/>
        <v>69989</v>
      </c>
      <c r="S42" s="22"/>
      <c r="T42" s="36">
        <f>R42+R43+R44</f>
        <v>209696</v>
      </c>
      <c r="U42" s="372"/>
      <c r="V42" s="45"/>
    </row>
    <row r="43">
      <c r="A43" s="363"/>
      <c r="B43" s="364"/>
      <c r="C43" s="365"/>
      <c r="D43" s="366" t="s">
        <v>92</v>
      </c>
      <c r="E43" s="367">
        <v>26390.0</v>
      </c>
      <c r="F43" s="367">
        <v>39057.0</v>
      </c>
      <c r="G43" s="367">
        <v>2639.0</v>
      </c>
      <c r="H43" s="367">
        <v>1583.0</v>
      </c>
      <c r="I43" s="367">
        <v>0.0</v>
      </c>
      <c r="J43" s="367">
        <v>1320.0</v>
      </c>
      <c r="K43" s="367">
        <v>0.0</v>
      </c>
      <c r="L43" s="367">
        <v>500.0</v>
      </c>
      <c r="M43" s="367">
        <v>300.0</v>
      </c>
      <c r="N43" s="367">
        <v>71789.0</v>
      </c>
      <c r="O43" s="367">
        <v>0.0</v>
      </c>
      <c r="P43" s="22">
        <v>0.0</v>
      </c>
      <c r="Q43" s="22">
        <v>0.0</v>
      </c>
      <c r="R43" s="68">
        <f t="shared" si="1"/>
        <v>71789</v>
      </c>
      <c r="S43" s="22"/>
      <c r="T43" s="36"/>
      <c r="U43" s="368" t="s">
        <v>31</v>
      </c>
      <c r="V43" s="45"/>
    </row>
    <row r="44">
      <c r="A44" s="363"/>
      <c r="B44" s="364"/>
      <c r="C44" s="365"/>
      <c r="D44" s="366" t="s">
        <v>93</v>
      </c>
      <c r="E44" s="367">
        <v>25620.0</v>
      </c>
      <c r="F44" s="367">
        <v>37918.0</v>
      </c>
      <c r="G44" s="367">
        <v>2562.0</v>
      </c>
      <c r="H44" s="367">
        <v>1537.0</v>
      </c>
      <c r="I44" s="367">
        <v>0.0</v>
      </c>
      <c r="J44" s="367">
        <v>1281.0</v>
      </c>
      <c r="K44" s="367">
        <v>0.0</v>
      </c>
      <c r="L44" s="367">
        <v>500.0</v>
      </c>
      <c r="M44" s="367">
        <v>300.0</v>
      </c>
      <c r="N44" s="367">
        <v>69718.0</v>
      </c>
      <c r="O44" s="367">
        <v>1800.0</v>
      </c>
      <c r="P44" s="22">
        <v>0.0</v>
      </c>
      <c r="Q44" s="22">
        <v>0.0</v>
      </c>
      <c r="R44" s="68">
        <f t="shared" si="1"/>
        <v>67918</v>
      </c>
      <c r="S44" s="22"/>
      <c r="T44" s="36"/>
      <c r="U44" s="368" t="s">
        <v>31</v>
      </c>
      <c r="V44" s="362"/>
    </row>
    <row r="45">
      <c r="A45" s="369">
        <v>15.0</v>
      </c>
      <c r="B45" s="370" t="s">
        <v>94</v>
      </c>
      <c r="C45" s="371">
        <v>3.1799336281E10</v>
      </c>
      <c r="D45" s="366" t="s">
        <v>95</v>
      </c>
      <c r="E45" s="367">
        <v>23430.0</v>
      </c>
      <c r="F45" s="367">
        <v>34676.0</v>
      </c>
      <c r="G45" s="367">
        <v>2343.0</v>
      </c>
      <c r="H45" s="367">
        <v>1406.0</v>
      </c>
      <c r="I45" s="367">
        <v>0.0</v>
      </c>
      <c r="J45" s="367">
        <v>1172.0</v>
      </c>
      <c r="K45" s="367">
        <v>0.0</v>
      </c>
      <c r="L45" s="367">
        <v>500.0</v>
      </c>
      <c r="M45" s="367">
        <v>300.0</v>
      </c>
      <c r="N45" s="367">
        <v>63827.0</v>
      </c>
      <c r="O45" s="367">
        <v>1800.0</v>
      </c>
      <c r="P45" s="22">
        <v>0.0</v>
      </c>
      <c r="Q45" s="22">
        <v>0.0</v>
      </c>
      <c r="R45" s="68">
        <f t="shared" si="1"/>
        <v>62027</v>
      </c>
      <c r="S45" s="22"/>
      <c r="T45" s="36">
        <f>R45+R46</f>
        <v>132016</v>
      </c>
      <c r="U45" s="372"/>
      <c r="V45" s="45" t="s">
        <v>1004</v>
      </c>
    </row>
    <row r="46">
      <c r="A46" s="363"/>
      <c r="B46" s="364"/>
      <c r="C46" s="365"/>
      <c r="D46" s="366" t="s">
        <v>97</v>
      </c>
      <c r="E46" s="367">
        <v>26390.0</v>
      </c>
      <c r="F46" s="367">
        <v>39057.0</v>
      </c>
      <c r="G46" s="367">
        <v>2639.0</v>
      </c>
      <c r="H46" s="367">
        <v>1583.0</v>
      </c>
      <c r="I46" s="367">
        <v>0.0</v>
      </c>
      <c r="J46" s="367">
        <v>1320.0</v>
      </c>
      <c r="K46" s="367">
        <v>0.0</v>
      </c>
      <c r="L46" s="367">
        <v>500.0</v>
      </c>
      <c r="M46" s="367">
        <v>300.0</v>
      </c>
      <c r="N46" s="367">
        <v>71789.0</v>
      </c>
      <c r="O46" s="367">
        <v>1800.0</v>
      </c>
      <c r="P46" s="22">
        <v>0.0</v>
      </c>
      <c r="Q46" s="22">
        <v>0.0</v>
      </c>
      <c r="R46" s="68">
        <f t="shared" si="1"/>
        <v>69989</v>
      </c>
      <c r="S46" s="22"/>
      <c r="T46" s="36"/>
      <c r="U46" s="368" t="s">
        <v>31</v>
      </c>
      <c r="V46" s="362"/>
    </row>
    <row r="47">
      <c r="A47" s="369">
        <v>16.0</v>
      </c>
      <c r="B47" s="370" t="s">
        <v>98</v>
      </c>
      <c r="C47" s="371">
        <v>3.1916432012E10</v>
      </c>
      <c r="D47" s="366" t="s">
        <v>99</v>
      </c>
      <c r="E47" s="367">
        <v>26390.0</v>
      </c>
      <c r="F47" s="367">
        <v>39057.0</v>
      </c>
      <c r="G47" s="367">
        <v>2639.0</v>
      </c>
      <c r="H47" s="367">
        <v>1583.0</v>
      </c>
      <c r="I47" s="367">
        <v>0.0</v>
      </c>
      <c r="J47" s="367">
        <v>0.0</v>
      </c>
      <c r="K47" s="367">
        <v>0.0</v>
      </c>
      <c r="L47" s="367">
        <v>500.0</v>
      </c>
      <c r="M47" s="367">
        <v>300.0</v>
      </c>
      <c r="N47" s="367">
        <v>70469.0</v>
      </c>
      <c r="O47" s="367">
        <v>1800.0</v>
      </c>
      <c r="P47" s="22">
        <v>0.0</v>
      </c>
      <c r="Q47" s="22">
        <v>0.0</v>
      </c>
      <c r="R47" s="68">
        <f t="shared" si="1"/>
        <v>68669</v>
      </c>
      <c r="S47" s="22" t="s">
        <v>28</v>
      </c>
      <c r="T47" s="36">
        <f>R47+R48+R49</f>
        <v>209607</v>
      </c>
      <c r="U47" s="372"/>
      <c r="V47" s="45" t="s">
        <v>188</v>
      </c>
    </row>
    <row r="48">
      <c r="A48" s="363"/>
      <c r="B48" s="364"/>
      <c r="C48" s="365"/>
      <c r="D48" s="366" t="s">
        <v>100</v>
      </c>
      <c r="E48" s="367">
        <v>26390.0</v>
      </c>
      <c r="F48" s="367">
        <v>39057.0</v>
      </c>
      <c r="G48" s="367">
        <v>2639.0</v>
      </c>
      <c r="H48" s="367">
        <v>1583.0</v>
      </c>
      <c r="I48" s="367">
        <v>0.0</v>
      </c>
      <c r="J48" s="367">
        <v>0.0</v>
      </c>
      <c r="K48" s="367">
        <v>0.0</v>
      </c>
      <c r="L48" s="367">
        <v>500.0</v>
      </c>
      <c r="M48" s="367">
        <v>300.0</v>
      </c>
      <c r="N48" s="367">
        <v>70469.0</v>
      </c>
      <c r="O48" s="367">
        <v>0.0</v>
      </c>
      <c r="P48" s="22">
        <v>0.0</v>
      </c>
      <c r="Q48" s="22">
        <v>0.0</v>
      </c>
      <c r="R48" s="68">
        <f t="shared" si="1"/>
        <v>70469</v>
      </c>
      <c r="S48" s="22" t="s">
        <v>28</v>
      </c>
      <c r="T48" s="36"/>
      <c r="U48" s="368" t="s">
        <v>31</v>
      </c>
      <c r="V48" s="45" t="s">
        <v>188</v>
      </c>
    </row>
    <row r="49">
      <c r="A49" s="363"/>
      <c r="B49" s="364"/>
      <c r="C49" s="365"/>
      <c r="D49" s="366" t="s">
        <v>101</v>
      </c>
      <c r="E49" s="367">
        <v>26390.0</v>
      </c>
      <c r="F49" s="367">
        <v>39057.0</v>
      </c>
      <c r="G49" s="367">
        <v>2639.0</v>
      </c>
      <c r="H49" s="367">
        <v>1583.0</v>
      </c>
      <c r="I49" s="367">
        <v>0.0</v>
      </c>
      <c r="J49" s="367">
        <v>0.0</v>
      </c>
      <c r="K49" s="367">
        <v>0.0</v>
      </c>
      <c r="L49" s="367">
        <v>500.0</v>
      </c>
      <c r="M49" s="367">
        <v>300.0</v>
      </c>
      <c r="N49" s="367">
        <v>70469.0</v>
      </c>
      <c r="O49" s="367">
        <v>0.0</v>
      </c>
      <c r="P49" s="22">
        <v>0.0</v>
      </c>
      <c r="Q49" s="22">
        <v>0.0</v>
      </c>
      <c r="R49" s="68">
        <f t="shared" si="1"/>
        <v>70469</v>
      </c>
      <c r="S49" s="22" t="s">
        <v>28</v>
      </c>
      <c r="T49" s="36"/>
      <c r="U49" s="368" t="s">
        <v>31</v>
      </c>
      <c r="V49" s="45" t="s">
        <v>188</v>
      </c>
    </row>
    <row r="50">
      <c r="A50" s="369">
        <v>17.0</v>
      </c>
      <c r="B50" s="370" t="s">
        <v>102</v>
      </c>
      <c r="C50" s="371">
        <v>3.2076678797E10</v>
      </c>
      <c r="D50" s="366" t="s">
        <v>103</v>
      </c>
      <c r="E50" s="367">
        <v>26390.0</v>
      </c>
      <c r="F50" s="367">
        <v>39057.0</v>
      </c>
      <c r="G50" s="367">
        <v>2639.0</v>
      </c>
      <c r="H50" s="367">
        <v>1583.0</v>
      </c>
      <c r="I50" s="367">
        <v>0.0</v>
      </c>
      <c r="J50" s="367">
        <v>1320.0</v>
      </c>
      <c r="K50" s="367">
        <v>0.0</v>
      </c>
      <c r="L50" s="367">
        <v>500.0</v>
      </c>
      <c r="M50" s="367">
        <v>300.0</v>
      </c>
      <c r="N50" s="367">
        <v>71789.0</v>
      </c>
      <c r="O50" s="367">
        <v>1800.0</v>
      </c>
      <c r="P50" s="22">
        <v>0.0</v>
      </c>
      <c r="Q50" s="22">
        <v>0.0</v>
      </c>
      <c r="R50" s="68">
        <f t="shared" si="1"/>
        <v>69989</v>
      </c>
      <c r="S50" s="22" t="s">
        <v>52</v>
      </c>
      <c r="T50" s="36">
        <f>R50+R51+R52+R53-40226</f>
        <v>163579</v>
      </c>
      <c r="U50" s="372"/>
      <c r="V50" s="45" t="s">
        <v>61</v>
      </c>
    </row>
    <row r="51">
      <c r="A51" s="363"/>
      <c r="B51" s="364"/>
      <c r="C51" s="365"/>
      <c r="D51" s="366" t="s">
        <v>1138</v>
      </c>
      <c r="E51" s="367">
        <v>0.0</v>
      </c>
      <c r="F51" s="367">
        <v>0.0</v>
      </c>
      <c r="G51" s="367">
        <v>0.0</v>
      </c>
      <c r="H51" s="367">
        <v>0.0</v>
      </c>
      <c r="I51" s="367">
        <v>0.0</v>
      </c>
      <c r="J51" s="367">
        <v>0.0</v>
      </c>
      <c r="K51" s="367">
        <v>0.0</v>
      </c>
      <c r="L51" s="367">
        <v>0.0</v>
      </c>
      <c r="M51" s="367">
        <v>0.0</v>
      </c>
      <c r="N51" s="367">
        <v>0.0</v>
      </c>
      <c r="O51" s="367">
        <v>0.0</v>
      </c>
      <c r="P51" s="22">
        <v>0.0</v>
      </c>
      <c r="Q51" s="22">
        <v>0.0</v>
      </c>
      <c r="R51" s="68">
        <f t="shared" si="1"/>
        <v>0</v>
      </c>
      <c r="S51" s="22"/>
      <c r="T51" s="36"/>
      <c r="U51" s="368" t="s">
        <v>31</v>
      </c>
      <c r="V51" s="45" t="s">
        <v>61</v>
      </c>
    </row>
    <row r="52">
      <c r="A52" s="363"/>
      <c r="B52" s="364"/>
      <c r="C52" s="365"/>
      <c r="D52" s="366" t="s">
        <v>105</v>
      </c>
      <c r="E52" s="367">
        <v>26390.0</v>
      </c>
      <c r="F52" s="367">
        <v>39057.0</v>
      </c>
      <c r="G52" s="367">
        <v>2639.0</v>
      </c>
      <c r="H52" s="367">
        <v>1583.0</v>
      </c>
      <c r="I52" s="367">
        <v>0.0</v>
      </c>
      <c r="J52" s="367">
        <v>1320.0</v>
      </c>
      <c r="K52" s="367">
        <v>0.0</v>
      </c>
      <c r="L52" s="367">
        <v>500.0</v>
      </c>
      <c r="M52" s="367">
        <v>300.0</v>
      </c>
      <c r="N52" s="367">
        <v>71789.0</v>
      </c>
      <c r="O52" s="367">
        <v>0.0</v>
      </c>
      <c r="P52" s="22">
        <v>0.0</v>
      </c>
      <c r="Q52" s="22">
        <v>0.0</v>
      </c>
      <c r="R52" s="68">
        <f t="shared" si="1"/>
        <v>71789</v>
      </c>
      <c r="S52" s="22" t="s">
        <v>52</v>
      </c>
      <c r="T52" s="36"/>
      <c r="U52" s="368" t="s">
        <v>31</v>
      </c>
      <c r="V52" s="45" t="s">
        <v>61</v>
      </c>
    </row>
    <row r="53">
      <c r="A53" s="363"/>
      <c r="B53" s="364"/>
      <c r="C53" s="365"/>
      <c r="D53" s="366" t="s">
        <v>108</v>
      </c>
      <c r="E53" s="367">
        <v>23430.0</v>
      </c>
      <c r="F53" s="367">
        <v>34676.0</v>
      </c>
      <c r="G53" s="367">
        <v>2343.0</v>
      </c>
      <c r="H53" s="367">
        <v>1406.0</v>
      </c>
      <c r="I53" s="367">
        <v>0.0</v>
      </c>
      <c r="J53" s="367">
        <v>1172.0</v>
      </c>
      <c r="K53" s="367">
        <v>0.0</v>
      </c>
      <c r="L53" s="367">
        <v>500.0</v>
      </c>
      <c r="M53" s="367">
        <v>300.0</v>
      </c>
      <c r="N53" s="367">
        <v>63827.0</v>
      </c>
      <c r="O53" s="367">
        <v>1800.0</v>
      </c>
      <c r="P53" s="22">
        <v>0.0</v>
      </c>
      <c r="Q53" s="22">
        <v>0.0</v>
      </c>
      <c r="R53" s="68">
        <f t="shared" si="1"/>
        <v>62027</v>
      </c>
      <c r="S53" s="22" t="s">
        <v>52</v>
      </c>
      <c r="T53" s="36"/>
      <c r="U53" s="368" t="s">
        <v>31</v>
      </c>
      <c r="V53" s="45" t="s">
        <v>188</v>
      </c>
    </row>
    <row r="54">
      <c r="A54" s="369">
        <v>18.0</v>
      </c>
      <c r="B54" s="370" t="s">
        <v>110</v>
      </c>
      <c r="C54" s="371">
        <v>3.1802162541E10</v>
      </c>
      <c r="D54" s="366" t="s">
        <v>111</v>
      </c>
      <c r="E54" s="367">
        <v>26390.0</v>
      </c>
      <c r="F54" s="367">
        <v>39057.0</v>
      </c>
      <c r="G54" s="367">
        <v>2639.0</v>
      </c>
      <c r="H54" s="367">
        <v>1583.0</v>
      </c>
      <c r="I54" s="367">
        <v>0.0</v>
      </c>
      <c r="J54" s="367">
        <v>0.0</v>
      </c>
      <c r="K54" s="367">
        <v>0.0</v>
      </c>
      <c r="L54" s="367">
        <v>500.0</v>
      </c>
      <c r="M54" s="367">
        <v>300.0</v>
      </c>
      <c r="N54" s="367">
        <v>70469.0</v>
      </c>
      <c r="O54" s="367">
        <v>0.0</v>
      </c>
      <c r="P54" s="22">
        <v>0.0</v>
      </c>
      <c r="Q54" s="22">
        <v>0.0</v>
      </c>
      <c r="R54" s="68">
        <f t="shared" si="1"/>
        <v>70469</v>
      </c>
      <c r="S54" s="22" t="s">
        <v>52</v>
      </c>
      <c r="T54" s="36">
        <f>R54+R55+R56</f>
        <v>207807</v>
      </c>
      <c r="U54" s="372"/>
      <c r="V54" s="45" t="s">
        <v>61</v>
      </c>
    </row>
    <row r="55">
      <c r="A55" s="363"/>
      <c r="B55" s="364"/>
      <c r="C55" s="365"/>
      <c r="D55" s="366" t="s">
        <v>112</v>
      </c>
      <c r="E55" s="367">
        <v>26390.0</v>
      </c>
      <c r="F55" s="367">
        <v>39057.0</v>
      </c>
      <c r="G55" s="367">
        <v>2639.0</v>
      </c>
      <c r="H55" s="367">
        <v>1583.0</v>
      </c>
      <c r="I55" s="367">
        <v>0.0</v>
      </c>
      <c r="J55" s="367">
        <v>0.0</v>
      </c>
      <c r="K55" s="367">
        <v>0.0</v>
      </c>
      <c r="L55" s="367">
        <v>500.0</v>
      </c>
      <c r="M55" s="367">
        <v>300.0</v>
      </c>
      <c r="N55" s="367">
        <v>70469.0</v>
      </c>
      <c r="O55" s="367">
        <v>1800.0</v>
      </c>
      <c r="P55" s="22">
        <v>0.0</v>
      </c>
      <c r="Q55" s="22">
        <v>0.0</v>
      </c>
      <c r="R55" s="68">
        <f t="shared" si="1"/>
        <v>68669</v>
      </c>
      <c r="S55" s="22" t="s">
        <v>52</v>
      </c>
      <c r="T55" s="36"/>
      <c r="U55" s="368" t="s">
        <v>31</v>
      </c>
      <c r="V55" s="45" t="s">
        <v>61</v>
      </c>
    </row>
    <row r="56">
      <c r="A56" s="363"/>
      <c r="B56" s="364"/>
      <c r="C56" s="365"/>
      <c r="D56" s="366" t="s">
        <v>113</v>
      </c>
      <c r="E56" s="367">
        <v>26390.0</v>
      </c>
      <c r="F56" s="367">
        <v>39057.0</v>
      </c>
      <c r="G56" s="367">
        <v>2639.0</v>
      </c>
      <c r="H56" s="367">
        <v>1583.0</v>
      </c>
      <c r="I56" s="367">
        <v>0.0</v>
      </c>
      <c r="J56" s="367">
        <v>0.0</v>
      </c>
      <c r="K56" s="367">
        <v>0.0</v>
      </c>
      <c r="L56" s="367">
        <v>500.0</v>
      </c>
      <c r="M56" s="367">
        <v>300.0</v>
      </c>
      <c r="N56" s="367">
        <v>70469.0</v>
      </c>
      <c r="O56" s="367">
        <v>1800.0</v>
      </c>
      <c r="P56" s="22">
        <v>0.0</v>
      </c>
      <c r="Q56" s="22">
        <v>0.0</v>
      </c>
      <c r="R56" s="68">
        <f t="shared" si="1"/>
        <v>68669</v>
      </c>
      <c r="S56" s="22" t="s">
        <v>52</v>
      </c>
      <c r="T56" s="36"/>
      <c r="U56" s="368" t="s">
        <v>31</v>
      </c>
      <c r="V56" s="45" t="s">
        <v>61</v>
      </c>
    </row>
    <row r="57">
      <c r="A57" s="369">
        <v>19.0</v>
      </c>
      <c r="B57" s="370" t="s">
        <v>114</v>
      </c>
      <c r="C57" s="371">
        <v>3.201179042E10</v>
      </c>
      <c r="D57" s="366" t="s">
        <v>115</v>
      </c>
      <c r="E57" s="367">
        <v>26390.0</v>
      </c>
      <c r="F57" s="367">
        <v>39057.0</v>
      </c>
      <c r="G57" s="367">
        <v>2639.0</v>
      </c>
      <c r="H57" s="367">
        <v>1583.0</v>
      </c>
      <c r="I57" s="367">
        <v>0.0</v>
      </c>
      <c r="J57" s="367">
        <v>0.0</v>
      </c>
      <c r="K57" s="367">
        <v>0.0</v>
      </c>
      <c r="L57" s="367">
        <v>500.0</v>
      </c>
      <c r="M57" s="367">
        <v>300.0</v>
      </c>
      <c r="N57" s="367">
        <v>70469.0</v>
      </c>
      <c r="O57" s="367">
        <v>0.0</v>
      </c>
      <c r="P57" s="22">
        <v>0.0</v>
      </c>
      <c r="Q57" s="22">
        <v>0.0</v>
      </c>
      <c r="R57" s="68">
        <f t="shared" si="1"/>
        <v>70469</v>
      </c>
      <c r="S57" s="22" t="s">
        <v>52</v>
      </c>
      <c r="T57" s="36">
        <f>R57+R58+R59</f>
        <v>138906</v>
      </c>
      <c r="U57" s="372"/>
      <c r="V57" s="45" t="s">
        <v>188</v>
      </c>
    </row>
    <row r="58">
      <c r="A58" s="363"/>
      <c r="B58" s="364"/>
      <c r="C58" s="365"/>
      <c r="D58" s="366" t="s">
        <v>116</v>
      </c>
      <c r="E58" s="367">
        <v>25620.0</v>
      </c>
      <c r="F58" s="367">
        <v>37918.0</v>
      </c>
      <c r="G58" s="367">
        <v>2562.0</v>
      </c>
      <c r="H58" s="367">
        <v>1537.0</v>
      </c>
      <c r="I58" s="367">
        <v>0.0</v>
      </c>
      <c r="J58" s="367">
        <v>0.0</v>
      </c>
      <c r="K58" s="367">
        <v>0.0</v>
      </c>
      <c r="L58" s="367">
        <v>500.0</v>
      </c>
      <c r="M58" s="367">
        <v>300.0</v>
      </c>
      <c r="N58" s="367">
        <v>68437.0</v>
      </c>
      <c r="O58" s="367">
        <v>0.0</v>
      </c>
      <c r="P58" s="22">
        <v>0.0</v>
      </c>
      <c r="Q58" s="22">
        <v>0.0</v>
      </c>
      <c r="R58" s="68">
        <f t="shared" si="1"/>
        <v>68437</v>
      </c>
      <c r="S58" s="22" t="s">
        <v>52</v>
      </c>
      <c r="T58" s="36"/>
      <c r="U58" s="368" t="s">
        <v>31</v>
      </c>
      <c r="V58" s="45" t="s">
        <v>188</v>
      </c>
    </row>
    <row r="59">
      <c r="A59" s="363"/>
      <c r="B59" s="364"/>
      <c r="C59" s="365"/>
      <c r="D59" s="366" t="s">
        <v>1139</v>
      </c>
      <c r="E59" s="367">
        <v>0.0</v>
      </c>
      <c r="F59" s="367">
        <v>0.0</v>
      </c>
      <c r="G59" s="367">
        <v>0.0</v>
      </c>
      <c r="H59" s="367">
        <v>0.0</v>
      </c>
      <c r="I59" s="367">
        <v>0.0</v>
      </c>
      <c r="J59" s="367">
        <v>0.0</v>
      </c>
      <c r="K59" s="367">
        <v>0.0</v>
      </c>
      <c r="L59" s="367">
        <v>0.0</v>
      </c>
      <c r="M59" s="367">
        <v>0.0</v>
      </c>
      <c r="N59" s="367">
        <v>0.0</v>
      </c>
      <c r="O59" s="367">
        <v>0.0</v>
      </c>
      <c r="P59" s="22">
        <v>0.0</v>
      </c>
      <c r="Q59" s="22">
        <v>0.0</v>
      </c>
      <c r="R59" s="68">
        <f t="shared" si="1"/>
        <v>0</v>
      </c>
      <c r="S59" s="22"/>
      <c r="T59" s="36"/>
      <c r="U59" s="368" t="s">
        <v>31</v>
      </c>
      <c r="V59" s="362"/>
    </row>
    <row r="60">
      <c r="A60" s="369">
        <v>20.0</v>
      </c>
      <c r="B60" s="370" t="s">
        <v>118</v>
      </c>
      <c r="C60" s="371">
        <v>3.1858131357E10</v>
      </c>
      <c r="D60" s="366" t="s">
        <v>119</v>
      </c>
      <c r="E60" s="367">
        <v>26390.0</v>
      </c>
      <c r="F60" s="367">
        <v>39057.0</v>
      </c>
      <c r="G60" s="367">
        <v>2639.0</v>
      </c>
      <c r="H60" s="367">
        <v>1583.0</v>
      </c>
      <c r="I60" s="367">
        <v>0.0</v>
      </c>
      <c r="J60" s="367">
        <v>0.0</v>
      </c>
      <c r="K60" s="367">
        <v>0.0</v>
      </c>
      <c r="L60" s="367">
        <v>500.0</v>
      </c>
      <c r="M60" s="367">
        <v>300.0</v>
      </c>
      <c r="N60" s="367">
        <v>70469.0</v>
      </c>
      <c r="O60" s="367">
        <v>1800.0</v>
      </c>
      <c r="P60" s="22">
        <v>0.0</v>
      </c>
      <c r="Q60" s="22">
        <v>0.0</v>
      </c>
      <c r="R60" s="68">
        <f t="shared" si="1"/>
        <v>68669</v>
      </c>
      <c r="S60" s="22" t="s">
        <v>52</v>
      </c>
      <c r="T60" s="36">
        <f>R60</f>
        <v>68669</v>
      </c>
      <c r="U60" s="372"/>
      <c r="V60" s="45" t="s">
        <v>66</v>
      </c>
    </row>
    <row r="61">
      <c r="A61" s="369">
        <v>21.0</v>
      </c>
      <c r="B61" s="370" t="s">
        <v>120</v>
      </c>
      <c r="C61" s="371">
        <v>3.1820850909E10</v>
      </c>
      <c r="D61" s="366" t="s">
        <v>121</v>
      </c>
      <c r="E61" s="367">
        <v>26390.0</v>
      </c>
      <c r="F61" s="367">
        <v>39057.0</v>
      </c>
      <c r="G61" s="367">
        <v>2639.0</v>
      </c>
      <c r="H61" s="367">
        <v>1583.0</v>
      </c>
      <c r="I61" s="367">
        <v>0.0</v>
      </c>
      <c r="J61" s="367">
        <v>0.0</v>
      </c>
      <c r="K61" s="367">
        <v>0.0</v>
      </c>
      <c r="L61" s="367">
        <v>500.0</v>
      </c>
      <c r="M61" s="367">
        <v>300.0</v>
      </c>
      <c r="N61" s="367">
        <v>70469.0</v>
      </c>
      <c r="O61" s="367">
        <v>1800.0</v>
      </c>
      <c r="P61" s="22">
        <v>0.0</v>
      </c>
      <c r="Q61" s="22">
        <v>0.0</v>
      </c>
      <c r="R61" s="68">
        <f t="shared" si="1"/>
        <v>68669</v>
      </c>
      <c r="S61" s="22" t="s">
        <v>52</v>
      </c>
      <c r="T61" s="36">
        <f>R61+R62+R63</f>
        <v>209607</v>
      </c>
      <c r="U61" s="372"/>
      <c r="V61" s="45" t="s">
        <v>159</v>
      </c>
    </row>
    <row r="62">
      <c r="A62" s="363"/>
      <c r="B62" s="364"/>
      <c r="C62" s="365"/>
      <c r="D62" s="366" t="s">
        <v>122</v>
      </c>
      <c r="E62" s="367">
        <v>26390.0</v>
      </c>
      <c r="F62" s="367">
        <v>39057.0</v>
      </c>
      <c r="G62" s="367">
        <v>2639.0</v>
      </c>
      <c r="H62" s="367">
        <v>1583.0</v>
      </c>
      <c r="I62" s="367">
        <v>0.0</v>
      </c>
      <c r="J62" s="367">
        <v>0.0</v>
      </c>
      <c r="K62" s="367">
        <v>0.0</v>
      </c>
      <c r="L62" s="367">
        <v>500.0</v>
      </c>
      <c r="M62" s="367">
        <v>300.0</v>
      </c>
      <c r="N62" s="367">
        <v>70469.0</v>
      </c>
      <c r="O62" s="367">
        <v>0.0</v>
      </c>
      <c r="P62" s="22">
        <v>0.0</v>
      </c>
      <c r="Q62" s="22">
        <v>0.0</v>
      </c>
      <c r="R62" s="68">
        <f t="shared" si="1"/>
        <v>70469</v>
      </c>
      <c r="S62" s="22" t="s">
        <v>52</v>
      </c>
      <c r="T62" s="36"/>
      <c r="U62" s="368" t="s">
        <v>31</v>
      </c>
      <c r="V62" s="45" t="s">
        <v>159</v>
      </c>
    </row>
    <row r="63">
      <c r="A63" s="363"/>
      <c r="B63" s="364"/>
      <c r="C63" s="365"/>
      <c r="D63" s="366" t="s">
        <v>123</v>
      </c>
      <c r="E63" s="367">
        <v>26390.0</v>
      </c>
      <c r="F63" s="367">
        <v>39057.0</v>
      </c>
      <c r="G63" s="367">
        <v>2639.0</v>
      </c>
      <c r="H63" s="367">
        <v>1583.0</v>
      </c>
      <c r="I63" s="367">
        <v>0.0</v>
      </c>
      <c r="J63" s="367">
        <v>0.0</v>
      </c>
      <c r="K63" s="367">
        <v>0.0</v>
      </c>
      <c r="L63" s="367">
        <v>500.0</v>
      </c>
      <c r="M63" s="367">
        <v>300.0</v>
      </c>
      <c r="N63" s="367">
        <v>70469.0</v>
      </c>
      <c r="O63" s="367">
        <v>0.0</v>
      </c>
      <c r="P63" s="22">
        <v>0.0</v>
      </c>
      <c r="Q63" s="22">
        <v>0.0</v>
      </c>
      <c r="R63" s="68">
        <f t="shared" si="1"/>
        <v>70469</v>
      </c>
      <c r="S63" s="22" t="s">
        <v>52</v>
      </c>
      <c r="T63" s="36"/>
      <c r="U63" s="368" t="s">
        <v>31</v>
      </c>
      <c r="V63" s="45" t="s">
        <v>159</v>
      </c>
    </row>
    <row r="64">
      <c r="A64" s="369">
        <v>22.0</v>
      </c>
      <c r="B64" s="370" t="s">
        <v>124</v>
      </c>
      <c r="C64" s="371">
        <v>3.190128993E10</v>
      </c>
      <c r="D64" s="366" t="s">
        <v>125</v>
      </c>
      <c r="E64" s="367">
        <v>26390.0</v>
      </c>
      <c r="F64" s="367">
        <v>39057.0</v>
      </c>
      <c r="G64" s="367">
        <v>2639.0</v>
      </c>
      <c r="H64" s="367">
        <v>1583.0</v>
      </c>
      <c r="I64" s="367">
        <v>0.0</v>
      </c>
      <c r="J64" s="367">
        <v>1320.0</v>
      </c>
      <c r="K64" s="367">
        <v>0.0</v>
      </c>
      <c r="L64" s="367">
        <v>500.0</v>
      </c>
      <c r="M64" s="367">
        <v>300.0</v>
      </c>
      <c r="N64" s="367">
        <v>71789.0</v>
      </c>
      <c r="O64" s="367">
        <v>1800.0</v>
      </c>
      <c r="P64" s="22">
        <v>0.0</v>
      </c>
      <c r="Q64" s="22">
        <v>0.0</v>
      </c>
      <c r="R64" s="68">
        <f t="shared" si="1"/>
        <v>69989</v>
      </c>
      <c r="S64" s="22" t="s">
        <v>52</v>
      </c>
      <c r="T64" s="36">
        <f>R64+R65+R66</f>
        <v>211767</v>
      </c>
      <c r="U64" s="372"/>
      <c r="V64" s="45" t="s">
        <v>159</v>
      </c>
    </row>
    <row r="65">
      <c r="A65" s="363"/>
      <c r="B65" s="364"/>
      <c r="C65" s="365"/>
      <c r="D65" s="366" t="s">
        <v>128</v>
      </c>
      <c r="E65" s="367">
        <v>26390.0</v>
      </c>
      <c r="F65" s="367">
        <v>39057.0</v>
      </c>
      <c r="G65" s="367">
        <v>2639.0</v>
      </c>
      <c r="H65" s="367">
        <v>1583.0</v>
      </c>
      <c r="I65" s="367">
        <v>0.0</v>
      </c>
      <c r="J65" s="367">
        <v>1320.0</v>
      </c>
      <c r="K65" s="367">
        <v>0.0</v>
      </c>
      <c r="L65" s="367">
        <v>500.0</v>
      </c>
      <c r="M65" s="367">
        <v>300.0</v>
      </c>
      <c r="N65" s="367">
        <v>71789.0</v>
      </c>
      <c r="O65" s="367">
        <v>1800.0</v>
      </c>
      <c r="P65" s="22">
        <v>0.0</v>
      </c>
      <c r="Q65" s="22">
        <v>0.0</v>
      </c>
      <c r="R65" s="68">
        <f t="shared" si="1"/>
        <v>69989</v>
      </c>
      <c r="S65" s="22" t="s">
        <v>52</v>
      </c>
      <c r="T65" s="36"/>
      <c r="U65" s="368" t="s">
        <v>31</v>
      </c>
      <c r="V65" s="45" t="s">
        <v>159</v>
      </c>
    </row>
    <row r="66">
      <c r="A66" s="363"/>
      <c r="B66" s="364"/>
      <c r="C66" s="365"/>
      <c r="D66" s="366" t="s">
        <v>129</v>
      </c>
      <c r="E66" s="367">
        <v>26390.0</v>
      </c>
      <c r="F66" s="367">
        <v>39057.0</v>
      </c>
      <c r="G66" s="367">
        <v>2639.0</v>
      </c>
      <c r="H66" s="367">
        <v>1583.0</v>
      </c>
      <c r="I66" s="367">
        <v>0.0</v>
      </c>
      <c r="J66" s="367">
        <v>1320.0</v>
      </c>
      <c r="K66" s="367">
        <v>0.0</v>
      </c>
      <c r="L66" s="367">
        <v>500.0</v>
      </c>
      <c r="M66" s="367">
        <v>300.0</v>
      </c>
      <c r="N66" s="367">
        <v>71789.0</v>
      </c>
      <c r="O66" s="367">
        <v>0.0</v>
      </c>
      <c r="P66" s="22">
        <v>0.0</v>
      </c>
      <c r="Q66" s="22">
        <v>0.0</v>
      </c>
      <c r="R66" s="68">
        <f t="shared" si="1"/>
        <v>71789</v>
      </c>
      <c r="S66" s="22" t="s">
        <v>52</v>
      </c>
      <c r="T66" s="36"/>
      <c r="U66" s="368" t="s">
        <v>31</v>
      </c>
      <c r="V66" s="45" t="s">
        <v>159</v>
      </c>
    </row>
    <row r="67">
      <c r="A67" s="369">
        <v>23.0</v>
      </c>
      <c r="B67" s="370" t="s">
        <v>130</v>
      </c>
      <c r="C67" s="371">
        <v>3.1955166302E10</v>
      </c>
      <c r="D67" s="366" t="s">
        <v>131</v>
      </c>
      <c r="E67" s="367">
        <v>26390.0</v>
      </c>
      <c r="F67" s="367">
        <v>39057.0</v>
      </c>
      <c r="G67" s="367">
        <v>2639.0</v>
      </c>
      <c r="H67" s="367">
        <v>1583.0</v>
      </c>
      <c r="I67" s="367">
        <v>0.0</v>
      </c>
      <c r="J67" s="367">
        <v>0.0</v>
      </c>
      <c r="K67" s="367">
        <v>0.0</v>
      </c>
      <c r="L67" s="367">
        <v>500.0</v>
      </c>
      <c r="M67" s="367">
        <v>300.0</v>
      </c>
      <c r="N67" s="367">
        <v>70469.0</v>
      </c>
      <c r="O67" s="367">
        <v>1800.0</v>
      </c>
      <c r="P67" s="22">
        <v>0.0</v>
      </c>
      <c r="Q67" s="22">
        <v>0.0</v>
      </c>
      <c r="R67" s="68">
        <f t="shared" si="1"/>
        <v>68669</v>
      </c>
      <c r="S67" s="22" t="s">
        <v>52</v>
      </c>
      <c r="T67" s="36">
        <f>R67+R68+R69+R70</f>
        <v>280076</v>
      </c>
      <c r="U67" s="372"/>
      <c r="V67" s="45" t="s">
        <v>159</v>
      </c>
    </row>
    <row r="68">
      <c r="A68" s="363"/>
      <c r="B68" s="364"/>
      <c r="C68" s="365"/>
      <c r="D68" s="366" t="s">
        <v>132</v>
      </c>
      <c r="E68" s="367">
        <v>26390.0</v>
      </c>
      <c r="F68" s="367">
        <v>39057.0</v>
      </c>
      <c r="G68" s="367">
        <v>2639.0</v>
      </c>
      <c r="H68" s="367">
        <v>1583.0</v>
      </c>
      <c r="I68" s="367">
        <v>0.0</v>
      </c>
      <c r="J68" s="367">
        <v>0.0</v>
      </c>
      <c r="K68" s="367">
        <v>0.0</v>
      </c>
      <c r="L68" s="367">
        <v>500.0</v>
      </c>
      <c r="M68" s="367">
        <v>300.0</v>
      </c>
      <c r="N68" s="367">
        <v>70469.0</v>
      </c>
      <c r="O68" s="367">
        <v>0.0</v>
      </c>
      <c r="P68" s="22">
        <v>0.0</v>
      </c>
      <c r="Q68" s="22">
        <v>0.0</v>
      </c>
      <c r="R68" s="68">
        <f t="shared" si="1"/>
        <v>70469</v>
      </c>
      <c r="S68" s="22" t="s">
        <v>52</v>
      </c>
      <c r="T68" s="36"/>
      <c r="U68" s="368" t="s">
        <v>31</v>
      </c>
      <c r="V68" s="45" t="s">
        <v>66</v>
      </c>
    </row>
    <row r="69">
      <c r="A69" s="363"/>
      <c r="B69" s="364"/>
      <c r="C69" s="365"/>
      <c r="D69" s="366" t="s">
        <v>133</v>
      </c>
      <c r="E69" s="367">
        <v>26390.0</v>
      </c>
      <c r="F69" s="367">
        <v>39057.0</v>
      </c>
      <c r="G69" s="367">
        <v>2639.0</v>
      </c>
      <c r="H69" s="367">
        <v>1583.0</v>
      </c>
      <c r="I69" s="367">
        <v>0.0</v>
      </c>
      <c r="J69" s="367">
        <v>0.0</v>
      </c>
      <c r="K69" s="367">
        <v>0.0</v>
      </c>
      <c r="L69" s="367">
        <v>500.0</v>
      </c>
      <c r="M69" s="367">
        <v>300.0</v>
      </c>
      <c r="N69" s="367">
        <v>70469.0</v>
      </c>
      <c r="O69" s="367">
        <v>0.0</v>
      </c>
      <c r="P69" s="22">
        <v>0.0</v>
      </c>
      <c r="Q69" s="22">
        <v>0.0</v>
      </c>
      <c r="R69" s="68">
        <f t="shared" si="1"/>
        <v>70469</v>
      </c>
      <c r="S69" s="22" t="s">
        <v>52</v>
      </c>
      <c r="T69" s="36"/>
      <c r="U69" s="368" t="s">
        <v>31</v>
      </c>
      <c r="V69" s="45" t="s">
        <v>66</v>
      </c>
    </row>
    <row r="70">
      <c r="A70" s="363"/>
      <c r="B70" s="364"/>
      <c r="C70" s="365"/>
      <c r="D70" s="366" t="s">
        <v>134</v>
      </c>
      <c r="E70" s="367">
        <v>26390.0</v>
      </c>
      <c r="F70" s="367">
        <v>39057.0</v>
      </c>
      <c r="G70" s="367">
        <v>2639.0</v>
      </c>
      <c r="H70" s="367">
        <v>1583.0</v>
      </c>
      <c r="I70" s="367">
        <v>0.0</v>
      </c>
      <c r="J70" s="367">
        <v>0.0</v>
      </c>
      <c r="K70" s="367">
        <v>0.0</v>
      </c>
      <c r="L70" s="367">
        <v>500.0</v>
      </c>
      <c r="M70" s="367">
        <v>300.0</v>
      </c>
      <c r="N70" s="367">
        <v>70469.0</v>
      </c>
      <c r="O70" s="367">
        <v>0.0</v>
      </c>
      <c r="P70" s="22">
        <v>0.0</v>
      </c>
      <c r="Q70" s="22">
        <v>0.0</v>
      </c>
      <c r="R70" s="68">
        <f t="shared" si="1"/>
        <v>70469</v>
      </c>
      <c r="S70" s="22" t="s">
        <v>52</v>
      </c>
      <c r="T70" s="36"/>
      <c r="U70" s="368" t="s">
        <v>31</v>
      </c>
      <c r="V70" s="45" t="s">
        <v>66</v>
      </c>
    </row>
    <row r="71">
      <c r="A71" s="369">
        <v>24.0</v>
      </c>
      <c r="B71" s="370" t="s">
        <v>135</v>
      </c>
      <c r="C71" s="371">
        <v>1.1329285652E10</v>
      </c>
      <c r="D71" s="366" t="s">
        <v>136</v>
      </c>
      <c r="E71" s="367">
        <v>26390.0</v>
      </c>
      <c r="F71" s="367">
        <v>39057.0</v>
      </c>
      <c r="G71" s="367">
        <v>2639.0</v>
      </c>
      <c r="H71" s="367">
        <v>1583.0</v>
      </c>
      <c r="I71" s="367">
        <v>0.0</v>
      </c>
      <c r="J71" s="367">
        <v>0.0</v>
      </c>
      <c r="K71" s="367">
        <v>0.0</v>
      </c>
      <c r="L71" s="367">
        <v>500.0</v>
      </c>
      <c r="M71" s="367">
        <v>300.0</v>
      </c>
      <c r="N71" s="367">
        <v>70469.0</v>
      </c>
      <c r="O71" s="367">
        <v>1800.0</v>
      </c>
      <c r="P71" s="22">
        <v>0.0</v>
      </c>
      <c r="Q71" s="22">
        <v>0.0</v>
      </c>
      <c r="R71" s="68">
        <f t="shared" si="1"/>
        <v>68669</v>
      </c>
      <c r="S71" s="22" t="s">
        <v>52</v>
      </c>
      <c r="T71" s="36">
        <f>R71+R72</f>
        <v>137338</v>
      </c>
      <c r="U71" s="372"/>
      <c r="V71" s="45" t="s">
        <v>159</v>
      </c>
    </row>
    <row r="72">
      <c r="A72" s="363"/>
      <c r="B72" s="364"/>
      <c r="C72" s="365"/>
      <c r="D72" s="366" t="s">
        <v>137</v>
      </c>
      <c r="E72" s="367">
        <v>26390.0</v>
      </c>
      <c r="F72" s="367">
        <v>39057.0</v>
      </c>
      <c r="G72" s="367">
        <v>2639.0</v>
      </c>
      <c r="H72" s="367">
        <v>1583.0</v>
      </c>
      <c r="I72" s="367">
        <v>0.0</v>
      </c>
      <c r="J72" s="367">
        <v>0.0</v>
      </c>
      <c r="K72" s="367">
        <v>0.0</v>
      </c>
      <c r="L72" s="367">
        <v>500.0</v>
      </c>
      <c r="M72" s="367">
        <v>300.0</v>
      </c>
      <c r="N72" s="367">
        <v>70469.0</v>
      </c>
      <c r="O72" s="367">
        <v>1800.0</v>
      </c>
      <c r="P72" s="22">
        <v>0.0</v>
      </c>
      <c r="Q72" s="22">
        <v>0.0</v>
      </c>
      <c r="R72" s="68">
        <f t="shared" si="1"/>
        <v>68669</v>
      </c>
      <c r="S72" s="22" t="s">
        <v>52</v>
      </c>
      <c r="T72" s="36"/>
      <c r="U72" s="368" t="s">
        <v>31</v>
      </c>
      <c r="V72" s="45" t="s">
        <v>61</v>
      </c>
    </row>
    <row r="73">
      <c r="A73" s="369">
        <v>25.0</v>
      </c>
      <c r="B73" s="370" t="s">
        <v>138</v>
      </c>
      <c r="C73" s="371">
        <v>3.1845681443E10</v>
      </c>
      <c r="D73" s="366" t="s">
        <v>139</v>
      </c>
      <c r="E73" s="367">
        <v>26390.0</v>
      </c>
      <c r="F73" s="367">
        <v>39057.0</v>
      </c>
      <c r="G73" s="367">
        <v>5278.0</v>
      </c>
      <c r="H73" s="367">
        <v>0.0</v>
      </c>
      <c r="I73" s="367">
        <v>120.0</v>
      </c>
      <c r="J73" s="367">
        <v>0.0</v>
      </c>
      <c r="K73" s="367">
        <v>0.0</v>
      </c>
      <c r="L73" s="367">
        <v>500.0</v>
      </c>
      <c r="M73" s="367">
        <v>300.0</v>
      </c>
      <c r="N73" s="367">
        <v>71645.0</v>
      </c>
      <c r="O73" s="367">
        <v>1800.0</v>
      </c>
      <c r="P73" s="22">
        <v>0.0</v>
      </c>
      <c r="Q73" s="22">
        <v>0.0</v>
      </c>
      <c r="R73" s="68">
        <f t="shared" si="1"/>
        <v>69845</v>
      </c>
      <c r="S73" s="22" t="s">
        <v>52</v>
      </c>
      <c r="T73" s="36">
        <f>R73+R74+R75+R76+R77+R78+R79</f>
        <v>492515</v>
      </c>
      <c r="U73" s="372"/>
      <c r="V73" s="45" t="s">
        <v>61</v>
      </c>
    </row>
    <row r="74">
      <c r="A74" s="363"/>
      <c r="B74" s="364"/>
      <c r="C74" s="365"/>
      <c r="D74" s="366" t="s">
        <v>91</v>
      </c>
      <c r="E74" s="367">
        <v>26390.0</v>
      </c>
      <c r="F74" s="367">
        <v>39057.0</v>
      </c>
      <c r="G74" s="367">
        <v>5278.0</v>
      </c>
      <c r="H74" s="367">
        <v>0.0</v>
      </c>
      <c r="I74" s="367">
        <v>120.0</v>
      </c>
      <c r="J74" s="367">
        <v>0.0</v>
      </c>
      <c r="K74" s="367">
        <v>0.0</v>
      </c>
      <c r="L74" s="367">
        <v>500.0</v>
      </c>
      <c r="M74" s="367">
        <v>300.0</v>
      </c>
      <c r="N74" s="367">
        <v>71645.0</v>
      </c>
      <c r="O74" s="367">
        <v>1800.0</v>
      </c>
      <c r="P74" s="22">
        <v>0.0</v>
      </c>
      <c r="Q74" s="22">
        <v>0.0</v>
      </c>
      <c r="R74" s="68">
        <f t="shared" si="1"/>
        <v>69845</v>
      </c>
      <c r="S74" s="22" t="s">
        <v>52</v>
      </c>
      <c r="T74" s="36"/>
      <c r="U74" s="368" t="s">
        <v>31</v>
      </c>
      <c r="V74" s="45" t="s">
        <v>61</v>
      </c>
    </row>
    <row r="75">
      <c r="A75" s="363"/>
      <c r="B75" s="364"/>
      <c r="C75" s="365"/>
      <c r="D75" s="366" t="s">
        <v>140</v>
      </c>
      <c r="E75" s="367">
        <v>26390.0</v>
      </c>
      <c r="F75" s="367">
        <v>39057.0</v>
      </c>
      <c r="G75" s="367">
        <v>5278.0</v>
      </c>
      <c r="H75" s="367">
        <v>0.0</v>
      </c>
      <c r="I75" s="367">
        <v>120.0</v>
      </c>
      <c r="J75" s="367">
        <v>0.0</v>
      </c>
      <c r="K75" s="367">
        <v>0.0</v>
      </c>
      <c r="L75" s="367">
        <v>500.0</v>
      </c>
      <c r="M75" s="367">
        <v>300.0</v>
      </c>
      <c r="N75" s="367">
        <v>71645.0</v>
      </c>
      <c r="O75" s="367">
        <v>1800.0</v>
      </c>
      <c r="P75" s="22">
        <v>0.0</v>
      </c>
      <c r="Q75" s="22">
        <v>0.0</v>
      </c>
      <c r="R75" s="68">
        <f t="shared" si="1"/>
        <v>69845</v>
      </c>
      <c r="S75" s="22" t="s">
        <v>52</v>
      </c>
      <c r="T75" s="36"/>
      <c r="U75" s="368" t="s">
        <v>31</v>
      </c>
      <c r="V75" s="45" t="s">
        <v>61</v>
      </c>
    </row>
    <row r="76">
      <c r="A76" s="363"/>
      <c r="B76" s="364"/>
      <c r="C76" s="365"/>
      <c r="D76" s="366" t="s">
        <v>141</v>
      </c>
      <c r="E76" s="367">
        <v>26390.0</v>
      </c>
      <c r="F76" s="367">
        <v>39057.0</v>
      </c>
      <c r="G76" s="367">
        <v>5278.0</v>
      </c>
      <c r="H76" s="367">
        <v>0.0</v>
      </c>
      <c r="I76" s="367">
        <v>120.0</v>
      </c>
      <c r="J76" s="367">
        <v>0.0</v>
      </c>
      <c r="K76" s="367">
        <v>0.0</v>
      </c>
      <c r="L76" s="367">
        <v>500.0</v>
      </c>
      <c r="M76" s="367">
        <v>300.0</v>
      </c>
      <c r="N76" s="367">
        <v>71645.0</v>
      </c>
      <c r="O76" s="367">
        <v>1800.0</v>
      </c>
      <c r="P76" s="22">
        <v>0.0</v>
      </c>
      <c r="Q76" s="22">
        <v>0.0</v>
      </c>
      <c r="R76" s="68">
        <f t="shared" si="1"/>
        <v>69845</v>
      </c>
      <c r="S76" s="22" t="s">
        <v>52</v>
      </c>
      <c r="T76" s="36"/>
      <c r="U76" s="368" t="s">
        <v>31</v>
      </c>
      <c r="V76" s="45" t="s">
        <v>61</v>
      </c>
    </row>
    <row r="77">
      <c r="A77" s="363"/>
      <c r="B77" s="364"/>
      <c r="C77" s="365"/>
      <c r="D77" s="366" t="s">
        <v>142</v>
      </c>
      <c r="E77" s="367">
        <v>26390.0</v>
      </c>
      <c r="F77" s="367">
        <v>39057.0</v>
      </c>
      <c r="G77" s="367">
        <v>5278.0</v>
      </c>
      <c r="H77" s="367">
        <v>0.0</v>
      </c>
      <c r="I77" s="367">
        <v>120.0</v>
      </c>
      <c r="J77" s="367">
        <v>0.0</v>
      </c>
      <c r="K77" s="367">
        <v>0.0</v>
      </c>
      <c r="L77" s="367">
        <v>500.0</v>
      </c>
      <c r="M77" s="367">
        <v>300.0</v>
      </c>
      <c r="N77" s="367">
        <v>71645.0</v>
      </c>
      <c r="O77" s="367">
        <v>1800.0</v>
      </c>
      <c r="P77" s="22">
        <v>0.0</v>
      </c>
      <c r="Q77" s="22">
        <v>0.0</v>
      </c>
      <c r="R77" s="68">
        <f t="shared" si="1"/>
        <v>69845</v>
      </c>
      <c r="S77" s="22" t="s">
        <v>52</v>
      </c>
      <c r="T77" s="36"/>
      <c r="U77" s="368" t="s">
        <v>31</v>
      </c>
      <c r="V77" s="45" t="s">
        <v>61</v>
      </c>
    </row>
    <row r="78">
      <c r="A78" s="363"/>
      <c r="B78" s="364"/>
      <c r="C78" s="365"/>
      <c r="D78" s="366" t="s">
        <v>143</v>
      </c>
      <c r="E78" s="367">
        <v>26390.0</v>
      </c>
      <c r="F78" s="367">
        <v>39057.0</v>
      </c>
      <c r="G78" s="367">
        <v>5278.0</v>
      </c>
      <c r="H78" s="367">
        <v>0.0</v>
      </c>
      <c r="I78" s="367">
        <v>120.0</v>
      </c>
      <c r="J78" s="367">
        <v>0.0</v>
      </c>
      <c r="K78" s="367">
        <v>0.0</v>
      </c>
      <c r="L78" s="367">
        <v>500.0</v>
      </c>
      <c r="M78" s="367">
        <v>300.0</v>
      </c>
      <c r="N78" s="367">
        <v>71645.0</v>
      </c>
      <c r="O78" s="367">
        <v>0.0</v>
      </c>
      <c r="P78" s="22">
        <v>0.0</v>
      </c>
      <c r="Q78" s="22">
        <v>0.0</v>
      </c>
      <c r="R78" s="68">
        <f t="shared" si="1"/>
        <v>71645</v>
      </c>
      <c r="S78" s="22" t="s">
        <v>52</v>
      </c>
      <c r="T78" s="36"/>
      <c r="U78" s="368" t="s">
        <v>31</v>
      </c>
      <c r="V78" s="45" t="s">
        <v>61</v>
      </c>
    </row>
    <row r="79">
      <c r="A79" s="363"/>
      <c r="B79" s="364"/>
      <c r="C79" s="365"/>
      <c r="D79" s="366" t="s">
        <v>48</v>
      </c>
      <c r="E79" s="367">
        <v>26390.0</v>
      </c>
      <c r="F79" s="367">
        <v>39057.0</v>
      </c>
      <c r="G79" s="367">
        <v>5278.0</v>
      </c>
      <c r="H79" s="367">
        <v>0.0</v>
      </c>
      <c r="I79" s="367">
        <v>120.0</v>
      </c>
      <c r="J79" s="367">
        <v>0.0</v>
      </c>
      <c r="K79" s="367">
        <v>0.0</v>
      </c>
      <c r="L79" s="367">
        <v>500.0</v>
      </c>
      <c r="M79" s="367">
        <v>300.0</v>
      </c>
      <c r="N79" s="367">
        <v>71645.0</v>
      </c>
      <c r="O79" s="367">
        <v>0.0</v>
      </c>
      <c r="P79" s="22">
        <v>0.0</v>
      </c>
      <c r="Q79" s="22">
        <v>0.0</v>
      </c>
      <c r="R79" s="68">
        <f t="shared" si="1"/>
        <v>71645</v>
      </c>
      <c r="S79" s="22" t="s">
        <v>52</v>
      </c>
      <c r="T79" s="36"/>
      <c r="U79" s="368" t="s">
        <v>31</v>
      </c>
      <c r="V79" s="45" t="s">
        <v>61</v>
      </c>
    </row>
    <row r="80">
      <c r="A80" s="369">
        <v>26.0</v>
      </c>
      <c r="B80" s="370" t="s">
        <v>144</v>
      </c>
      <c r="C80" s="371">
        <v>3.1817070403E10</v>
      </c>
      <c r="D80" s="366" t="s">
        <v>145</v>
      </c>
      <c r="E80" s="367">
        <v>26390.0</v>
      </c>
      <c r="F80" s="367">
        <v>39057.0</v>
      </c>
      <c r="G80" s="367">
        <v>5278.0</v>
      </c>
      <c r="H80" s="367">
        <v>0.0</v>
      </c>
      <c r="I80" s="367">
        <v>120.0</v>
      </c>
      <c r="J80" s="367">
        <v>0.0</v>
      </c>
      <c r="K80" s="367">
        <v>0.0</v>
      </c>
      <c r="L80" s="367">
        <v>500.0</v>
      </c>
      <c r="M80" s="367">
        <v>300.0</v>
      </c>
      <c r="N80" s="367">
        <v>71645.0</v>
      </c>
      <c r="O80" s="367">
        <v>1800.0</v>
      </c>
      <c r="P80" s="22">
        <v>0.0</v>
      </c>
      <c r="Q80" s="22">
        <v>0.0</v>
      </c>
      <c r="R80" s="68">
        <f t="shared" si="1"/>
        <v>69845</v>
      </c>
      <c r="S80" s="22" t="s">
        <v>52</v>
      </c>
      <c r="T80" s="36">
        <f>R80+R81+R82</f>
        <v>211335</v>
      </c>
      <c r="U80" s="372"/>
      <c r="V80" s="45" t="s">
        <v>434</v>
      </c>
    </row>
    <row r="81">
      <c r="A81" s="363"/>
      <c r="B81" s="364"/>
      <c r="C81" s="365"/>
      <c r="D81" s="366" t="s">
        <v>146</v>
      </c>
      <c r="E81" s="367">
        <v>26390.0</v>
      </c>
      <c r="F81" s="367">
        <v>39057.0</v>
      </c>
      <c r="G81" s="367">
        <v>5278.0</v>
      </c>
      <c r="H81" s="367">
        <v>0.0</v>
      </c>
      <c r="I81" s="367">
        <v>120.0</v>
      </c>
      <c r="J81" s="367">
        <v>0.0</v>
      </c>
      <c r="K81" s="367">
        <v>0.0</v>
      </c>
      <c r="L81" s="367">
        <v>500.0</v>
      </c>
      <c r="M81" s="367">
        <v>300.0</v>
      </c>
      <c r="N81" s="367">
        <v>71645.0</v>
      </c>
      <c r="O81" s="367">
        <v>1800.0</v>
      </c>
      <c r="P81" s="22">
        <v>0.0</v>
      </c>
      <c r="Q81" s="22">
        <v>0.0</v>
      </c>
      <c r="R81" s="68">
        <f t="shared" si="1"/>
        <v>69845</v>
      </c>
      <c r="S81" s="22" t="s">
        <v>52</v>
      </c>
      <c r="T81" s="36"/>
      <c r="U81" s="368" t="s">
        <v>31</v>
      </c>
      <c r="V81" s="45" t="s">
        <v>434</v>
      </c>
    </row>
    <row r="82">
      <c r="A82" s="363"/>
      <c r="B82" s="364"/>
      <c r="C82" s="365"/>
      <c r="D82" s="366" t="s">
        <v>147</v>
      </c>
      <c r="E82" s="367">
        <v>26390.0</v>
      </c>
      <c r="F82" s="367">
        <v>39057.0</v>
      </c>
      <c r="G82" s="367">
        <v>5278.0</v>
      </c>
      <c r="H82" s="367">
        <v>0.0</v>
      </c>
      <c r="I82" s="367">
        <v>120.0</v>
      </c>
      <c r="J82" s="367">
        <v>0.0</v>
      </c>
      <c r="K82" s="367">
        <v>0.0</v>
      </c>
      <c r="L82" s="367">
        <v>500.0</v>
      </c>
      <c r="M82" s="367">
        <v>300.0</v>
      </c>
      <c r="N82" s="367">
        <v>71645.0</v>
      </c>
      <c r="O82" s="367">
        <v>0.0</v>
      </c>
      <c r="P82" s="22">
        <v>0.0</v>
      </c>
      <c r="Q82" s="22">
        <v>0.0</v>
      </c>
      <c r="R82" s="68">
        <f t="shared" si="1"/>
        <v>71645</v>
      </c>
      <c r="S82" s="22" t="s">
        <v>52</v>
      </c>
      <c r="T82" s="36"/>
      <c r="U82" s="368" t="s">
        <v>31</v>
      </c>
      <c r="V82" s="45" t="s">
        <v>434</v>
      </c>
    </row>
    <row r="83">
      <c r="A83" s="369">
        <v>27.0</v>
      </c>
      <c r="B83" s="370" t="s">
        <v>148</v>
      </c>
      <c r="C83" s="371">
        <v>3.1953719805E10</v>
      </c>
      <c r="D83" s="366" t="s">
        <v>149</v>
      </c>
      <c r="E83" s="367">
        <v>26390.0</v>
      </c>
      <c r="F83" s="367">
        <v>39057.0</v>
      </c>
      <c r="G83" s="367">
        <v>2639.0</v>
      </c>
      <c r="H83" s="367">
        <v>1583.0</v>
      </c>
      <c r="I83" s="367">
        <v>0.0</v>
      </c>
      <c r="J83" s="367">
        <v>0.0</v>
      </c>
      <c r="K83" s="367">
        <v>0.0</v>
      </c>
      <c r="L83" s="367">
        <v>500.0</v>
      </c>
      <c r="M83" s="367">
        <v>300.0</v>
      </c>
      <c r="N83" s="367">
        <v>70469.0</v>
      </c>
      <c r="O83" s="367">
        <v>1800.0</v>
      </c>
      <c r="P83" s="22">
        <v>0.0</v>
      </c>
      <c r="Q83" s="22">
        <v>0.0</v>
      </c>
      <c r="R83" s="68">
        <f t="shared" si="1"/>
        <v>68669</v>
      </c>
      <c r="S83" s="22" t="s">
        <v>52</v>
      </c>
      <c r="T83" s="36">
        <f>R83+R84</f>
        <v>139138</v>
      </c>
      <c r="U83" s="372"/>
      <c r="V83" s="45" t="s">
        <v>66</v>
      </c>
    </row>
    <row r="84">
      <c r="A84" s="363"/>
      <c r="B84" s="364"/>
      <c r="C84" s="365"/>
      <c r="D84" s="366" t="s">
        <v>150</v>
      </c>
      <c r="E84" s="367">
        <v>26390.0</v>
      </c>
      <c r="F84" s="367">
        <v>39057.0</v>
      </c>
      <c r="G84" s="367">
        <v>2639.0</v>
      </c>
      <c r="H84" s="367">
        <v>1583.0</v>
      </c>
      <c r="I84" s="367">
        <v>0.0</v>
      </c>
      <c r="J84" s="367">
        <v>0.0</v>
      </c>
      <c r="K84" s="367">
        <v>0.0</v>
      </c>
      <c r="L84" s="367">
        <v>500.0</v>
      </c>
      <c r="M84" s="367">
        <v>300.0</v>
      </c>
      <c r="N84" s="367">
        <v>70469.0</v>
      </c>
      <c r="O84" s="367">
        <v>0.0</v>
      </c>
      <c r="P84" s="22">
        <v>0.0</v>
      </c>
      <c r="Q84" s="22">
        <v>0.0</v>
      </c>
      <c r="R84" s="68">
        <f t="shared" si="1"/>
        <v>70469</v>
      </c>
      <c r="S84" s="22" t="s">
        <v>52</v>
      </c>
      <c r="T84" s="36"/>
      <c r="U84" s="368" t="s">
        <v>31</v>
      </c>
      <c r="V84" s="45" t="s">
        <v>159</v>
      </c>
    </row>
    <row r="85">
      <c r="A85" s="369">
        <v>28.0</v>
      </c>
      <c r="B85" s="370" t="s">
        <v>151</v>
      </c>
      <c r="C85" s="371">
        <v>3.1889860612E10</v>
      </c>
      <c r="D85" s="366" t="s">
        <v>152</v>
      </c>
      <c r="E85" s="367">
        <v>26390.0</v>
      </c>
      <c r="F85" s="367">
        <v>39057.0</v>
      </c>
      <c r="G85" s="367">
        <v>5278.0</v>
      </c>
      <c r="H85" s="367">
        <v>0.0</v>
      </c>
      <c r="I85" s="367">
        <v>120.0</v>
      </c>
      <c r="J85" s="367">
        <v>0.0</v>
      </c>
      <c r="K85" s="367">
        <v>0.0</v>
      </c>
      <c r="L85" s="367">
        <v>500.0</v>
      </c>
      <c r="M85" s="367">
        <v>300.0</v>
      </c>
      <c r="N85" s="367">
        <v>71645.0</v>
      </c>
      <c r="O85" s="367">
        <v>1800.0</v>
      </c>
      <c r="P85" s="22">
        <v>0.0</v>
      </c>
      <c r="Q85" s="22">
        <v>0.0</v>
      </c>
      <c r="R85" s="68">
        <f t="shared" si="1"/>
        <v>69845</v>
      </c>
      <c r="S85" s="22" t="s">
        <v>28</v>
      </c>
      <c r="T85" s="36">
        <f>R85+R86+R87</f>
        <v>211335</v>
      </c>
      <c r="U85" s="372"/>
      <c r="V85" s="45" t="s">
        <v>434</v>
      </c>
    </row>
    <row r="86">
      <c r="A86" s="363"/>
      <c r="B86" s="364"/>
      <c r="C86" s="365"/>
      <c r="D86" s="366" t="s">
        <v>155</v>
      </c>
      <c r="E86" s="367">
        <v>26390.0</v>
      </c>
      <c r="F86" s="367">
        <v>39057.0</v>
      </c>
      <c r="G86" s="367">
        <v>5278.0</v>
      </c>
      <c r="H86" s="367">
        <v>0.0</v>
      </c>
      <c r="I86" s="367">
        <v>120.0</v>
      </c>
      <c r="J86" s="367">
        <v>0.0</v>
      </c>
      <c r="K86" s="367">
        <v>0.0</v>
      </c>
      <c r="L86" s="367">
        <v>500.0</v>
      </c>
      <c r="M86" s="367">
        <v>300.0</v>
      </c>
      <c r="N86" s="367">
        <v>71645.0</v>
      </c>
      <c r="O86" s="367">
        <v>1800.0</v>
      </c>
      <c r="P86" s="22">
        <v>0.0</v>
      </c>
      <c r="Q86" s="22">
        <v>0.0</v>
      </c>
      <c r="R86" s="68">
        <f t="shared" si="1"/>
        <v>69845</v>
      </c>
      <c r="S86" s="22" t="s">
        <v>28</v>
      </c>
      <c r="T86" s="36"/>
      <c r="U86" s="368" t="s">
        <v>31</v>
      </c>
      <c r="V86" s="45" t="s">
        <v>434</v>
      </c>
    </row>
    <row r="87">
      <c r="A87" s="363"/>
      <c r="B87" s="364"/>
      <c r="C87" s="365"/>
      <c r="D87" s="366" t="s">
        <v>156</v>
      </c>
      <c r="E87" s="367">
        <v>26390.0</v>
      </c>
      <c r="F87" s="367">
        <v>39057.0</v>
      </c>
      <c r="G87" s="367">
        <v>5278.0</v>
      </c>
      <c r="H87" s="367">
        <v>0.0</v>
      </c>
      <c r="I87" s="367">
        <v>120.0</v>
      </c>
      <c r="J87" s="367">
        <v>0.0</v>
      </c>
      <c r="K87" s="367">
        <v>0.0</v>
      </c>
      <c r="L87" s="367">
        <v>500.0</v>
      </c>
      <c r="M87" s="367">
        <v>300.0</v>
      </c>
      <c r="N87" s="367">
        <v>71645.0</v>
      </c>
      <c r="O87" s="367">
        <v>0.0</v>
      </c>
      <c r="P87" s="22">
        <v>0.0</v>
      </c>
      <c r="Q87" s="22">
        <v>0.0</v>
      </c>
      <c r="R87" s="68">
        <f t="shared" si="1"/>
        <v>71645</v>
      </c>
      <c r="S87" s="22" t="s">
        <v>28</v>
      </c>
      <c r="T87" s="36"/>
      <c r="U87" s="368" t="s">
        <v>31</v>
      </c>
      <c r="V87" s="45" t="s">
        <v>434</v>
      </c>
    </row>
    <row r="88">
      <c r="A88" s="369">
        <v>29.0</v>
      </c>
      <c r="B88" s="370" t="s">
        <v>157</v>
      </c>
      <c r="C88" s="371">
        <v>3.2032154821E10</v>
      </c>
      <c r="D88" s="366" t="s">
        <v>158</v>
      </c>
      <c r="E88" s="367">
        <v>26390.0</v>
      </c>
      <c r="F88" s="367">
        <v>39057.0</v>
      </c>
      <c r="G88" s="367">
        <v>2639.0</v>
      </c>
      <c r="H88" s="367">
        <v>1583.0</v>
      </c>
      <c r="I88" s="367">
        <v>0.0</v>
      </c>
      <c r="J88" s="367">
        <v>0.0</v>
      </c>
      <c r="K88" s="367">
        <v>0.0</v>
      </c>
      <c r="L88" s="367">
        <v>500.0</v>
      </c>
      <c r="M88" s="367">
        <v>300.0</v>
      </c>
      <c r="N88" s="367">
        <v>70469.0</v>
      </c>
      <c r="O88" s="367">
        <v>0.0</v>
      </c>
      <c r="P88" s="22">
        <v>0.0</v>
      </c>
      <c r="Q88" s="22">
        <v>0.0</v>
      </c>
      <c r="R88" s="68">
        <f t="shared" si="1"/>
        <v>70469</v>
      </c>
      <c r="S88" s="22" t="s">
        <v>28</v>
      </c>
      <c r="T88" s="36">
        <f>R88+R89+R90</f>
        <v>212407</v>
      </c>
      <c r="U88" s="372"/>
      <c r="V88" s="45" t="s">
        <v>159</v>
      </c>
    </row>
    <row r="89">
      <c r="A89" s="363"/>
      <c r="B89" s="364"/>
      <c r="C89" s="365"/>
      <c r="D89" s="366" t="s">
        <v>160</v>
      </c>
      <c r="E89" s="367">
        <v>26390.0</v>
      </c>
      <c r="F89" s="367">
        <v>39057.0</v>
      </c>
      <c r="G89" s="367">
        <v>2639.0</v>
      </c>
      <c r="H89" s="367">
        <v>1583.0</v>
      </c>
      <c r="I89" s="367">
        <v>0.0</v>
      </c>
      <c r="J89" s="367">
        <v>0.0</v>
      </c>
      <c r="K89" s="367">
        <v>0.0</v>
      </c>
      <c r="L89" s="367">
        <v>500.0</v>
      </c>
      <c r="M89" s="367">
        <v>300.0</v>
      </c>
      <c r="N89" s="367">
        <v>70469.0</v>
      </c>
      <c r="O89" s="367">
        <v>0.0</v>
      </c>
      <c r="P89" s="22">
        <v>0.0</v>
      </c>
      <c r="Q89" s="22">
        <v>0.0</v>
      </c>
      <c r="R89" s="68">
        <f t="shared" si="1"/>
        <v>70469</v>
      </c>
      <c r="S89" s="22" t="s">
        <v>28</v>
      </c>
      <c r="T89" s="36"/>
      <c r="U89" s="368" t="s">
        <v>31</v>
      </c>
      <c r="V89" s="362"/>
    </row>
    <row r="90">
      <c r="A90" s="363"/>
      <c r="B90" s="364"/>
      <c r="C90" s="365"/>
      <c r="D90" s="366" t="s">
        <v>161</v>
      </c>
      <c r="E90" s="367">
        <v>26390.0</v>
      </c>
      <c r="F90" s="367">
        <v>39057.0</v>
      </c>
      <c r="G90" s="367">
        <v>2639.0</v>
      </c>
      <c r="H90" s="367">
        <v>1583.0</v>
      </c>
      <c r="I90" s="367">
        <v>0.0</v>
      </c>
      <c r="J90" s="367">
        <v>0.0</v>
      </c>
      <c r="K90" s="367">
        <v>1000.0</v>
      </c>
      <c r="L90" s="367">
        <v>500.0</v>
      </c>
      <c r="M90" s="367">
        <v>300.0</v>
      </c>
      <c r="N90" s="367">
        <v>71469.0</v>
      </c>
      <c r="O90" s="367">
        <v>0.0</v>
      </c>
      <c r="P90" s="22">
        <v>0.0</v>
      </c>
      <c r="Q90" s="22">
        <v>0.0</v>
      </c>
      <c r="R90" s="68">
        <f t="shared" si="1"/>
        <v>71469</v>
      </c>
      <c r="S90" s="22" t="s">
        <v>28</v>
      </c>
      <c r="T90" s="36"/>
      <c r="U90" s="368" t="s">
        <v>31</v>
      </c>
      <c r="V90" s="362"/>
    </row>
    <row r="91">
      <c r="A91" s="369">
        <v>30.0</v>
      </c>
      <c r="B91" s="370" t="s">
        <v>162</v>
      </c>
      <c r="C91" s="371">
        <v>3.1790815503E10</v>
      </c>
      <c r="D91" s="366" t="s">
        <v>163</v>
      </c>
      <c r="E91" s="367">
        <v>26390.0</v>
      </c>
      <c r="F91" s="367">
        <v>39057.0</v>
      </c>
      <c r="G91" s="367">
        <v>2639.0</v>
      </c>
      <c r="H91" s="367">
        <v>1583.0</v>
      </c>
      <c r="I91" s="367">
        <v>0.0</v>
      </c>
      <c r="J91" s="367">
        <v>0.0</v>
      </c>
      <c r="K91" s="367">
        <v>0.0</v>
      </c>
      <c r="L91" s="367">
        <v>500.0</v>
      </c>
      <c r="M91" s="367">
        <v>300.0</v>
      </c>
      <c r="N91" s="367">
        <v>70469.0</v>
      </c>
      <c r="O91" s="367">
        <v>1800.0</v>
      </c>
      <c r="P91" s="22">
        <v>0.0</v>
      </c>
      <c r="Q91" s="22">
        <v>0.0</v>
      </c>
      <c r="R91" s="68">
        <f t="shared" si="1"/>
        <v>68669</v>
      </c>
      <c r="S91" s="22"/>
      <c r="T91" s="36">
        <f>R91+R92+R93</f>
        <v>207807</v>
      </c>
      <c r="U91" s="372"/>
      <c r="V91" s="362"/>
    </row>
    <row r="92">
      <c r="A92" s="363"/>
      <c r="B92" s="364"/>
      <c r="C92" s="365"/>
      <c r="D92" s="366" t="s">
        <v>164</v>
      </c>
      <c r="E92" s="367">
        <v>26390.0</v>
      </c>
      <c r="F92" s="367">
        <v>39057.0</v>
      </c>
      <c r="G92" s="367">
        <v>2639.0</v>
      </c>
      <c r="H92" s="367">
        <v>1583.0</v>
      </c>
      <c r="I92" s="367">
        <v>0.0</v>
      </c>
      <c r="J92" s="367">
        <v>0.0</v>
      </c>
      <c r="K92" s="367">
        <v>0.0</v>
      </c>
      <c r="L92" s="367">
        <v>500.0</v>
      </c>
      <c r="M92" s="367">
        <v>300.0</v>
      </c>
      <c r="N92" s="367">
        <v>70469.0</v>
      </c>
      <c r="O92" s="367">
        <v>0.0</v>
      </c>
      <c r="P92" s="22">
        <v>0.0</v>
      </c>
      <c r="Q92" s="22">
        <v>0.0</v>
      </c>
      <c r="R92" s="68">
        <f t="shared" si="1"/>
        <v>70469</v>
      </c>
      <c r="S92" s="22"/>
      <c r="T92" s="36"/>
      <c r="U92" s="368" t="s">
        <v>31</v>
      </c>
      <c r="V92" s="362"/>
    </row>
    <row r="93">
      <c r="A93" s="363"/>
      <c r="B93" s="364"/>
      <c r="C93" s="365"/>
      <c r="D93" s="366" t="s">
        <v>145</v>
      </c>
      <c r="E93" s="367">
        <v>26390.0</v>
      </c>
      <c r="F93" s="367">
        <v>39057.0</v>
      </c>
      <c r="G93" s="367">
        <v>2639.0</v>
      </c>
      <c r="H93" s="367">
        <v>1583.0</v>
      </c>
      <c r="I93" s="367">
        <v>0.0</v>
      </c>
      <c r="J93" s="367">
        <v>0.0</v>
      </c>
      <c r="K93" s="367">
        <v>0.0</v>
      </c>
      <c r="L93" s="367">
        <v>500.0</v>
      </c>
      <c r="M93" s="367">
        <v>300.0</v>
      </c>
      <c r="N93" s="367">
        <v>70469.0</v>
      </c>
      <c r="O93" s="367">
        <v>1800.0</v>
      </c>
      <c r="P93" s="22">
        <v>0.0</v>
      </c>
      <c r="Q93" s="22">
        <v>0.0</v>
      </c>
      <c r="R93" s="68">
        <f t="shared" si="1"/>
        <v>68669</v>
      </c>
      <c r="S93" s="22"/>
      <c r="T93" s="36"/>
      <c r="U93" s="368" t="s">
        <v>31</v>
      </c>
      <c r="V93" s="362"/>
    </row>
    <row r="94">
      <c r="A94" s="369">
        <v>31.0</v>
      </c>
      <c r="B94" s="370" t="s">
        <v>165</v>
      </c>
      <c r="C94" s="371">
        <v>3.1099251029E10</v>
      </c>
      <c r="D94" s="366" t="s">
        <v>166</v>
      </c>
      <c r="E94" s="367">
        <v>26390.0</v>
      </c>
      <c r="F94" s="367">
        <v>39057.0</v>
      </c>
      <c r="G94" s="367">
        <v>2639.0</v>
      </c>
      <c r="H94" s="367">
        <v>1583.0</v>
      </c>
      <c r="I94" s="367">
        <v>0.0</v>
      </c>
      <c r="J94" s="367">
        <v>0.0</v>
      </c>
      <c r="K94" s="367">
        <v>0.0</v>
      </c>
      <c r="L94" s="367">
        <v>500.0</v>
      </c>
      <c r="M94" s="367">
        <v>300.0</v>
      </c>
      <c r="N94" s="367">
        <v>70469.0</v>
      </c>
      <c r="O94" s="367">
        <v>1800.0</v>
      </c>
      <c r="P94" s="22">
        <v>0.0</v>
      </c>
      <c r="Q94" s="22">
        <v>0.0</v>
      </c>
      <c r="R94" s="68">
        <f t="shared" si="1"/>
        <v>68669</v>
      </c>
      <c r="S94" s="22" t="s">
        <v>28</v>
      </c>
      <c r="T94" s="36">
        <f>R94+R95</f>
        <v>139138</v>
      </c>
      <c r="U94" s="372"/>
      <c r="V94" s="45" t="s">
        <v>159</v>
      </c>
    </row>
    <row r="95">
      <c r="A95" s="363"/>
      <c r="B95" s="364"/>
      <c r="C95" s="365"/>
      <c r="D95" s="366" t="s">
        <v>167</v>
      </c>
      <c r="E95" s="367">
        <v>26390.0</v>
      </c>
      <c r="F95" s="367">
        <v>39057.0</v>
      </c>
      <c r="G95" s="367">
        <v>2639.0</v>
      </c>
      <c r="H95" s="367">
        <v>1583.0</v>
      </c>
      <c r="I95" s="367">
        <v>0.0</v>
      </c>
      <c r="J95" s="367">
        <v>0.0</v>
      </c>
      <c r="K95" s="367">
        <v>0.0</v>
      </c>
      <c r="L95" s="367">
        <v>500.0</v>
      </c>
      <c r="M95" s="367">
        <v>300.0</v>
      </c>
      <c r="N95" s="367">
        <v>70469.0</v>
      </c>
      <c r="O95" s="367">
        <v>0.0</v>
      </c>
      <c r="P95" s="22">
        <v>0.0</v>
      </c>
      <c r="Q95" s="22">
        <v>0.0</v>
      </c>
      <c r="R95" s="68">
        <f t="shared" si="1"/>
        <v>70469</v>
      </c>
      <c r="S95" s="22"/>
      <c r="T95" s="36"/>
      <c r="U95" s="368" t="s">
        <v>31</v>
      </c>
      <c r="V95" s="362"/>
    </row>
    <row r="96">
      <c r="A96" s="369">
        <v>32.0</v>
      </c>
      <c r="B96" s="370" t="s">
        <v>168</v>
      </c>
      <c r="C96" s="371">
        <v>3.0746430498E10</v>
      </c>
      <c r="D96" s="366" t="s">
        <v>169</v>
      </c>
      <c r="E96" s="367">
        <v>26390.0</v>
      </c>
      <c r="F96" s="367">
        <v>39057.0</v>
      </c>
      <c r="G96" s="367">
        <v>2639.0</v>
      </c>
      <c r="H96" s="367">
        <v>1583.0</v>
      </c>
      <c r="I96" s="367">
        <v>0.0</v>
      </c>
      <c r="J96" s="367">
        <v>1320.0</v>
      </c>
      <c r="K96" s="367">
        <v>0.0</v>
      </c>
      <c r="L96" s="367">
        <v>500.0</v>
      </c>
      <c r="M96" s="367">
        <v>300.0</v>
      </c>
      <c r="N96" s="367">
        <v>71789.0</v>
      </c>
      <c r="O96" s="367">
        <v>1800.0</v>
      </c>
      <c r="P96" s="22">
        <v>0.0</v>
      </c>
      <c r="Q96" s="22">
        <v>0.0</v>
      </c>
      <c r="R96" s="68">
        <f t="shared" si="1"/>
        <v>69989</v>
      </c>
      <c r="S96" s="22" t="s">
        <v>28</v>
      </c>
      <c r="T96" s="36">
        <f>R96+R97+R98</f>
        <v>211767</v>
      </c>
      <c r="U96" s="372"/>
      <c r="V96" s="45" t="s">
        <v>28</v>
      </c>
    </row>
    <row r="97">
      <c r="A97" s="363"/>
      <c r="B97" s="364"/>
      <c r="C97" s="365"/>
      <c r="D97" s="366" t="s">
        <v>170</v>
      </c>
      <c r="E97" s="367">
        <v>26390.0</v>
      </c>
      <c r="F97" s="367">
        <v>39057.0</v>
      </c>
      <c r="G97" s="367">
        <v>2639.0</v>
      </c>
      <c r="H97" s="367">
        <v>1583.0</v>
      </c>
      <c r="I97" s="367">
        <v>0.0</v>
      </c>
      <c r="J97" s="367">
        <v>1320.0</v>
      </c>
      <c r="K97" s="367">
        <v>0.0</v>
      </c>
      <c r="L97" s="367">
        <v>500.0</v>
      </c>
      <c r="M97" s="367">
        <v>300.0</v>
      </c>
      <c r="N97" s="367">
        <v>71789.0</v>
      </c>
      <c r="O97" s="367">
        <v>1800.0</v>
      </c>
      <c r="P97" s="22">
        <v>0.0</v>
      </c>
      <c r="Q97" s="22">
        <v>0.0</v>
      </c>
      <c r="R97" s="68">
        <f t="shared" si="1"/>
        <v>69989</v>
      </c>
      <c r="S97" s="22" t="s">
        <v>28</v>
      </c>
      <c r="T97" s="36"/>
      <c r="U97" s="368" t="s">
        <v>31</v>
      </c>
      <c r="V97" s="45" t="s">
        <v>28</v>
      </c>
    </row>
    <row r="98">
      <c r="A98" s="363"/>
      <c r="B98" s="364"/>
      <c r="C98" s="365"/>
      <c r="D98" s="366" t="s">
        <v>171</v>
      </c>
      <c r="E98" s="367">
        <v>26390.0</v>
      </c>
      <c r="F98" s="367">
        <v>39057.0</v>
      </c>
      <c r="G98" s="367">
        <v>2639.0</v>
      </c>
      <c r="H98" s="367">
        <v>1583.0</v>
      </c>
      <c r="I98" s="367">
        <v>0.0</v>
      </c>
      <c r="J98" s="367">
        <v>1320.0</v>
      </c>
      <c r="K98" s="367">
        <v>0.0</v>
      </c>
      <c r="L98" s="367">
        <v>500.0</v>
      </c>
      <c r="M98" s="367">
        <v>300.0</v>
      </c>
      <c r="N98" s="367">
        <v>71789.0</v>
      </c>
      <c r="O98" s="367">
        <v>0.0</v>
      </c>
      <c r="P98" s="22">
        <v>0.0</v>
      </c>
      <c r="Q98" s="22">
        <v>0.0</v>
      </c>
      <c r="R98" s="68">
        <f t="shared" si="1"/>
        <v>71789</v>
      </c>
      <c r="S98" s="22" t="s">
        <v>28</v>
      </c>
      <c r="T98" s="36"/>
      <c r="U98" s="368" t="s">
        <v>31</v>
      </c>
      <c r="V98" s="45" t="s">
        <v>28</v>
      </c>
    </row>
    <row r="99">
      <c r="A99" s="369">
        <v>33.0</v>
      </c>
      <c r="B99" s="370" t="s">
        <v>172</v>
      </c>
      <c r="C99" s="371">
        <v>3.1992456087E10</v>
      </c>
      <c r="D99" s="366" t="s">
        <v>173</v>
      </c>
      <c r="E99" s="367">
        <v>26390.0</v>
      </c>
      <c r="F99" s="367">
        <v>39057.0</v>
      </c>
      <c r="G99" s="367">
        <v>2639.0</v>
      </c>
      <c r="H99" s="367">
        <v>1583.0</v>
      </c>
      <c r="I99" s="367">
        <v>0.0</v>
      </c>
      <c r="J99" s="367">
        <v>0.0</v>
      </c>
      <c r="K99" s="367">
        <v>0.0</v>
      </c>
      <c r="L99" s="367">
        <v>500.0</v>
      </c>
      <c r="M99" s="367">
        <v>300.0</v>
      </c>
      <c r="N99" s="367">
        <v>70469.0</v>
      </c>
      <c r="O99" s="367">
        <v>0.0</v>
      </c>
      <c r="P99" s="22">
        <v>0.0</v>
      </c>
      <c r="Q99" s="22">
        <v>0.0</v>
      </c>
      <c r="R99" s="68">
        <f t="shared" si="1"/>
        <v>70469</v>
      </c>
      <c r="S99" s="22" t="s">
        <v>28</v>
      </c>
      <c r="T99" s="36">
        <f>R99+R100+R101</f>
        <v>203667</v>
      </c>
      <c r="U99" s="372"/>
      <c r="V99" s="45" t="s">
        <v>159</v>
      </c>
    </row>
    <row r="100">
      <c r="A100" s="363"/>
      <c r="B100" s="364"/>
      <c r="C100" s="365"/>
      <c r="D100" s="366" t="s">
        <v>174</v>
      </c>
      <c r="E100" s="367">
        <v>26390.0</v>
      </c>
      <c r="F100" s="367">
        <v>39057.0</v>
      </c>
      <c r="G100" s="367">
        <v>2639.0</v>
      </c>
      <c r="H100" s="367">
        <v>1583.0</v>
      </c>
      <c r="I100" s="367">
        <v>0.0</v>
      </c>
      <c r="J100" s="367">
        <v>0.0</v>
      </c>
      <c r="K100" s="367">
        <v>0.0</v>
      </c>
      <c r="L100" s="367">
        <v>500.0</v>
      </c>
      <c r="M100" s="367">
        <v>300.0</v>
      </c>
      <c r="N100" s="367">
        <v>70469.0</v>
      </c>
      <c r="O100" s="367">
        <v>0.0</v>
      </c>
      <c r="P100" s="22">
        <v>0.0</v>
      </c>
      <c r="Q100" s="22">
        <v>0.0</v>
      </c>
      <c r="R100" s="68">
        <f t="shared" si="1"/>
        <v>70469</v>
      </c>
      <c r="S100" s="22" t="s">
        <v>28</v>
      </c>
      <c r="T100" s="36"/>
      <c r="U100" s="368" t="s">
        <v>31</v>
      </c>
      <c r="V100" s="45" t="s">
        <v>159</v>
      </c>
    </row>
    <row r="101">
      <c r="A101" s="363"/>
      <c r="B101" s="364"/>
      <c r="C101" s="365"/>
      <c r="D101" s="366" t="s">
        <v>175</v>
      </c>
      <c r="E101" s="367">
        <v>24140.0</v>
      </c>
      <c r="F101" s="367">
        <v>35727.0</v>
      </c>
      <c r="G101" s="367">
        <v>2414.0</v>
      </c>
      <c r="H101" s="367">
        <v>1448.0</v>
      </c>
      <c r="I101" s="367">
        <v>0.0</v>
      </c>
      <c r="J101" s="367">
        <v>0.0</v>
      </c>
      <c r="K101" s="367">
        <v>0.0</v>
      </c>
      <c r="L101" s="367">
        <v>500.0</v>
      </c>
      <c r="M101" s="367">
        <v>300.0</v>
      </c>
      <c r="N101" s="367">
        <v>64529.0</v>
      </c>
      <c r="O101" s="367">
        <v>1800.0</v>
      </c>
      <c r="P101" s="22">
        <v>0.0</v>
      </c>
      <c r="Q101" s="22">
        <v>0.0</v>
      </c>
      <c r="R101" s="68">
        <f t="shared" si="1"/>
        <v>62729</v>
      </c>
      <c r="S101" s="22" t="s">
        <v>28</v>
      </c>
      <c r="T101" s="36"/>
      <c r="U101" s="368" t="s">
        <v>31</v>
      </c>
      <c r="V101" s="45" t="s">
        <v>159</v>
      </c>
    </row>
    <row r="102">
      <c r="A102" s="369">
        <v>34.0</v>
      </c>
      <c r="B102" s="370" t="s">
        <v>177</v>
      </c>
      <c r="C102" s="371">
        <v>3.1985250697E10</v>
      </c>
      <c r="D102" s="366" t="s">
        <v>178</v>
      </c>
      <c r="E102" s="367">
        <v>26390.0</v>
      </c>
      <c r="F102" s="367">
        <v>39057.0</v>
      </c>
      <c r="G102" s="367">
        <v>5278.0</v>
      </c>
      <c r="H102" s="367">
        <v>0.0</v>
      </c>
      <c r="I102" s="367">
        <v>120.0</v>
      </c>
      <c r="J102" s="367">
        <v>0.0</v>
      </c>
      <c r="K102" s="367">
        <v>0.0</v>
      </c>
      <c r="L102" s="367">
        <v>500.0</v>
      </c>
      <c r="M102" s="367">
        <v>300.0</v>
      </c>
      <c r="N102" s="367">
        <v>71645.0</v>
      </c>
      <c r="O102" s="367">
        <v>1800.0</v>
      </c>
      <c r="P102" s="22">
        <v>0.0</v>
      </c>
      <c r="Q102" s="22">
        <v>0.0</v>
      </c>
      <c r="R102" s="68">
        <f t="shared" si="1"/>
        <v>69845</v>
      </c>
      <c r="S102" s="22" t="s">
        <v>52</v>
      </c>
      <c r="T102" s="36">
        <f>R102+R103+R104</f>
        <v>203505</v>
      </c>
      <c r="U102" s="372"/>
      <c r="V102" s="45" t="s">
        <v>159</v>
      </c>
    </row>
    <row r="103">
      <c r="A103" s="363"/>
      <c r="B103" s="364"/>
      <c r="C103" s="365"/>
      <c r="D103" s="366" t="s">
        <v>180</v>
      </c>
      <c r="E103" s="367">
        <v>24140.0</v>
      </c>
      <c r="F103" s="367">
        <v>35727.0</v>
      </c>
      <c r="G103" s="367">
        <v>4828.0</v>
      </c>
      <c r="H103" s="367">
        <v>0.0</v>
      </c>
      <c r="I103" s="367">
        <v>120.0</v>
      </c>
      <c r="J103" s="367">
        <v>0.0</v>
      </c>
      <c r="K103" s="367">
        <v>0.0</v>
      </c>
      <c r="L103" s="367">
        <v>500.0</v>
      </c>
      <c r="M103" s="367">
        <v>300.0</v>
      </c>
      <c r="N103" s="367">
        <v>65615.0</v>
      </c>
      <c r="O103" s="367">
        <v>1800.0</v>
      </c>
      <c r="P103" s="22">
        <v>0.0</v>
      </c>
      <c r="Q103" s="22">
        <v>0.0</v>
      </c>
      <c r="R103" s="68">
        <f t="shared" si="1"/>
        <v>63815</v>
      </c>
      <c r="S103" s="22" t="s">
        <v>52</v>
      </c>
      <c r="T103" s="36"/>
      <c r="U103" s="368" t="s">
        <v>31</v>
      </c>
      <c r="V103" s="45" t="s">
        <v>159</v>
      </c>
    </row>
    <row r="104">
      <c r="A104" s="363"/>
      <c r="B104" s="364"/>
      <c r="C104" s="365"/>
      <c r="D104" s="366" t="s">
        <v>181</v>
      </c>
      <c r="E104" s="367">
        <v>26390.0</v>
      </c>
      <c r="F104" s="367">
        <v>39057.0</v>
      </c>
      <c r="G104" s="367">
        <v>5278.0</v>
      </c>
      <c r="H104" s="367">
        <v>0.0</v>
      </c>
      <c r="I104" s="367">
        <v>120.0</v>
      </c>
      <c r="J104" s="367">
        <v>0.0</v>
      </c>
      <c r="K104" s="367">
        <v>0.0</v>
      </c>
      <c r="L104" s="367">
        <v>500.0</v>
      </c>
      <c r="M104" s="367">
        <v>300.0</v>
      </c>
      <c r="N104" s="367">
        <v>71645.0</v>
      </c>
      <c r="O104" s="367">
        <v>1800.0</v>
      </c>
      <c r="P104" s="22">
        <v>0.0</v>
      </c>
      <c r="Q104" s="22">
        <v>0.0</v>
      </c>
      <c r="R104" s="68">
        <f t="shared" si="1"/>
        <v>69845</v>
      </c>
      <c r="S104" s="22" t="s">
        <v>52</v>
      </c>
      <c r="T104" s="36"/>
      <c r="U104" s="368" t="s">
        <v>31</v>
      </c>
      <c r="V104" s="45" t="s">
        <v>159</v>
      </c>
    </row>
    <row r="105">
      <c r="A105" s="369">
        <v>35.0</v>
      </c>
      <c r="B105" s="370" t="s">
        <v>182</v>
      </c>
      <c r="C105" s="371">
        <v>3.1941160555E10</v>
      </c>
      <c r="D105" s="366" t="s">
        <v>57</v>
      </c>
      <c r="E105" s="367">
        <v>26390.0</v>
      </c>
      <c r="F105" s="367">
        <v>39057.0</v>
      </c>
      <c r="G105" s="367">
        <v>2639.0</v>
      </c>
      <c r="H105" s="367">
        <v>1583.0</v>
      </c>
      <c r="I105" s="367">
        <v>0.0</v>
      </c>
      <c r="J105" s="367">
        <v>1320.0</v>
      </c>
      <c r="K105" s="367">
        <v>0.0</v>
      </c>
      <c r="L105" s="367">
        <v>500.0</v>
      </c>
      <c r="M105" s="367">
        <v>300.0</v>
      </c>
      <c r="N105" s="367">
        <v>71789.0</v>
      </c>
      <c r="O105" s="367">
        <v>1800.0</v>
      </c>
      <c r="P105" s="22">
        <v>0.0</v>
      </c>
      <c r="Q105" s="22">
        <v>0.0</v>
      </c>
      <c r="R105" s="68">
        <f t="shared" si="1"/>
        <v>69989</v>
      </c>
      <c r="S105" s="22" t="s">
        <v>52</v>
      </c>
      <c r="T105" s="36">
        <f>R105+R106+R107</f>
        <v>213567</v>
      </c>
      <c r="U105" s="372"/>
      <c r="V105" s="45" t="s">
        <v>159</v>
      </c>
    </row>
    <row r="106">
      <c r="A106" s="363"/>
      <c r="B106" s="364"/>
      <c r="C106" s="365"/>
      <c r="D106" s="366" t="s">
        <v>184</v>
      </c>
      <c r="E106" s="367">
        <v>26390.0</v>
      </c>
      <c r="F106" s="367">
        <v>39057.0</v>
      </c>
      <c r="G106" s="367">
        <v>2639.0</v>
      </c>
      <c r="H106" s="367">
        <v>1583.0</v>
      </c>
      <c r="I106" s="367">
        <v>0.0</v>
      </c>
      <c r="J106" s="367">
        <v>1320.0</v>
      </c>
      <c r="K106" s="367">
        <v>0.0</v>
      </c>
      <c r="L106" s="367">
        <v>500.0</v>
      </c>
      <c r="M106" s="367">
        <v>300.0</v>
      </c>
      <c r="N106" s="367">
        <v>71789.0</v>
      </c>
      <c r="O106" s="367">
        <v>0.0</v>
      </c>
      <c r="P106" s="22">
        <v>0.0</v>
      </c>
      <c r="Q106" s="22">
        <v>0.0</v>
      </c>
      <c r="R106" s="68">
        <f t="shared" si="1"/>
        <v>71789</v>
      </c>
      <c r="S106" s="22" t="s">
        <v>52</v>
      </c>
      <c r="T106" s="36"/>
      <c r="U106" s="368" t="s">
        <v>31</v>
      </c>
      <c r="V106" s="362"/>
    </row>
    <row r="107">
      <c r="A107" s="363"/>
      <c r="B107" s="364"/>
      <c r="C107" s="365"/>
      <c r="D107" s="366" t="s">
        <v>185</v>
      </c>
      <c r="E107" s="367">
        <v>26390.0</v>
      </c>
      <c r="F107" s="367">
        <v>39057.0</v>
      </c>
      <c r="G107" s="367">
        <v>2639.0</v>
      </c>
      <c r="H107" s="367">
        <v>1583.0</v>
      </c>
      <c r="I107" s="367">
        <v>0.0</v>
      </c>
      <c r="J107" s="367">
        <v>1320.0</v>
      </c>
      <c r="K107" s="367">
        <v>0.0</v>
      </c>
      <c r="L107" s="367">
        <v>500.0</v>
      </c>
      <c r="M107" s="367">
        <v>300.0</v>
      </c>
      <c r="N107" s="367">
        <v>71789.0</v>
      </c>
      <c r="O107" s="367">
        <v>0.0</v>
      </c>
      <c r="P107" s="22">
        <v>0.0</v>
      </c>
      <c r="Q107" s="22">
        <v>0.0</v>
      </c>
      <c r="R107" s="68">
        <f t="shared" si="1"/>
        <v>71789</v>
      </c>
      <c r="S107" s="22" t="s">
        <v>52</v>
      </c>
      <c r="T107" s="36"/>
      <c r="U107" s="368" t="s">
        <v>31</v>
      </c>
      <c r="V107" s="362"/>
    </row>
    <row r="108">
      <c r="A108" s="369">
        <v>36.0</v>
      </c>
      <c r="B108" s="370" t="s">
        <v>186</v>
      </c>
      <c r="C108" s="371">
        <v>3.229845755E10</v>
      </c>
      <c r="D108" s="366" t="s">
        <v>187</v>
      </c>
      <c r="E108" s="367">
        <v>26390.0</v>
      </c>
      <c r="F108" s="367">
        <v>39057.0</v>
      </c>
      <c r="G108" s="367">
        <v>2639.0</v>
      </c>
      <c r="H108" s="367">
        <v>1583.0</v>
      </c>
      <c r="I108" s="367">
        <v>0.0</v>
      </c>
      <c r="J108" s="367">
        <v>1320.0</v>
      </c>
      <c r="K108" s="367">
        <v>0.0</v>
      </c>
      <c r="L108" s="367">
        <v>500.0</v>
      </c>
      <c r="M108" s="367">
        <v>300.0</v>
      </c>
      <c r="N108" s="367">
        <v>71789.0</v>
      </c>
      <c r="O108" s="367">
        <v>0.0</v>
      </c>
      <c r="P108" s="22">
        <v>0.0</v>
      </c>
      <c r="Q108" s="22">
        <v>0.0</v>
      </c>
      <c r="R108" s="68">
        <f t="shared" si="1"/>
        <v>71789</v>
      </c>
      <c r="S108" s="22" t="s">
        <v>28</v>
      </c>
      <c r="T108" s="36">
        <f>R108+R109+R110</f>
        <v>213567</v>
      </c>
      <c r="U108" s="372"/>
      <c r="V108" s="362"/>
    </row>
    <row r="109">
      <c r="A109" s="363"/>
      <c r="B109" s="364"/>
      <c r="C109" s="365"/>
      <c r="D109" s="366" t="s">
        <v>189</v>
      </c>
      <c r="E109" s="367">
        <v>26390.0</v>
      </c>
      <c r="F109" s="367">
        <v>39057.0</v>
      </c>
      <c r="G109" s="367">
        <v>2639.0</v>
      </c>
      <c r="H109" s="367">
        <v>1583.0</v>
      </c>
      <c r="I109" s="367">
        <v>0.0</v>
      </c>
      <c r="J109" s="367">
        <v>1320.0</v>
      </c>
      <c r="K109" s="367">
        <v>0.0</v>
      </c>
      <c r="L109" s="367">
        <v>500.0</v>
      </c>
      <c r="M109" s="367">
        <v>300.0</v>
      </c>
      <c r="N109" s="367">
        <v>71789.0</v>
      </c>
      <c r="O109" s="367">
        <v>1800.0</v>
      </c>
      <c r="P109" s="22">
        <v>0.0</v>
      </c>
      <c r="Q109" s="22">
        <v>0.0</v>
      </c>
      <c r="R109" s="68">
        <f t="shared" si="1"/>
        <v>69989</v>
      </c>
      <c r="S109" s="22" t="s">
        <v>28</v>
      </c>
      <c r="T109" s="36"/>
      <c r="U109" s="368" t="s">
        <v>31</v>
      </c>
      <c r="V109" s="362"/>
    </row>
    <row r="110">
      <c r="A110" s="363"/>
      <c r="B110" s="364"/>
      <c r="C110" s="365"/>
      <c r="D110" s="366" t="s">
        <v>190</v>
      </c>
      <c r="E110" s="367">
        <v>26390.0</v>
      </c>
      <c r="F110" s="367">
        <v>39057.0</v>
      </c>
      <c r="G110" s="367">
        <v>2639.0</v>
      </c>
      <c r="H110" s="367">
        <v>1583.0</v>
      </c>
      <c r="I110" s="367">
        <v>0.0</v>
      </c>
      <c r="J110" s="367">
        <v>1320.0</v>
      </c>
      <c r="K110" s="367">
        <v>0.0</v>
      </c>
      <c r="L110" s="367">
        <v>500.0</v>
      </c>
      <c r="M110" s="367">
        <v>300.0</v>
      </c>
      <c r="N110" s="367">
        <v>71789.0</v>
      </c>
      <c r="O110" s="367">
        <v>0.0</v>
      </c>
      <c r="P110" s="22">
        <v>0.0</v>
      </c>
      <c r="Q110" s="22">
        <v>0.0</v>
      </c>
      <c r="R110" s="68">
        <f t="shared" si="1"/>
        <v>71789</v>
      </c>
      <c r="S110" s="22" t="s">
        <v>28</v>
      </c>
      <c r="T110" s="36"/>
      <c r="U110" s="368" t="s">
        <v>31</v>
      </c>
      <c r="V110" s="362"/>
    </row>
    <row r="111">
      <c r="A111" s="369">
        <v>37.0</v>
      </c>
      <c r="B111" s="370" t="s">
        <v>191</v>
      </c>
      <c r="C111" s="371">
        <v>3.1845933082E10</v>
      </c>
      <c r="D111" s="366" t="s">
        <v>192</v>
      </c>
      <c r="E111" s="367">
        <v>26390.0</v>
      </c>
      <c r="F111" s="367">
        <v>39057.0</v>
      </c>
      <c r="G111" s="367">
        <v>2639.0</v>
      </c>
      <c r="H111" s="367">
        <v>1583.0</v>
      </c>
      <c r="I111" s="367">
        <v>0.0</v>
      </c>
      <c r="J111" s="367">
        <v>0.0</v>
      </c>
      <c r="K111" s="367">
        <v>0.0</v>
      </c>
      <c r="L111" s="367">
        <v>500.0</v>
      </c>
      <c r="M111" s="367">
        <v>300.0</v>
      </c>
      <c r="N111" s="367">
        <v>70469.0</v>
      </c>
      <c r="O111" s="367">
        <v>1800.0</v>
      </c>
      <c r="P111" s="22">
        <v>0.0</v>
      </c>
      <c r="Q111" s="22">
        <v>0.0</v>
      </c>
      <c r="R111" s="68">
        <f t="shared" si="1"/>
        <v>68669</v>
      </c>
      <c r="S111" s="22" t="s">
        <v>28</v>
      </c>
      <c r="T111" s="36">
        <f>R111+R112+R113</f>
        <v>209607</v>
      </c>
      <c r="U111" s="372"/>
      <c r="V111" s="45"/>
    </row>
    <row r="112">
      <c r="A112" s="363"/>
      <c r="B112" s="364"/>
      <c r="C112" s="365"/>
      <c r="D112" s="366" t="s">
        <v>91</v>
      </c>
      <c r="E112" s="367">
        <v>26390.0</v>
      </c>
      <c r="F112" s="367">
        <v>39057.0</v>
      </c>
      <c r="G112" s="367">
        <v>2639.0</v>
      </c>
      <c r="H112" s="367">
        <v>1583.0</v>
      </c>
      <c r="I112" s="367">
        <v>0.0</v>
      </c>
      <c r="J112" s="367">
        <v>0.0</v>
      </c>
      <c r="K112" s="367">
        <v>0.0</v>
      </c>
      <c r="L112" s="367">
        <v>500.0</v>
      </c>
      <c r="M112" s="367">
        <v>300.0</v>
      </c>
      <c r="N112" s="367">
        <v>70469.0</v>
      </c>
      <c r="O112" s="367">
        <v>0.0</v>
      </c>
      <c r="P112" s="22">
        <v>0.0</v>
      </c>
      <c r="Q112" s="22">
        <v>0.0</v>
      </c>
      <c r="R112" s="68">
        <f t="shared" si="1"/>
        <v>70469</v>
      </c>
      <c r="S112" s="22" t="s">
        <v>28</v>
      </c>
      <c r="T112" s="36"/>
      <c r="U112" s="368" t="s">
        <v>31</v>
      </c>
      <c r="V112" s="45"/>
    </row>
    <row r="113">
      <c r="A113" s="363"/>
      <c r="B113" s="364"/>
      <c r="C113" s="365"/>
      <c r="D113" s="366" t="s">
        <v>194</v>
      </c>
      <c r="E113" s="367">
        <v>26390.0</v>
      </c>
      <c r="F113" s="367">
        <v>39057.0</v>
      </c>
      <c r="G113" s="367">
        <v>2639.0</v>
      </c>
      <c r="H113" s="367">
        <v>1583.0</v>
      </c>
      <c r="I113" s="367">
        <v>0.0</v>
      </c>
      <c r="J113" s="367">
        <v>0.0</v>
      </c>
      <c r="K113" s="367">
        <v>0.0</v>
      </c>
      <c r="L113" s="367">
        <v>500.0</v>
      </c>
      <c r="M113" s="367">
        <v>300.0</v>
      </c>
      <c r="N113" s="367">
        <v>70469.0</v>
      </c>
      <c r="O113" s="367">
        <v>0.0</v>
      </c>
      <c r="P113" s="22">
        <v>0.0</v>
      </c>
      <c r="Q113" s="22">
        <v>0.0</v>
      </c>
      <c r="R113" s="68">
        <f t="shared" si="1"/>
        <v>70469</v>
      </c>
      <c r="S113" s="22" t="s">
        <v>28</v>
      </c>
      <c r="T113" s="36"/>
      <c r="U113" s="368" t="s">
        <v>31</v>
      </c>
      <c r="V113" s="45"/>
    </row>
    <row r="114">
      <c r="A114" s="369">
        <v>38.0</v>
      </c>
      <c r="B114" s="370" t="s">
        <v>195</v>
      </c>
      <c r="C114" s="371">
        <v>1.0495332164E10</v>
      </c>
      <c r="D114" s="366" t="s">
        <v>196</v>
      </c>
      <c r="E114" s="367">
        <v>26390.0</v>
      </c>
      <c r="F114" s="367">
        <v>39057.0</v>
      </c>
      <c r="G114" s="367">
        <v>2639.0</v>
      </c>
      <c r="H114" s="367">
        <v>1583.0</v>
      </c>
      <c r="I114" s="367">
        <v>0.0</v>
      </c>
      <c r="J114" s="367">
        <v>0.0</v>
      </c>
      <c r="K114" s="367">
        <v>0.0</v>
      </c>
      <c r="L114" s="367">
        <v>500.0</v>
      </c>
      <c r="M114" s="367">
        <v>300.0</v>
      </c>
      <c r="N114" s="367">
        <v>70469.0</v>
      </c>
      <c r="O114" s="367">
        <v>1800.0</v>
      </c>
      <c r="P114" s="22">
        <v>0.0</v>
      </c>
      <c r="Q114" s="22">
        <v>0.0</v>
      </c>
      <c r="R114" s="68">
        <f t="shared" si="1"/>
        <v>68669</v>
      </c>
      <c r="S114" s="22" t="s">
        <v>28</v>
      </c>
      <c r="T114" s="36">
        <f>R114+R115+R116</f>
        <v>203368</v>
      </c>
      <c r="U114" s="372"/>
      <c r="V114" s="45" t="s">
        <v>159</v>
      </c>
    </row>
    <row r="115">
      <c r="A115" s="363"/>
      <c r="B115" s="364"/>
      <c r="C115" s="365"/>
      <c r="D115" s="366" t="s">
        <v>198</v>
      </c>
      <c r="E115" s="367">
        <v>26390.0</v>
      </c>
      <c r="F115" s="367">
        <v>39057.0</v>
      </c>
      <c r="G115" s="367">
        <v>2639.0</v>
      </c>
      <c r="H115" s="367">
        <v>1583.0</v>
      </c>
      <c r="I115" s="367">
        <v>0.0</v>
      </c>
      <c r="J115" s="367">
        <v>0.0</v>
      </c>
      <c r="K115" s="367">
        <v>0.0</v>
      </c>
      <c r="L115" s="367">
        <v>500.0</v>
      </c>
      <c r="M115" s="367">
        <v>300.0</v>
      </c>
      <c r="N115" s="367">
        <v>70469.0</v>
      </c>
      <c r="O115" s="367">
        <v>1800.0</v>
      </c>
      <c r="P115" s="22">
        <v>0.0</v>
      </c>
      <c r="Q115" s="22">
        <v>0.0</v>
      </c>
      <c r="R115" s="68">
        <f t="shared" si="1"/>
        <v>68669</v>
      </c>
      <c r="S115" s="22" t="s">
        <v>28</v>
      </c>
      <c r="T115" s="36"/>
      <c r="U115" s="368" t="s">
        <v>31</v>
      </c>
      <c r="V115" s="45" t="s">
        <v>188</v>
      </c>
    </row>
    <row r="116">
      <c r="A116" s="363"/>
      <c r="B116" s="364"/>
      <c r="C116" s="365"/>
      <c r="D116" s="366" t="s">
        <v>199</v>
      </c>
      <c r="E116" s="367">
        <v>26390.0</v>
      </c>
      <c r="F116" s="367">
        <v>39057.0</v>
      </c>
      <c r="G116" s="367">
        <v>0.0</v>
      </c>
      <c r="H116" s="367">
        <v>1583.0</v>
      </c>
      <c r="I116" s="367">
        <v>0.0</v>
      </c>
      <c r="J116" s="367">
        <v>0.0</v>
      </c>
      <c r="K116" s="367">
        <v>0.0</v>
      </c>
      <c r="L116" s="367">
        <v>500.0</v>
      </c>
      <c r="M116" s="367">
        <v>300.0</v>
      </c>
      <c r="N116" s="367">
        <v>67830.0</v>
      </c>
      <c r="O116" s="367">
        <v>1800.0</v>
      </c>
      <c r="P116" s="22">
        <v>0.0</v>
      </c>
      <c r="Q116" s="22">
        <v>0.0</v>
      </c>
      <c r="R116" s="68">
        <f t="shared" si="1"/>
        <v>66030</v>
      </c>
      <c r="S116" s="22" t="s">
        <v>28</v>
      </c>
      <c r="T116" s="36"/>
      <c r="U116" s="368" t="s">
        <v>31</v>
      </c>
      <c r="V116" s="45" t="s">
        <v>188</v>
      </c>
    </row>
    <row r="117">
      <c r="A117" s="369">
        <v>39.0</v>
      </c>
      <c r="B117" s="370" t="s">
        <v>200</v>
      </c>
      <c r="C117" s="371">
        <v>3.0345895712E10</v>
      </c>
      <c r="D117" s="366" t="s">
        <v>201</v>
      </c>
      <c r="E117" s="367">
        <v>26390.0</v>
      </c>
      <c r="F117" s="367">
        <v>39057.0</v>
      </c>
      <c r="G117" s="367">
        <v>2639.0</v>
      </c>
      <c r="H117" s="367">
        <v>1583.0</v>
      </c>
      <c r="I117" s="367">
        <v>0.0</v>
      </c>
      <c r="J117" s="367">
        <v>0.0</v>
      </c>
      <c r="K117" s="367">
        <v>0.0</v>
      </c>
      <c r="L117" s="367">
        <v>500.0</v>
      </c>
      <c r="M117" s="367">
        <v>300.0</v>
      </c>
      <c r="N117" s="367">
        <v>70469.0</v>
      </c>
      <c r="O117" s="367">
        <v>1800.0</v>
      </c>
      <c r="P117" s="22">
        <v>0.0</v>
      </c>
      <c r="Q117" s="22">
        <v>0.0</v>
      </c>
      <c r="R117" s="68">
        <f t="shared" si="1"/>
        <v>68669</v>
      </c>
      <c r="S117" s="22"/>
      <c r="T117" s="36">
        <f>R117+R118</f>
        <v>139138</v>
      </c>
      <c r="U117" s="372"/>
      <c r="V117" s="362"/>
    </row>
    <row r="118">
      <c r="A118" s="363"/>
      <c r="B118" s="364"/>
      <c r="C118" s="365"/>
      <c r="D118" s="366" t="s">
        <v>202</v>
      </c>
      <c r="E118" s="367">
        <v>26390.0</v>
      </c>
      <c r="F118" s="367">
        <v>39057.0</v>
      </c>
      <c r="G118" s="367">
        <v>2639.0</v>
      </c>
      <c r="H118" s="367">
        <v>1583.0</v>
      </c>
      <c r="I118" s="367">
        <v>0.0</v>
      </c>
      <c r="J118" s="367">
        <v>0.0</v>
      </c>
      <c r="K118" s="367">
        <v>0.0</v>
      </c>
      <c r="L118" s="367">
        <v>500.0</v>
      </c>
      <c r="M118" s="367">
        <v>300.0</v>
      </c>
      <c r="N118" s="367">
        <v>70469.0</v>
      </c>
      <c r="O118" s="367">
        <v>0.0</v>
      </c>
      <c r="P118" s="22">
        <v>0.0</v>
      </c>
      <c r="Q118" s="22">
        <v>0.0</v>
      </c>
      <c r="R118" s="68">
        <f t="shared" si="1"/>
        <v>70469</v>
      </c>
      <c r="S118" s="22"/>
      <c r="T118" s="36"/>
      <c r="U118" s="368" t="s">
        <v>31</v>
      </c>
      <c r="V118" s="362"/>
    </row>
    <row r="119">
      <c r="A119" s="369">
        <v>40.0</v>
      </c>
      <c r="B119" s="370" t="s">
        <v>203</v>
      </c>
      <c r="C119" s="371">
        <v>3.204175249E10</v>
      </c>
      <c r="D119" s="366" t="s">
        <v>204</v>
      </c>
      <c r="E119" s="367">
        <v>26390.0</v>
      </c>
      <c r="F119" s="367">
        <v>39057.0</v>
      </c>
      <c r="G119" s="367">
        <v>2639.0</v>
      </c>
      <c r="H119" s="367">
        <v>0.0</v>
      </c>
      <c r="I119" s="367">
        <v>0.0</v>
      </c>
      <c r="J119" s="367">
        <v>0.0</v>
      </c>
      <c r="K119" s="367">
        <v>0.0</v>
      </c>
      <c r="L119" s="367">
        <v>500.0</v>
      </c>
      <c r="M119" s="367">
        <v>300.0</v>
      </c>
      <c r="N119" s="367">
        <v>68886.0</v>
      </c>
      <c r="O119" s="367">
        <v>1800.0</v>
      </c>
      <c r="P119" s="22">
        <v>0.0</v>
      </c>
      <c r="Q119" s="22">
        <v>0.0</v>
      </c>
      <c r="R119" s="68">
        <f t="shared" si="1"/>
        <v>67086</v>
      </c>
      <c r="S119" s="22"/>
      <c r="T119" s="36">
        <f>R119+R120+R121+R122</f>
        <v>273838</v>
      </c>
      <c r="U119" s="372"/>
      <c r="V119" s="45" t="s">
        <v>188</v>
      </c>
    </row>
    <row r="120">
      <c r="A120" s="363"/>
      <c r="B120" s="364"/>
      <c r="C120" s="365"/>
      <c r="D120" s="366" t="s">
        <v>206</v>
      </c>
      <c r="E120" s="367">
        <v>26390.0</v>
      </c>
      <c r="F120" s="367">
        <v>39057.0</v>
      </c>
      <c r="G120" s="367">
        <v>2639.0</v>
      </c>
      <c r="H120" s="367">
        <v>0.0</v>
      </c>
      <c r="I120" s="367">
        <v>0.0</v>
      </c>
      <c r="J120" s="367">
        <v>0.0</v>
      </c>
      <c r="K120" s="367">
        <v>0.0</v>
      </c>
      <c r="L120" s="367">
        <v>500.0</v>
      </c>
      <c r="M120" s="367">
        <v>300.0</v>
      </c>
      <c r="N120" s="367">
        <v>68886.0</v>
      </c>
      <c r="O120" s="367">
        <v>1800.0</v>
      </c>
      <c r="P120" s="22">
        <v>0.0</v>
      </c>
      <c r="Q120" s="22">
        <v>0.0</v>
      </c>
      <c r="R120" s="68">
        <f t="shared" si="1"/>
        <v>67086</v>
      </c>
      <c r="S120" s="22"/>
      <c r="T120" s="36"/>
      <c r="U120" s="368" t="s">
        <v>31</v>
      </c>
      <c r="V120" s="45" t="s">
        <v>188</v>
      </c>
    </row>
    <row r="121">
      <c r="A121" s="363"/>
      <c r="B121" s="364"/>
      <c r="C121" s="365"/>
      <c r="D121" s="374" t="s">
        <v>207</v>
      </c>
      <c r="E121" s="375">
        <v>26390.0</v>
      </c>
      <c r="F121" s="367">
        <v>39057.0</v>
      </c>
      <c r="G121" s="367">
        <v>2639.0</v>
      </c>
      <c r="H121" s="367">
        <v>0.0</v>
      </c>
      <c r="I121" s="367">
        <v>0.0</v>
      </c>
      <c r="J121" s="367">
        <v>0.0</v>
      </c>
      <c r="K121" s="367">
        <v>0.0</v>
      </c>
      <c r="L121" s="367">
        <v>500.0</v>
      </c>
      <c r="M121" s="367">
        <v>300.0</v>
      </c>
      <c r="N121" s="367">
        <v>68886.0</v>
      </c>
      <c r="O121" s="367">
        <v>1800.0</v>
      </c>
      <c r="P121" s="22">
        <v>0.0</v>
      </c>
      <c r="Q121" s="22">
        <v>0.0</v>
      </c>
      <c r="R121" s="68">
        <f>N121-O121-P121+Q121+1986+1986+1522</f>
        <v>72580</v>
      </c>
      <c r="S121" s="22"/>
      <c r="T121" s="36"/>
      <c r="U121" s="368" t="s">
        <v>31</v>
      </c>
      <c r="V121" s="45" t="s">
        <v>188</v>
      </c>
    </row>
    <row r="122">
      <c r="A122" s="363"/>
      <c r="B122" s="364"/>
      <c r="C122" s="365"/>
      <c r="D122" s="359" t="s">
        <v>208</v>
      </c>
      <c r="E122" s="360">
        <v>26390.0</v>
      </c>
      <c r="F122" s="367">
        <v>39057.0</v>
      </c>
      <c r="G122" s="367">
        <v>2639.0</v>
      </c>
      <c r="H122" s="367">
        <v>0.0</v>
      </c>
      <c r="I122" s="367">
        <v>0.0</v>
      </c>
      <c r="J122" s="367">
        <v>0.0</v>
      </c>
      <c r="K122" s="367">
        <v>0.0</v>
      </c>
      <c r="L122" s="367">
        <v>500.0</v>
      </c>
      <c r="M122" s="367">
        <v>300.0</v>
      </c>
      <c r="N122" s="367">
        <v>68886.0</v>
      </c>
      <c r="O122" s="367">
        <v>1800.0</v>
      </c>
      <c r="P122" s="22">
        <v>0.0</v>
      </c>
      <c r="Q122" s="22">
        <v>0.0</v>
      </c>
      <c r="R122" s="68">
        <f t="shared" ref="R122:R201" si="2">N122-O122-P122+Q122</f>
        <v>67086</v>
      </c>
      <c r="S122" s="22"/>
      <c r="T122" s="36"/>
      <c r="U122" s="368" t="s">
        <v>31</v>
      </c>
      <c r="V122" s="45" t="s">
        <v>188</v>
      </c>
    </row>
    <row r="123">
      <c r="A123" s="369">
        <v>41.0</v>
      </c>
      <c r="B123" s="370" t="s">
        <v>209</v>
      </c>
      <c r="C123" s="371">
        <v>3.1792289645E10</v>
      </c>
      <c r="D123" s="366" t="s">
        <v>210</v>
      </c>
      <c r="E123" s="367">
        <v>26390.0</v>
      </c>
      <c r="F123" s="367">
        <v>39057.0</v>
      </c>
      <c r="G123" s="367">
        <v>2639.0</v>
      </c>
      <c r="H123" s="367">
        <v>0.0</v>
      </c>
      <c r="I123" s="367">
        <v>0.0</v>
      </c>
      <c r="J123" s="367">
        <v>0.0</v>
      </c>
      <c r="K123" s="367">
        <v>0.0</v>
      </c>
      <c r="L123" s="367">
        <v>500.0</v>
      </c>
      <c r="M123" s="367">
        <v>300.0</v>
      </c>
      <c r="N123" s="367">
        <v>68886.0</v>
      </c>
      <c r="O123" s="367">
        <v>1800.0</v>
      </c>
      <c r="P123" s="22">
        <v>0.0</v>
      </c>
      <c r="Q123" s="22">
        <v>0.0</v>
      </c>
      <c r="R123" s="68">
        <f t="shared" si="2"/>
        <v>67086</v>
      </c>
      <c r="S123" s="22"/>
      <c r="T123" s="36">
        <f>R123+R124+R125+R126+R127</f>
        <v>339030</v>
      </c>
      <c r="U123" s="361" t="s">
        <v>52</v>
      </c>
      <c r="V123" s="362"/>
    </row>
    <row r="124">
      <c r="A124" s="363"/>
      <c r="B124" s="364"/>
      <c r="C124" s="365"/>
      <c r="D124" s="366" t="s">
        <v>211</v>
      </c>
      <c r="E124" s="367">
        <v>26390.0</v>
      </c>
      <c r="F124" s="367">
        <v>39057.0</v>
      </c>
      <c r="G124" s="367">
        <v>2639.0</v>
      </c>
      <c r="H124" s="367">
        <v>0.0</v>
      </c>
      <c r="I124" s="367">
        <v>0.0</v>
      </c>
      <c r="J124" s="367">
        <v>0.0</v>
      </c>
      <c r="K124" s="367">
        <v>0.0</v>
      </c>
      <c r="L124" s="367">
        <v>500.0</v>
      </c>
      <c r="M124" s="367">
        <v>300.0</v>
      </c>
      <c r="N124" s="367">
        <v>68886.0</v>
      </c>
      <c r="O124" s="367">
        <v>1800.0</v>
      </c>
      <c r="P124" s="22">
        <v>0.0</v>
      </c>
      <c r="Q124" s="22">
        <v>0.0</v>
      </c>
      <c r="R124" s="68">
        <f t="shared" si="2"/>
        <v>67086</v>
      </c>
      <c r="S124" s="22"/>
      <c r="T124" s="36"/>
      <c r="U124" s="368" t="s">
        <v>31</v>
      </c>
      <c r="V124" s="362"/>
    </row>
    <row r="125">
      <c r="A125" s="363"/>
      <c r="B125" s="364"/>
      <c r="C125" s="365"/>
      <c r="D125" s="366" t="s">
        <v>212</v>
      </c>
      <c r="E125" s="367">
        <v>26390.0</v>
      </c>
      <c r="F125" s="367">
        <v>39057.0</v>
      </c>
      <c r="G125" s="367">
        <v>2639.0</v>
      </c>
      <c r="H125" s="367">
        <v>0.0</v>
      </c>
      <c r="I125" s="367">
        <v>0.0</v>
      </c>
      <c r="J125" s="367">
        <v>0.0</v>
      </c>
      <c r="K125" s="367">
        <v>0.0</v>
      </c>
      <c r="L125" s="367">
        <v>500.0</v>
      </c>
      <c r="M125" s="367">
        <v>300.0</v>
      </c>
      <c r="N125" s="367">
        <v>68886.0</v>
      </c>
      <c r="O125" s="367">
        <v>0.0</v>
      </c>
      <c r="P125" s="22">
        <v>0.0</v>
      </c>
      <c r="Q125" s="22">
        <v>0.0</v>
      </c>
      <c r="R125" s="68">
        <f t="shared" si="2"/>
        <v>68886</v>
      </c>
      <c r="S125" s="22"/>
      <c r="T125" s="36"/>
      <c r="U125" s="368" t="s">
        <v>31</v>
      </c>
      <c r="V125" s="362"/>
    </row>
    <row r="126">
      <c r="A126" s="363"/>
      <c r="B126" s="364"/>
      <c r="C126" s="365"/>
      <c r="D126" s="366" t="s">
        <v>213</v>
      </c>
      <c r="E126" s="367">
        <v>26390.0</v>
      </c>
      <c r="F126" s="367">
        <v>39057.0</v>
      </c>
      <c r="G126" s="367">
        <v>2639.0</v>
      </c>
      <c r="H126" s="367">
        <v>0.0</v>
      </c>
      <c r="I126" s="367">
        <v>0.0</v>
      </c>
      <c r="J126" s="367">
        <v>0.0</v>
      </c>
      <c r="K126" s="367">
        <v>0.0</v>
      </c>
      <c r="L126" s="367">
        <v>500.0</v>
      </c>
      <c r="M126" s="367">
        <v>300.0</v>
      </c>
      <c r="N126" s="367">
        <v>68886.0</v>
      </c>
      <c r="O126" s="367">
        <v>1800.0</v>
      </c>
      <c r="P126" s="22">
        <v>0.0</v>
      </c>
      <c r="Q126" s="22">
        <v>0.0</v>
      </c>
      <c r="R126" s="68">
        <f t="shared" si="2"/>
        <v>67086</v>
      </c>
      <c r="S126" s="22"/>
      <c r="T126" s="36"/>
      <c r="U126" s="368" t="s">
        <v>31</v>
      </c>
      <c r="V126" s="362"/>
    </row>
    <row r="127">
      <c r="A127" s="363"/>
      <c r="B127" s="364"/>
      <c r="C127" s="365"/>
      <c r="D127" s="366" t="s">
        <v>214</v>
      </c>
      <c r="E127" s="367">
        <v>26390.0</v>
      </c>
      <c r="F127" s="367">
        <v>39057.0</v>
      </c>
      <c r="G127" s="367">
        <v>2639.0</v>
      </c>
      <c r="H127" s="367">
        <v>0.0</v>
      </c>
      <c r="I127" s="367">
        <v>0.0</v>
      </c>
      <c r="J127" s="367">
        <v>0.0</v>
      </c>
      <c r="K127" s="367">
        <v>0.0</v>
      </c>
      <c r="L127" s="367">
        <v>500.0</v>
      </c>
      <c r="M127" s="367">
        <v>300.0</v>
      </c>
      <c r="N127" s="367">
        <v>68886.0</v>
      </c>
      <c r="O127" s="367">
        <v>0.0</v>
      </c>
      <c r="P127" s="22">
        <v>0.0</v>
      </c>
      <c r="Q127" s="22">
        <v>0.0</v>
      </c>
      <c r="R127" s="68">
        <f t="shared" si="2"/>
        <v>68886</v>
      </c>
      <c r="S127" s="22"/>
      <c r="T127" s="36"/>
      <c r="U127" s="368" t="s">
        <v>31</v>
      </c>
      <c r="V127" s="362"/>
    </row>
    <row r="128">
      <c r="A128" s="369">
        <v>42.0</v>
      </c>
      <c r="B128" s="370" t="s">
        <v>215</v>
      </c>
      <c r="C128" s="371">
        <v>1.1329286236E10</v>
      </c>
      <c r="D128" s="366" t="s">
        <v>216</v>
      </c>
      <c r="E128" s="367">
        <v>26390.0</v>
      </c>
      <c r="F128" s="367">
        <v>39057.0</v>
      </c>
      <c r="G128" s="367">
        <v>2639.0</v>
      </c>
      <c r="H128" s="367">
        <v>1583.0</v>
      </c>
      <c r="I128" s="367">
        <v>0.0</v>
      </c>
      <c r="J128" s="367">
        <v>0.0</v>
      </c>
      <c r="K128" s="367">
        <v>0.0</v>
      </c>
      <c r="L128" s="367">
        <v>500.0</v>
      </c>
      <c r="M128" s="367">
        <v>300.0</v>
      </c>
      <c r="N128" s="367">
        <v>70469.0</v>
      </c>
      <c r="O128" s="367">
        <v>1800.0</v>
      </c>
      <c r="P128" s="22">
        <v>0.0</v>
      </c>
      <c r="Q128" s="22">
        <v>0.0</v>
      </c>
      <c r="R128" s="68">
        <f t="shared" si="2"/>
        <v>68669</v>
      </c>
      <c r="S128" s="22" t="s">
        <v>52</v>
      </c>
      <c r="T128" s="36">
        <f>R128+R129</f>
        <v>139138</v>
      </c>
      <c r="U128" s="372"/>
      <c r="V128" s="45" t="s">
        <v>61</v>
      </c>
    </row>
    <row r="129">
      <c r="A129" s="363"/>
      <c r="B129" s="364"/>
      <c r="C129" s="365"/>
      <c r="D129" s="366" t="s">
        <v>217</v>
      </c>
      <c r="E129" s="367">
        <v>26390.0</v>
      </c>
      <c r="F129" s="367">
        <v>39057.0</v>
      </c>
      <c r="G129" s="367">
        <v>2639.0</v>
      </c>
      <c r="H129" s="367">
        <v>1583.0</v>
      </c>
      <c r="I129" s="367">
        <v>0.0</v>
      </c>
      <c r="J129" s="367">
        <v>0.0</v>
      </c>
      <c r="K129" s="367">
        <v>0.0</v>
      </c>
      <c r="L129" s="367">
        <v>500.0</v>
      </c>
      <c r="M129" s="367">
        <v>300.0</v>
      </c>
      <c r="N129" s="367">
        <v>70469.0</v>
      </c>
      <c r="O129" s="367">
        <v>0.0</v>
      </c>
      <c r="P129" s="22">
        <v>0.0</v>
      </c>
      <c r="Q129" s="22">
        <v>0.0</v>
      </c>
      <c r="R129" s="68">
        <f t="shared" si="2"/>
        <v>70469</v>
      </c>
      <c r="S129" s="22" t="s">
        <v>28</v>
      </c>
      <c r="T129" s="36"/>
      <c r="U129" s="368" t="s">
        <v>31</v>
      </c>
      <c r="V129" s="45" t="s">
        <v>61</v>
      </c>
    </row>
    <row r="130">
      <c r="A130" s="369">
        <v>43.0</v>
      </c>
      <c r="B130" s="370" t="s">
        <v>218</v>
      </c>
      <c r="C130" s="371">
        <v>3.1863798201E10</v>
      </c>
      <c r="D130" s="366" t="s">
        <v>219</v>
      </c>
      <c r="E130" s="367">
        <v>26390.0</v>
      </c>
      <c r="F130" s="367">
        <v>39057.0</v>
      </c>
      <c r="G130" s="367">
        <v>2639.0</v>
      </c>
      <c r="H130" s="367">
        <v>1583.0</v>
      </c>
      <c r="I130" s="367">
        <v>0.0</v>
      </c>
      <c r="J130" s="367">
        <v>0.0</v>
      </c>
      <c r="K130" s="367">
        <v>0.0</v>
      </c>
      <c r="L130" s="367">
        <v>500.0</v>
      </c>
      <c r="M130" s="367">
        <v>300.0</v>
      </c>
      <c r="N130" s="367">
        <v>70469.0</v>
      </c>
      <c r="O130" s="367">
        <v>1800.0</v>
      </c>
      <c r="P130" s="22">
        <v>0.0</v>
      </c>
      <c r="Q130" s="22">
        <v>0.0</v>
      </c>
      <c r="R130" s="68">
        <f t="shared" si="2"/>
        <v>68669</v>
      </c>
      <c r="S130" s="22"/>
      <c r="T130" s="36">
        <f>R130+R131+R132</f>
        <v>207807</v>
      </c>
      <c r="U130" s="372"/>
      <c r="V130" s="362"/>
    </row>
    <row r="131">
      <c r="A131" s="363"/>
      <c r="B131" s="364"/>
      <c r="C131" s="365"/>
      <c r="D131" s="366" t="s">
        <v>56</v>
      </c>
      <c r="E131" s="367">
        <v>26390.0</v>
      </c>
      <c r="F131" s="367">
        <v>39057.0</v>
      </c>
      <c r="G131" s="367">
        <v>2639.0</v>
      </c>
      <c r="H131" s="367">
        <v>1583.0</v>
      </c>
      <c r="I131" s="367">
        <v>0.0</v>
      </c>
      <c r="J131" s="367">
        <v>0.0</v>
      </c>
      <c r="K131" s="367">
        <v>0.0</v>
      </c>
      <c r="L131" s="367">
        <v>500.0</v>
      </c>
      <c r="M131" s="367">
        <v>300.0</v>
      </c>
      <c r="N131" s="367">
        <v>70469.0</v>
      </c>
      <c r="O131" s="367">
        <v>1800.0</v>
      </c>
      <c r="P131" s="22">
        <v>0.0</v>
      </c>
      <c r="Q131" s="22">
        <v>0.0</v>
      </c>
      <c r="R131" s="68">
        <f t="shared" si="2"/>
        <v>68669</v>
      </c>
      <c r="S131" s="22"/>
      <c r="T131" s="36"/>
      <c r="U131" s="368" t="s">
        <v>31</v>
      </c>
      <c r="V131" s="362"/>
    </row>
    <row r="132">
      <c r="A132" s="363"/>
      <c r="B132" s="364"/>
      <c r="C132" s="365"/>
      <c r="D132" s="366" t="s">
        <v>220</v>
      </c>
      <c r="E132" s="367">
        <v>26390.0</v>
      </c>
      <c r="F132" s="367">
        <v>39057.0</v>
      </c>
      <c r="G132" s="367">
        <v>2639.0</v>
      </c>
      <c r="H132" s="367">
        <v>1583.0</v>
      </c>
      <c r="I132" s="367">
        <v>0.0</v>
      </c>
      <c r="J132" s="367">
        <v>0.0</v>
      </c>
      <c r="K132" s="367">
        <v>0.0</v>
      </c>
      <c r="L132" s="367">
        <v>500.0</v>
      </c>
      <c r="M132" s="367">
        <v>300.0</v>
      </c>
      <c r="N132" s="367">
        <v>70469.0</v>
      </c>
      <c r="O132" s="367">
        <v>0.0</v>
      </c>
      <c r="P132" s="22">
        <v>0.0</v>
      </c>
      <c r="Q132" s="22">
        <v>0.0</v>
      </c>
      <c r="R132" s="68">
        <f t="shared" si="2"/>
        <v>70469</v>
      </c>
      <c r="S132" s="22"/>
      <c r="T132" s="36"/>
      <c r="U132" s="368" t="s">
        <v>31</v>
      </c>
      <c r="V132" s="362"/>
    </row>
    <row r="133">
      <c r="A133" s="369">
        <v>44.0</v>
      </c>
      <c r="B133" s="370" t="s">
        <v>221</v>
      </c>
      <c r="C133" s="371">
        <v>1.0734672894E10</v>
      </c>
      <c r="D133" s="366" t="s">
        <v>222</v>
      </c>
      <c r="E133" s="367">
        <v>26390.0</v>
      </c>
      <c r="F133" s="367">
        <v>39057.0</v>
      </c>
      <c r="G133" s="367">
        <v>2639.0</v>
      </c>
      <c r="H133" s="367">
        <v>1583.0</v>
      </c>
      <c r="I133" s="367">
        <v>0.0</v>
      </c>
      <c r="J133" s="367">
        <v>1320.0</v>
      </c>
      <c r="K133" s="367">
        <v>0.0</v>
      </c>
      <c r="L133" s="367">
        <v>500.0</v>
      </c>
      <c r="M133" s="367">
        <v>300.0</v>
      </c>
      <c r="N133" s="367">
        <v>71789.0</v>
      </c>
      <c r="O133" s="367">
        <v>1800.0</v>
      </c>
      <c r="P133" s="22">
        <v>0.0</v>
      </c>
      <c r="Q133" s="22">
        <v>0.0</v>
      </c>
      <c r="R133" s="68">
        <f t="shared" si="2"/>
        <v>69989</v>
      </c>
      <c r="S133" s="22" t="s">
        <v>52</v>
      </c>
      <c r="T133" s="36">
        <f>R133+R134+R135+R136</f>
        <v>283556</v>
      </c>
      <c r="U133" s="372"/>
      <c r="V133" s="45" t="s">
        <v>159</v>
      </c>
    </row>
    <row r="134">
      <c r="A134" s="363"/>
      <c r="B134" s="364"/>
      <c r="C134" s="365"/>
      <c r="D134" s="366" t="s">
        <v>223</v>
      </c>
      <c r="E134" s="367">
        <v>26390.0</v>
      </c>
      <c r="F134" s="367">
        <v>39057.0</v>
      </c>
      <c r="G134" s="367">
        <v>2639.0</v>
      </c>
      <c r="H134" s="367">
        <v>1583.0</v>
      </c>
      <c r="I134" s="367">
        <v>0.0</v>
      </c>
      <c r="J134" s="367">
        <v>1320.0</v>
      </c>
      <c r="K134" s="367">
        <v>0.0</v>
      </c>
      <c r="L134" s="367">
        <v>500.0</v>
      </c>
      <c r="M134" s="367">
        <v>300.0</v>
      </c>
      <c r="N134" s="367">
        <v>71789.0</v>
      </c>
      <c r="O134" s="367">
        <v>1800.0</v>
      </c>
      <c r="P134" s="22">
        <v>0.0</v>
      </c>
      <c r="Q134" s="22">
        <v>0.0</v>
      </c>
      <c r="R134" s="68">
        <f t="shared" si="2"/>
        <v>69989</v>
      </c>
      <c r="S134" s="22" t="s">
        <v>52</v>
      </c>
      <c r="T134" s="36"/>
      <c r="U134" s="368" t="s">
        <v>31</v>
      </c>
      <c r="V134" s="362"/>
    </row>
    <row r="135">
      <c r="A135" s="363"/>
      <c r="B135" s="364"/>
      <c r="C135" s="365"/>
      <c r="D135" s="366" t="s">
        <v>224</v>
      </c>
      <c r="E135" s="367">
        <v>26390.0</v>
      </c>
      <c r="F135" s="367">
        <v>39057.0</v>
      </c>
      <c r="G135" s="367">
        <v>2639.0</v>
      </c>
      <c r="H135" s="367">
        <v>1583.0</v>
      </c>
      <c r="I135" s="367">
        <v>0.0</v>
      </c>
      <c r="J135" s="367">
        <v>1320.0</v>
      </c>
      <c r="K135" s="367">
        <v>0.0</v>
      </c>
      <c r="L135" s="367">
        <v>500.0</v>
      </c>
      <c r="M135" s="367">
        <v>300.0</v>
      </c>
      <c r="N135" s="367">
        <v>71789.0</v>
      </c>
      <c r="O135" s="367">
        <v>0.0</v>
      </c>
      <c r="P135" s="22">
        <v>0.0</v>
      </c>
      <c r="Q135" s="22">
        <v>0.0</v>
      </c>
      <c r="R135" s="68">
        <f t="shared" si="2"/>
        <v>71789</v>
      </c>
      <c r="S135" s="22" t="s">
        <v>52</v>
      </c>
      <c r="T135" s="36"/>
      <c r="U135" s="368" t="s">
        <v>31</v>
      </c>
      <c r="V135" s="362"/>
    </row>
    <row r="136">
      <c r="A136" s="363"/>
      <c r="B136" s="364"/>
      <c r="C136" s="365"/>
      <c r="D136" s="366" t="s">
        <v>226</v>
      </c>
      <c r="E136" s="367">
        <v>26390.0</v>
      </c>
      <c r="F136" s="367">
        <v>39057.0</v>
      </c>
      <c r="G136" s="367">
        <v>2639.0</v>
      </c>
      <c r="H136" s="367">
        <v>1583.0</v>
      </c>
      <c r="I136" s="367">
        <v>0.0</v>
      </c>
      <c r="J136" s="367">
        <v>1320.0</v>
      </c>
      <c r="K136" s="367">
        <v>0.0</v>
      </c>
      <c r="L136" s="367">
        <v>500.0</v>
      </c>
      <c r="M136" s="367">
        <v>300.0</v>
      </c>
      <c r="N136" s="367">
        <v>71789.0</v>
      </c>
      <c r="O136" s="367">
        <v>0.0</v>
      </c>
      <c r="P136" s="22">
        <v>0.0</v>
      </c>
      <c r="Q136" s="22">
        <v>0.0</v>
      </c>
      <c r="R136" s="68">
        <f t="shared" si="2"/>
        <v>71789</v>
      </c>
      <c r="S136" s="22" t="s">
        <v>52</v>
      </c>
      <c r="T136" s="36"/>
      <c r="U136" s="368" t="s">
        <v>31</v>
      </c>
      <c r="V136" s="362"/>
    </row>
    <row r="137">
      <c r="A137" s="369">
        <v>45.0</v>
      </c>
      <c r="B137" s="370" t="s">
        <v>227</v>
      </c>
      <c r="C137" s="371">
        <v>3.1972358302E10</v>
      </c>
      <c r="D137" s="366" t="s">
        <v>228</v>
      </c>
      <c r="E137" s="367">
        <v>26390.0</v>
      </c>
      <c r="F137" s="367">
        <v>39057.0</v>
      </c>
      <c r="G137" s="367">
        <v>2639.0</v>
      </c>
      <c r="H137" s="367">
        <v>1583.0</v>
      </c>
      <c r="I137" s="367">
        <v>0.0</v>
      </c>
      <c r="J137" s="367">
        <v>1320.0</v>
      </c>
      <c r="K137" s="367">
        <v>0.0</v>
      </c>
      <c r="L137" s="367">
        <v>500.0</v>
      </c>
      <c r="M137" s="367">
        <v>300.0</v>
      </c>
      <c r="N137" s="367">
        <v>71789.0</v>
      </c>
      <c r="O137" s="367">
        <v>1800.0</v>
      </c>
      <c r="P137" s="22">
        <v>0.0</v>
      </c>
      <c r="Q137" s="22">
        <v>0.0</v>
      </c>
      <c r="R137" s="68">
        <f t="shared" si="2"/>
        <v>69989</v>
      </c>
      <c r="S137" s="22" t="s">
        <v>52</v>
      </c>
      <c r="T137" s="36">
        <f>R137+R138+R139+R140</f>
        <v>267579</v>
      </c>
      <c r="U137" s="372"/>
      <c r="V137" s="362"/>
    </row>
    <row r="138">
      <c r="A138" s="363"/>
      <c r="B138" s="364"/>
      <c r="C138" s="365"/>
      <c r="D138" s="366" t="s">
        <v>229</v>
      </c>
      <c r="E138" s="367">
        <v>25620.0</v>
      </c>
      <c r="F138" s="367">
        <v>37918.0</v>
      </c>
      <c r="G138" s="367">
        <v>2562.0</v>
      </c>
      <c r="H138" s="367">
        <v>1537.0</v>
      </c>
      <c r="I138" s="367">
        <v>0.0</v>
      </c>
      <c r="J138" s="367">
        <v>1281.0</v>
      </c>
      <c r="K138" s="367">
        <v>0.0</v>
      </c>
      <c r="L138" s="367">
        <v>500.0</v>
      </c>
      <c r="M138" s="367">
        <v>300.0</v>
      </c>
      <c r="N138" s="367">
        <v>69718.0</v>
      </c>
      <c r="O138" s="367">
        <v>0.0</v>
      </c>
      <c r="P138" s="22">
        <v>0.0</v>
      </c>
      <c r="Q138" s="22">
        <v>0.0</v>
      </c>
      <c r="R138" s="68">
        <f t="shared" si="2"/>
        <v>69718</v>
      </c>
      <c r="S138" s="22" t="s">
        <v>52</v>
      </c>
      <c r="T138" s="36"/>
      <c r="U138" s="368" t="s">
        <v>31</v>
      </c>
      <c r="V138" s="362"/>
    </row>
    <row r="139">
      <c r="A139" s="363"/>
      <c r="B139" s="364"/>
      <c r="C139" s="365"/>
      <c r="D139" s="366" t="s">
        <v>231</v>
      </c>
      <c r="E139" s="367">
        <v>24140.0</v>
      </c>
      <c r="F139" s="367">
        <v>35727.0</v>
      </c>
      <c r="G139" s="367">
        <v>2414.0</v>
      </c>
      <c r="H139" s="367">
        <v>1448.0</v>
      </c>
      <c r="I139" s="367">
        <v>0.0</v>
      </c>
      <c r="J139" s="367">
        <v>1207.0</v>
      </c>
      <c r="K139" s="367">
        <v>0.0</v>
      </c>
      <c r="L139" s="367">
        <v>500.0</v>
      </c>
      <c r="M139" s="367">
        <v>300.0</v>
      </c>
      <c r="N139" s="367">
        <v>65736.0</v>
      </c>
      <c r="O139" s="367">
        <v>1800.0</v>
      </c>
      <c r="P139" s="22">
        <v>0.0</v>
      </c>
      <c r="Q139" s="22">
        <v>0.0</v>
      </c>
      <c r="R139" s="68">
        <f t="shared" si="2"/>
        <v>63936</v>
      </c>
      <c r="S139" s="22" t="s">
        <v>52</v>
      </c>
      <c r="T139" s="36"/>
      <c r="U139" s="368" t="s">
        <v>31</v>
      </c>
      <c r="V139" s="362"/>
    </row>
    <row r="140">
      <c r="A140" s="363"/>
      <c r="B140" s="364"/>
      <c r="C140" s="365"/>
      <c r="D140" s="366" t="s">
        <v>233</v>
      </c>
      <c r="E140" s="367">
        <v>24140.0</v>
      </c>
      <c r="F140" s="367">
        <v>35727.0</v>
      </c>
      <c r="G140" s="367">
        <v>2414.0</v>
      </c>
      <c r="H140" s="367">
        <v>1448.0</v>
      </c>
      <c r="I140" s="367">
        <v>0.0</v>
      </c>
      <c r="J140" s="367">
        <v>1207.0</v>
      </c>
      <c r="K140" s="367">
        <v>0.0</v>
      </c>
      <c r="L140" s="367">
        <v>500.0</v>
      </c>
      <c r="M140" s="367">
        <v>300.0</v>
      </c>
      <c r="N140" s="367">
        <v>65736.0</v>
      </c>
      <c r="O140" s="367">
        <v>1800.0</v>
      </c>
      <c r="P140" s="22">
        <v>0.0</v>
      </c>
      <c r="Q140" s="22">
        <v>0.0</v>
      </c>
      <c r="R140" s="68">
        <f t="shared" si="2"/>
        <v>63936</v>
      </c>
      <c r="S140" s="22" t="s">
        <v>52</v>
      </c>
      <c r="T140" s="36"/>
      <c r="U140" s="368" t="s">
        <v>31</v>
      </c>
      <c r="V140" s="362"/>
    </row>
    <row r="141">
      <c r="A141" s="369">
        <v>46.0</v>
      </c>
      <c r="B141" s="370" t="s">
        <v>234</v>
      </c>
      <c r="C141" s="371">
        <v>1.1408780666E10</v>
      </c>
      <c r="D141" s="366" t="s">
        <v>235</v>
      </c>
      <c r="E141" s="367">
        <v>26390.0</v>
      </c>
      <c r="F141" s="367">
        <v>39057.0</v>
      </c>
      <c r="G141" s="367">
        <v>2639.0</v>
      </c>
      <c r="H141" s="367">
        <v>1583.0</v>
      </c>
      <c r="I141" s="367">
        <v>0.0</v>
      </c>
      <c r="J141" s="367">
        <v>0.0</v>
      </c>
      <c r="K141" s="367">
        <v>0.0</v>
      </c>
      <c r="L141" s="367">
        <v>500.0</v>
      </c>
      <c r="M141" s="367">
        <v>300.0</v>
      </c>
      <c r="N141" s="367">
        <v>70469.0</v>
      </c>
      <c r="O141" s="367">
        <v>1800.0</v>
      </c>
      <c r="P141" s="22">
        <v>0.0</v>
      </c>
      <c r="Q141" s="22">
        <v>0.0</v>
      </c>
      <c r="R141" s="68">
        <f t="shared" si="2"/>
        <v>68669</v>
      </c>
      <c r="S141" s="22" t="s">
        <v>52</v>
      </c>
      <c r="T141" s="36">
        <f>R141+R142+R143</f>
        <v>206007</v>
      </c>
      <c r="U141" s="372"/>
      <c r="V141" s="362"/>
    </row>
    <row r="142">
      <c r="A142" s="363"/>
      <c r="B142" s="364"/>
      <c r="C142" s="365"/>
      <c r="D142" s="366" t="s">
        <v>236</v>
      </c>
      <c r="E142" s="367">
        <v>26390.0</v>
      </c>
      <c r="F142" s="367">
        <v>39057.0</v>
      </c>
      <c r="G142" s="367">
        <v>2639.0</v>
      </c>
      <c r="H142" s="367">
        <v>1583.0</v>
      </c>
      <c r="I142" s="367">
        <v>0.0</v>
      </c>
      <c r="J142" s="367">
        <v>0.0</v>
      </c>
      <c r="K142" s="367">
        <v>0.0</v>
      </c>
      <c r="L142" s="367">
        <v>500.0</v>
      </c>
      <c r="M142" s="367">
        <v>300.0</v>
      </c>
      <c r="N142" s="367">
        <v>70469.0</v>
      </c>
      <c r="O142" s="367">
        <v>1800.0</v>
      </c>
      <c r="P142" s="22">
        <v>0.0</v>
      </c>
      <c r="Q142" s="22">
        <v>0.0</v>
      </c>
      <c r="R142" s="68">
        <f t="shared" si="2"/>
        <v>68669</v>
      </c>
      <c r="S142" s="22" t="s">
        <v>52</v>
      </c>
      <c r="T142" s="36"/>
      <c r="U142" s="368" t="s">
        <v>31</v>
      </c>
      <c r="V142" s="362"/>
    </row>
    <row r="143">
      <c r="A143" s="363"/>
      <c r="B143" s="364"/>
      <c r="C143" s="365"/>
      <c r="D143" s="366" t="s">
        <v>237</v>
      </c>
      <c r="E143" s="367">
        <v>26390.0</v>
      </c>
      <c r="F143" s="367">
        <v>39057.0</v>
      </c>
      <c r="G143" s="367">
        <v>2639.0</v>
      </c>
      <c r="H143" s="367">
        <v>1583.0</v>
      </c>
      <c r="I143" s="367">
        <v>0.0</v>
      </c>
      <c r="J143" s="367">
        <v>0.0</v>
      </c>
      <c r="K143" s="367">
        <v>0.0</v>
      </c>
      <c r="L143" s="367">
        <v>500.0</v>
      </c>
      <c r="M143" s="367">
        <v>300.0</v>
      </c>
      <c r="N143" s="367">
        <v>70469.0</v>
      </c>
      <c r="O143" s="367">
        <v>1800.0</v>
      </c>
      <c r="P143" s="22">
        <v>0.0</v>
      </c>
      <c r="Q143" s="22">
        <v>0.0</v>
      </c>
      <c r="R143" s="68">
        <f t="shared" si="2"/>
        <v>68669</v>
      </c>
      <c r="S143" s="22" t="s">
        <v>52</v>
      </c>
      <c r="T143" s="36"/>
      <c r="U143" s="368" t="s">
        <v>31</v>
      </c>
      <c r="V143" s="362"/>
    </row>
    <row r="144">
      <c r="A144" s="369">
        <v>47.0</v>
      </c>
      <c r="B144" s="370" t="s">
        <v>238</v>
      </c>
      <c r="C144" s="371">
        <v>3.2175058498E10</v>
      </c>
      <c r="D144" s="366" t="s">
        <v>57</v>
      </c>
      <c r="E144" s="367">
        <v>26390.0</v>
      </c>
      <c r="F144" s="367">
        <v>39057.0</v>
      </c>
      <c r="G144" s="367">
        <v>2639.0</v>
      </c>
      <c r="H144" s="367">
        <v>1583.0</v>
      </c>
      <c r="I144" s="367">
        <v>0.0</v>
      </c>
      <c r="J144" s="367">
        <v>1320.0</v>
      </c>
      <c r="K144" s="367">
        <v>0.0</v>
      </c>
      <c r="L144" s="367">
        <v>500.0</v>
      </c>
      <c r="M144" s="367">
        <v>300.0</v>
      </c>
      <c r="N144" s="367">
        <v>71789.0</v>
      </c>
      <c r="O144" s="367">
        <v>1800.0</v>
      </c>
      <c r="P144" s="22">
        <v>0.0</v>
      </c>
      <c r="Q144" s="22">
        <v>0.0</v>
      </c>
      <c r="R144" s="68">
        <f t="shared" si="2"/>
        <v>69989</v>
      </c>
      <c r="S144" s="22" t="s">
        <v>52</v>
      </c>
      <c r="T144" s="36">
        <f>R144+R145</f>
        <v>139978</v>
      </c>
      <c r="U144" s="372"/>
      <c r="V144" s="362"/>
    </row>
    <row r="145">
      <c r="A145" s="363"/>
      <c r="B145" s="364"/>
      <c r="C145" s="365"/>
      <c r="D145" s="366" t="s">
        <v>239</v>
      </c>
      <c r="E145" s="367">
        <v>26390.0</v>
      </c>
      <c r="F145" s="367">
        <v>39057.0</v>
      </c>
      <c r="G145" s="367">
        <v>2639.0</v>
      </c>
      <c r="H145" s="367">
        <v>1583.0</v>
      </c>
      <c r="I145" s="367">
        <v>0.0</v>
      </c>
      <c r="J145" s="367">
        <v>1320.0</v>
      </c>
      <c r="K145" s="367">
        <v>0.0</v>
      </c>
      <c r="L145" s="367">
        <v>500.0</v>
      </c>
      <c r="M145" s="367">
        <v>300.0</v>
      </c>
      <c r="N145" s="367">
        <v>71789.0</v>
      </c>
      <c r="O145" s="367">
        <v>1800.0</v>
      </c>
      <c r="P145" s="22">
        <v>0.0</v>
      </c>
      <c r="Q145" s="22">
        <v>0.0</v>
      </c>
      <c r="R145" s="68">
        <f t="shared" si="2"/>
        <v>69989</v>
      </c>
      <c r="S145" s="22" t="s">
        <v>52</v>
      </c>
      <c r="T145" s="36"/>
      <c r="U145" s="368" t="s">
        <v>31</v>
      </c>
      <c r="V145" s="362"/>
    </row>
    <row r="146">
      <c r="A146" s="369">
        <v>48.0</v>
      </c>
      <c r="B146" s="370" t="s">
        <v>240</v>
      </c>
      <c r="C146" s="371">
        <v>3.1848504072E10</v>
      </c>
      <c r="D146" s="366" t="s">
        <v>241</v>
      </c>
      <c r="E146" s="367">
        <v>26390.0</v>
      </c>
      <c r="F146" s="367">
        <v>39057.0</v>
      </c>
      <c r="G146" s="367">
        <v>2639.0</v>
      </c>
      <c r="H146" s="367">
        <v>1583.0</v>
      </c>
      <c r="I146" s="367">
        <v>0.0</v>
      </c>
      <c r="J146" s="367">
        <v>0.0</v>
      </c>
      <c r="K146" s="367">
        <v>0.0</v>
      </c>
      <c r="L146" s="367">
        <v>500.0</v>
      </c>
      <c r="M146" s="367">
        <v>300.0</v>
      </c>
      <c r="N146" s="367">
        <v>70469.0</v>
      </c>
      <c r="O146" s="367">
        <v>1800.0</v>
      </c>
      <c r="P146" s="22">
        <v>0.0</v>
      </c>
      <c r="Q146" s="22">
        <v>0.0</v>
      </c>
      <c r="R146" s="68">
        <f t="shared" si="2"/>
        <v>68669</v>
      </c>
      <c r="S146" s="22" t="s">
        <v>28</v>
      </c>
      <c r="T146" s="36">
        <f>R146+R147</f>
        <v>137338</v>
      </c>
      <c r="U146" s="372"/>
      <c r="V146" s="362"/>
    </row>
    <row r="147">
      <c r="A147" s="363"/>
      <c r="B147" s="364"/>
      <c r="C147" s="365"/>
      <c r="D147" s="366" t="s">
        <v>242</v>
      </c>
      <c r="E147" s="367">
        <v>26390.0</v>
      </c>
      <c r="F147" s="367">
        <v>39057.0</v>
      </c>
      <c r="G147" s="367">
        <v>2639.0</v>
      </c>
      <c r="H147" s="367">
        <v>1583.0</v>
      </c>
      <c r="I147" s="367">
        <v>0.0</v>
      </c>
      <c r="J147" s="367">
        <v>0.0</v>
      </c>
      <c r="K147" s="367">
        <v>0.0</v>
      </c>
      <c r="L147" s="367">
        <v>500.0</v>
      </c>
      <c r="M147" s="367">
        <v>300.0</v>
      </c>
      <c r="N147" s="367">
        <v>70469.0</v>
      </c>
      <c r="O147" s="367">
        <v>1800.0</v>
      </c>
      <c r="P147" s="22">
        <v>0.0</v>
      </c>
      <c r="Q147" s="22">
        <v>0.0</v>
      </c>
      <c r="R147" s="68">
        <f t="shared" si="2"/>
        <v>68669</v>
      </c>
      <c r="S147" s="22" t="s">
        <v>28</v>
      </c>
      <c r="T147" s="36"/>
      <c r="U147" s="368" t="s">
        <v>31</v>
      </c>
      <c r="V147" s="362"/>
    </row>
    <row r="148">
      <c r="A148" s="369">
        <v>49.0</v>
      </c>
      <c r="B148" s="370" t="s">
        <v>243</v>
      </c>
      <c r="C148" s="371">
        <v>3.2228220216E10</v>
      </c>
      <c r="D148" s="366" t="s">
        <v>244</v>
      </c>
      <c r="E148" s="367">
        <v>26390.0</v>
      </c>
      <c r="F148" s="367">
        <v>39057.0</v>
      </c>
      <c r="G148" s="367">
        <v>5278.0</v>
      </c>
      <c r="H148" s="367">
        <v>0.0</v>
      </c>
      <c r="I148" s="367">
        <v>120.0</v>
      </c>
      <c r="J148" s="367">
        <v>0.0</v>
      </c>
      <c r="K148" s="367">
        <v>0.0</v>
      </c>
      <c r="L148" s="367">
        <v>500.0</v>
      </c>
      <c r="M148" s="367">
        <v>300.0</v>
      </c>
      <c r="N148" s="367">
        <v>71645.0</v>
      </c>
      <c r="O148" s="367">
        <v>0.0</v>
      </c>
      <c r="P148" s="22">
        <v>0.0</v>
      </c>
      <c r="Q148" s="22">
        <v>0.0</v>
      </c>
      <c r="R148" s="68">
        <f t="shared" si="2"/>
        <v>71645</v>
      </c>
      <c r="S148" s="22" t="s">
        <v>52</v>
      </c>
      <c r="T148" s="36">
        <f>R148+R149+R150</f>
        <v>214935</v>
      </c>
      <c r="U148" s="372"/>
      <c r="V148" s="45" t="s">
        <v>66</v>
      </c>
    </row>
    <row r="149">
      <c r="A149" s="363"/>
      <c r="B149" s="364"/>
      <c r="C149" s="365"/>
      <c r="D149" s="366" t="s">
        <v>245</v>
      </c>
      <c r="E149" s="367">
        <v>26390.0</v>
      </c>
      <c r="F149" s="367">
        <v>39057.0</v>
      </c>
      <c r="G149" s="367">
        <v>5278.0</v>
      </c>
      <c r="H149" s="367">
        <v>0.0</v>
      </c>
      <c r="I149" s="367">
        <v>120.0</v>
      </c>
      <c r="J149" s="367">
        <v>0.0</v>
      </c>
      <c r="K149" s="367">
        <v>0.0</v>
      </c>
      <c r="L149" s="367">
        <v>500.0</v>
      </c>
      <c r="M149" s="367">
        <v>300.0</v>
      </c>
      <c r="N149" s="367">
        <v>71645.0</v>
      </c>
      <c r="O149" s="367">
        <v>0.0</v>
      </c>
      <c r="P149" s="22">
        <v>0.0</v>
      </c>
      <c r="Q149" s="22">
        <v>0.0</v>
      </c>
      <c r="R149" s="68">
        <f t="shared" si="2"/>
        <v>71645</v>
      </c>
      <c r="S149" s="22" t="s">
        <v>52</v>
      </c>
      <c r="T149" s="36"/>
      <c r="U149" s="368" t="s">
        <v>31</v>
      </c>
      <c r="V149" s="45" t="s">
        <v>159</v>
      </c>
    </row>
    <row r="150">
      <c r="A150" s="363"/>
      <c r="B150" s="364"/>
      <c r="C150" s="365"/>
      <c r="D150" s="366" t="s">
        <v>246</v>
      </c>
      <c r="E150" s="367">
        <v>26390.0</v>
      </c>
      <c r="F150" s="367">
        <v>39057.0</v>
      </c>
      <c r="G150" s="367">
        <v>5278.0</v>
      </c>
      <c r="H150" s="367">
        <v>0.0</v>
      </c>
      <c r="I150" s="367">
        <v>120.0</v>
      </c>
      <c r="J150" s="367">
        <v>0.0</v>
      </c>
      <c r="K150" s="367">
        <v>0.0</v>
      </c>
      <c r="L150" s="367">
        <v>500.0</v>
      </c>
      <c r="M150" s="367">
        <v>300.0</v>
      </c>
      <c r="N150" s="367">
        <v>71645.0</v>
      </c>
      <c r="O150" s="367">
        <v>0.0</v>
      </c>
      <c r="P150" s="22">
        <v>0.0</v>
      </c>
      <c r="Q150" s="22">
        <v>0.0</v>
      </c>
      <c r="R150" s="68">
        <f t="shared" si="2"/>
        <v>71645</v>
      </c>
      <c r="S150" s="22" t="s">
        <v>52</v>
      </c>
      <c r="T150" s="36"/>
      <c r="U150" s="368" t="s">
        <v>31</v>
      </c>
      <c r="V150" s="45" t="s">
        <v>66</v>
      </c>
    </row>
    <row r="151">
      <c r="A151" s="369">
        <v>50.0</v>
      </c>
      <c r="B151" s="370" t="s">
        <v>247</v>
      </c>
      <c r="C151" s="371">
        <v>3.1906128933E10</v>
      </c>
      <c r="D151" s="366" t="s">
        <v>248</v>
      </c>
      <c r="E151" s="367">
        <v>26390.0</v>
      </c>
      <c r="F151" s="367">
        <v>39057.0</v>
      </c>
      <c r="G151" s="367">
        <v>2639.0</v>
      </c>
      <c r="H151" s="367">
        <v>1583.0</v>
      </c>
      <c r="I151" s="367">
        <v>0.0</v>
      </c>
      <c r="J151" s="367">
        <v>0.0</v>
      </c>
      <c r="K151" s="367">
        <v>0.0</v>
      </c>
      <c r="L151" s="367">
        <v>500.0</v>
      </c>
      <c r="M151" s="367">
        <v>300.0</v>
      </c>
      <c r="N151" s="367">
        <v>70469.0</v>
      </c>
      <c r="O151" s="367">
        <v>0.0</v>
      </c>
      <c r="P151" s="22">
        <v>0.0</v>
      </c>
      <c r="Q151" s="22">
        <v>0.0</v>
      </c>
      <c r="R151" s="68">
        <f t="shared" si="2"/>
        <v>70469</v>
      </c>
      <c r="S151" s="22" t="s">
        <v>28</v>
      </c>
      <c r="T151" s="36">
        <f>R151+R152+R153</f>
        <v>209607</v>
      </c>
      <c r="U151" s="372"/>
      <c r="V151" s="45" t="s">
        <v>66</v>
      </c>
    </row>
    <row r="152">
      <c r="A152" s="363"/>
      <c r="B152" s="364"/>
      <c r="C152" s="365"/>
      <c r="D152" s="366" t="s">
        <v>63</v>
      </c>
      <c r="E152" s="367">
        <v>26390.0</v>
      </c>
      <c r="F152" s="367">
        <v>39057.0</v>
      </c>
      <c r="G152" s="367">
        <v>2639.0</v>
      </c>
      <c r="H152" s="367">
        <v>1583.0</v>
      </c>
      <c r="I152" s="367">
        <v>0.0</v>
      </c>
      <c r="J152" s="367">
        <v>0.0</v>
      </c>
      <c r="K152" s="367">
        <v>0.0</v>
      </c>
      <c r="L152" s="367">
        <v>500.0</v>
      </c>
      <c r="M152" s="367">
        <v>300.0</v>
      </c>
      <c r="N152" s="367">
        <v>70469.0</v>
      </c>
      <c r="O152" s="367">
        <v>0.0</v>
      </c>
      <c r="P152" s="22">
        <v>0.0</v>
      </c>
      <c r="Q152" s="22">
        <v>0.0</v>
      </c>
      <c r="R152" s="68">
        <f t="shared" si="2"/>
        <v>70469</v>
      </c>
      <c r="S152" s="22" t="s">
        <v>28</v>
      </c>
      <c r="T152" s="36"/>
      <c r="U152" s="368" t="s">
        <v>31</v>
      </c>
      <c r="V152" s="45" t="s">
        <v>66</v>
      </c>
    </row>
    <row r="153">
      <c r="A153" s="363"/>
      <c r="B153" s="364"/>
      <c r="C153" s="365"/>
      <c r="D153" s="366" t="s">
        <v>249</v>
      </c>
      <c r="E153" s="367">
        <v>26390.0</v>
      </c>
      <c r="F153" s="367">
        <v>39057.0</v>
      </c>
      <c r="G153" s="367">
        <v>2639.0</v>
      </c>
      <c r="H153" s="367">
        <v>1583.0</v>
      </c>
      <c r="I153" s="367">
        <v>0.0</v>
      </c>
      <c r="J153" s="367">
        <v>0.0</v>
      </c>
      <c r="K153" s="367">
        <v>0.0</v>
      </c>
      <c r="L153" s="367">
        <v>500.0</v>
      </c>
      <c r="M153" s="367">
        <v>300.0</v>
      </c>
      <c r="N153" s="367">
        <v>70469.0</v>
      </c>
      <c r="O153" s="367">
        <v>1800.0</v>
      </c>
      <c r="P153" s="22">
        <v>0.0</v>
      </c>
      <c r="Q153" s="22">
        <v>0.0</v>
      </c>
      <c r="R153" s="68">
        <f t="shared" si="2"/>
        <v>68669</v>
      </c>
      <c r="S153" s="22" t="s">
        <v>28</v>
      </c>
      <c r="T153" s="36"/>
      <c r="U153" s="368" t="s">
        <v>31</v>
      </c>
      <c r="V153" s="45" t="s">
        <v>66</v>
      </c>
    </row>
    <row r="154">
      <c r="A154" s="369">
        <v>51.0</v>
      </c>
      <c r="B154" s="370" t="s">
        <v>250</v>
      </c>
      <c r="C154" s="371">
        <v>3.0003981225E10</v>
      </c>
      <c r="D154" s="366" t="s">
        <v>251</v>
      </c>
      <c r="E154" s="367">
        <v>26390.0</v>
      </c>
      <c r="F154" s="367">
        <v>39057.0</v>
      </c>
      <c r="G154" s="367">
        <v>5278.0</v>
      </c>
      <c r="H154" s="367">
        <v>0.0</v>
      </c>
      <c r="I154" s="367">
        <v>120.0</v>
      </c>
      <c r="J154" s="367">
        <v>0.0</v>
      </c>
      <c r="K154" s="367">
        <v>0.0</v>
      </c>
      <c r="L154" s="367">
        <v>500.0</v>
      </c>
      <c r="M154" s="367">
        <v>300.0</v>
      </c>
      <c r="N154" s="367">
        <v>71645.0</v>
      </c>
      <c r="O154" s="367">
        <v>1800.0</v>
      </c>
      <c r="P154" s="22">
        <v>0.0</v>
      </c>
      <c r="Q154" s="22">
        <v>0.0</v>
      </c>
      <c r="R154" s="68">
        <f t="shared" si="2"/>
        <v>69845</v>
      </c>
      <c r="S154" s="22"/>
      <c r="T154" s="36">
        <f>R154+R155</f>
        <v>139690</v>
      </c>
      <c r="U154" s="372"/>
      <c r="V154" s="45"/>
    </row>
    <row r="155">
      <c r="A155" s="363"/>
      <c r="B155" s="364"/>
      <c r="C155" s="365"/>
      <c r="D155" s="366" t="s">
        <v>252</v>
      </c>
      <c r="E155" s="367">
        <v>26390.0</v>
      </c>
      <c r="F155" s="367">
        <v>39057.0</v>
      </c>
      <c r="G155" s="367">
        <v>5278.0</v>
      </c>
      <c r="H155" s="367">
        <v>0.0</v>
      </c>
      <c r="I155" s="367">
        <v>120.0</v>
      </c>
      <c r="J155" s="367">
        <v>0.0</v>
      </c>
      <c r="K155" s="367">
        <v>0.0</v>
      </c>
      <c r="L155" s="367">
        <v>500.0</v>
      </c>
      <c r="M155" s="367">
        <v>300.0</v>
      </c>
      <c r="N155" s="367">
        <v>71645.0</v>
      </c>
      <c r="O155" s="367">
        <v>1800.0</v>
      </c>
      <c r="P155" s="22">
        <v>0.0</v>
      </c>
      <c r="Q155" s="22">
        <v>0.0</v>
      </c>
      <c r="R155" s="68">
        <f t="shared" si="2"/>
        <v>69845</v>
      </c>
      <c r="S155" s="22"/>
      <c r="T155" s="36"/>
      <c r="U155" s="368" t="s">
        <v>31</v>
      </c>
      <c r="V155" s="362"/>
    </row>
    <row r="156">
      <c r="A156" s="369">
        <v>52.0</v>
      </c>
      <c r="B156" s="370" t="s">
        <v>253</v>
      </c>
      <c r="C156" s="371">
        <v>3.1817349432E10</v>
      </c>
      <c r="D156" s="366" t="s">
        <v>254</v>
      </c>
      <c r="E156" s="367">
        <v>23430.0</v>
      </c>
      <c r="F156" s="367">
        <v>34676.0</v>
      </c>
      <c r="G156" s="367">
        <v>2343.0</v>
      </c>
      <c r="H156" s="367">
        <v>1406.0</v>
      </c>
      <c r="I156" s="367">
        <v>0.0</v>
      </c>
      <c r="J156" s="367">
        <v>0.0</v>
      </c>
      <c r="K156" s="367">
        <v>0.0</v>
      </c>
      <c r="L156" s="367">
        <v>500.0</v>
      </c>
      <c r="M156" s="367">
        <v>300.0</v>
      </c>
      <c r="N156" s="367">
        <v>62655.0</v>
      </c>
      <c r="O156" s="367">
        <v>1800.0</v>
      </c>
      <c r="P156" s="22">
        <v>0.0</v>
      </c>
      <c r="Q156" s="22">
        <v>0.0</v>
      </c>
      <c r="R156" s="68">
        <f t="shared" si="2"/>
        <v>60855</v>
      </c>
      <c r="S156" s="22" t="s">
        <v>71</v>
      </c>
      <c r="T156" s="36">
        <f>R156+R157</f>
        <v>131324</v>
      </c>
      <c r="U156" s="372"/>
      <c r="V156" s="362"/>
    </row>
    <row r="157">
      <c r="A157" s="363"/>
      <c r="B157" s="364"/>
      <c r="C157" s="365"/>
      <c r="D157" s="366" t="s">
        <v>255</v>
      </c>
      <c r="E157" s="367">
        <v>26390.0</v>
      </c>
      <c r="F157" s="367">
        <v>39057.0</v>
      </c>
      <c r="G157" s="367">
        <v>2639.0</v>
      </c>
      <c r="H157" s="367">
        <v>1583.0</v>
      </c>
      <c r="I157" s="367">
        <v>0.0</v>
      </c>
      <c r="J157" s="367">
        <v>0.0</v>
      </c>
      <c r="K157" s="367">
        <v>0.0</v>
      </c>
      <c r="L157" s="367">
        <v>500.0</v>
      </c>
      <c r="M157" s="367">
        <v>300.0</v>
      </c>
      <c r="N157" s="367">
        <v>70469.0</v>
      </c>
      <c r="O157" s="367">
        <v>0.0</v>
      </c>
      <c r="P157" s="22">
        <v>0.0</v>
      </c>
      <c r="Q157" s="22">
        <v>0.0</v>
      </c>
      <c r="R157" s="68">
        <f t="shared" si="2"/>
        <v>70469</v>
      </c>
      <c r="S157" s="22"/>
      <c r="T157" s="36"/>
      <c r="U157" s="368" t="s">
        <v>31</v>
      </c>
      <c r="V157" s="362"/>
    </row>
    <row r="158">
      <c r="A158" s="369">
        <v>53.0</v>
      </c>
      <c r="B158" s="370" t="s">
        <v>256</v>
      </c>
      <c r="C158" s="371">
        <v>3.1887095539E10</v>
      </c>
      <c r="D158" s="366" t="s">
        <v>257</v>
      </c>
      <c r="E158" s="367">
        <v>26390.0</v>
      </c>
      <c r="F158" s="367">
        <v>39057.0</v>
      </c>
      <c r="G158" s="367">
        <v>2639.0</v>
      </c>
      <c r="H158" s="367">
        <v>1583.0</v>
      </c>
      <c r="I158" s="367">
        <v>0.0</v>
      </c>
      <c r="J158" s="367">
        <v>1320.0</v>
      </c>
      <c r="K158" s="367">
        <v>0.0</v>
      </c>
      <c r="L158" s="367">
        <v>500.0</v>
      </c>
      <c r="M158" s="367">
        <v>300.0</v>
      </c>
      <c r="N158" s="367">
        <v>71789.0</v>
      </c>
      <c r="O158" s="367">
        <v>1800.0</v>
      </c>
      <c r="P158" s="22">
        <v>0.0</v>
      </c>
      <c r="Q158" s="22">
        <v>0.0</v>
      </c>
      <c r="R158" s="68">
        <f t="shared" si="2"/>
        <v>69989</v>
      </c>
      <c r="S158" s="22" t="s">
        <v>52</v>
      </c>
      <c r="T158" s="36">
        <f>R158+R159+R160+R161</f>
        <v>283556</v>
      </c>
      <c r="U158" s="372"/>
      <c r="V158" s="45" t="s">
        <v>188</v>
      </c>
    </row>
    <row r="159">
      <c r="A159" s="363"/>
      <c r="B159" s="364"/>
      <c r="C159" s="365"/>
      <c r="D159" s="366" t="s">
        <v>58</v>
      </c>
      <c r="E159" s="367">
        <v>26390.0</v>
      </c>
      <c r="F159" s="367">
        <v>39057.0</v>
      </c>
      <c r="G159" s="367">
        <v>2639.0</v>
      </c>
      <c r="H159" s="367">
        <v>1583.0</v>
      </c>
      <c r="I159" s="367">
        <v>0.0</v>
      </c>
      <c r="J159" s="367">
        <v>1320.0</v>
      </c>
      <c r="K159" s="367">
        <v>0.0</v>
      </c>
      <c r="L159" s="367">
        <v>500.0</v>
      </c>
      <c r="M159" s="367">
        <v>300.0</v>
      </c>
      <c r="N159" s="367">
        <v>71789.0</v>
      </c>
      <c r="O159" s="367">
        <v>0.0</v>
      </c>
      <c r="P159" s="22">
        <v>0.0</v>
      </c>
      <c r="Q159" s="22">
        <v>0.0</v>
      </c>
      <c r="R159" s="68">
        <f t="shared" si="2"/>
        <v>71789</v>
      </c>
      <c r="S159" s="22" t="s">
        <v>52</v>
      </c>
      <c r="T159" s="36"/>
      <c r="U159" s="368" t="s">
        <v>31</v>
      </c>
      <c r="V159" s="45" t="s">
        <v>188</v>
      </c>
    </row>
    <row r="160">
      <c r="A160" s="363"/>
      <c r="B160" s="364"/>
      <c r="C160" s="365"/>
      <c r="D160" s="366" t="s">
        <v>245</v>
      </c>
      <c r="E160" s="367">
        <v>26390.0</v>
      </c>
      <c r="F160" s="367">
        <v>39057.0</v>
      </c>
      <c r="G160" s="367">
        <v>2639.0</v>
      </c>
      <c r="H160" s="367">
        <v>1583.0</v>
      </c>
      <c r="I160" s="367">
        <v>0.0</v>
      </c>
      <c r="J160" s="367">
        <v>1320.0</v>
      </c>
      <c r="K160" s="367">
        <v>0.0</v>
      </c>
      <c r="L160" s="367">
        <v>500.0</v>
      </c>
      <c r="M160" s="367">
        <v>300.0</v>
      </c>
      <c r="N160" s="367">
        <v>71789.0</v>
      </c>
      <c r="O160" s="367">
        <v>1800.0</v>
      </c>
      <c r="P160" s="22">
        <v>0.0</v>
      </c>
      <c r="Q160" s="22">
        <v>0.0</v>
      </c>
      <c r="R160" s="68">
        <f t="shared" si="2"/>
        <v>69989</v>
      </c>
      <c r="S160" s="22" t="s">
        <v>52</v>
      </c>
      <c r="T160" s="36"/>
      <c r="U160" s="368" t="s">
        <v>31</v>
      </c>
      <c r="V160" s="45" t="s">
        <v>188</v>
      </c>
    </row>
    <row r="161">
      <c r="A161" s="363"/>
      <c r="B161" s="364"/>
      <c r="C161" s="365"/>
      <c r="D161" s="366" t="s">
        <v>57</v>
      </c>
      <c r="E161" s="367">
        <v>26390.0</v>
      </c>
      <c r="F161" s="367">
        <v>39057.0</v>
      </c>
      <c r="G161" s="367">
        <v>2639.0</v>
      </c>
      <c r="H161" s="367">
        <v>1583.0</v>
      </c>
      <c r="I161" s="367">
        <v>0.0</v>
      </c>
      <c r="J161" s="367">
        <v>1320.0</v>
      </c>
      <c r="K161" s="367">
        <v>0.0</v>
      </c>
      <c r="L161" s="367">
        <v>500.0</v>
      </c>
      <c r="M161" s="367">
        <v>300.0</v>
      </c>
      <c r="N161" s="367">
        <v>71789.0</v>
      </c>
      <c r="O161" s="367">
        <v>0.0</v>
      </c>
      <c r="P161" s="22">
        <v>0.0</v>
      </c>
      <c r="Q161" s="22">
        <v>0.0</v>
      </c>
      <c r="R161" s="68">
        <f t="shared" si="2"/>
        <v>71789</v>
      </c>
      <c r="S161" s="22" t="s">
        <v>52</v>
      </c>
      <c r="T161" s="36"/>
      <c r="U161" s="368" t="s">
        <v>31</v>
      </c>
      <c r="V161" s="45" t="s">
        <v>188</v>
      </c>
    </row>
    <row r="162">
      <c r="A162" s="369">
        <v>54.0</v>
      </c>
      <c r="B162" s="370" t="s">
        <v>258</v>
      </c>
      <c r="C162" s="371">
        <v>3.1837059022E10</v>
      </c>
      <c r="D162" s="366" t="s">
        <v>259</v>
      </c>
      <c r="E162" s="367">
        <v>26390.0</v>
      </c>
      <c r="F162" s="367">
        <v>39057.0</v>
      </c>
      <c r="G162" s="367">
        <v>2639.0</v>
      </c>
      <c r="H162" s="367">
        <v>1583.0</v>
      </c>
      <c r="I162" s="367">
        <v>0.0</v>
      </c>
      <c r="J162" s="367">
        <v>0.0</v>
      </c>
      <c r="K162" s="367">
        <v>0.0</v>
      </c>
      <c r="L162" s="367">
        <v>500.0</v>
      </c>
      <c r="M162" s="367">
        <v>300.0</v>
      </c>
      <c r="N162" s="367">
        <v>70469.0</v>
      </c>
      <c r="O162" s="367">
        <v>1800.0</v>
      </c>
      <c r="P162" s="22">
        <v>0.0</v>
      </c>
      <c r="Q162" s="22">
        <v>0.0</v>
      </c>
      <c r="R162" s="68">
        <f t="shared" si="2"/>
        <v>68669</v>
      </c>
      <c r="S162" s="22" t="s">
        <v>52</v>
      </c>
      <c r="T162" s="36">
        <f>R162+R163+R164+R165</f>
        <v>274444</v>
      </c>
      <c r="U162" s="372"/>
      <c r="V162" s="45" t="s">
        <v>61</v>
      </c>
    </row>
    <row r="163">
      <c r="A163" s="363"/>
      <c r="B163" s="364"/>
      <c r="C163" s="365"/>
      <c r="D163" s="366" t="s">
        <v>260</v>
      </c>
      <c r="E163" s="367">
        <v>26390.0</v>
      </c>
      <c r="F163" s="367">
        <v>39057.0</v>
      </c>
      <c r="G163" s="367">
        <v>2639.0</v>
      </c>
      <c r="H163" s="367">
        <v>1583.0</v>
      </c>
      <c r="I163" s="367">
        <v>0.0</v>
      </c>
      <c r="J163" s="367">
        <v>0.0</v>
      </c>
      <c r="K163" s="367">
        <v>0.0</v>
      </c>
      <c r="L163" s="367">
        <v>500.0</v>
      </c>
      <c r="M163" s="367">
        <v>300.0</v>
      </c>
      <c r="N163" s="367">
        <v>70469.0</v>
      </c>
      <c r="O163" s="367">
        <v>1800.0</v>
      </c>
      <c r="P163" s="22">
        <v>0.0</v>
      </c>
      <c r="Q163" s="22">
        <v>0.0</v>
      </c>
      <c r="R163" s="68">
        <f t="shared" si="2"/>
        <v>68669</v>
      </c>
      <c r="S163" s="22" t="s">
        <v>52</v>
      </c>
      <c r="T163" s="36"/>
      <c r="U163" s="368" t="s">
        <v>31</v>
      </c>
      <c r="V163" s="45" t="s">
        <v>61</v>
      </c>
    </row>
    <row r="164">
      <c r="A164" s="363"/>
      <c r="B164" s="364"/>
      <c r="C164" s="365"/>
      <c r="D164" s="366" t="s">
        <v>261</v>
      </c>
      <c r="E164" s="367">
        <v>26390.0</v>
      </c>
      <c r="F164" s="367">
        <v>39057.0</v>
      </c>
      <c r="G164" s="367">
        <v>2639.0</v>
      </c>
      <c r="H164" s="367">
        <v>1583.0</v>
      </c>
      <c r="I164" s="367">
        <v>0.0</v>
      </c>
      <c r="J164" s="367">
        <v>0.0</v>
      </c>
      <c r="K164" s="367">
        <v>0.0</v>
      </c>
      <c r="L164" s="367">
        <v>500.0</v>
      </c>
      <c r="M164" s="367">
        <v>300.0</v>
      </c>
      <c r="N164" s="367">
        <v>70469.0</v>
      </c>
      <c r="O164" s="367">
        <v>1800.0</v>
      </c>
      <c r="P164" s="22">
        <v>0.0</v>
      </c>
      <c r="Q164" s="22">
        <v>0.0</v>
      </c>
      <c r="R164" s="68">
        <f t="shared" si="2"/>
        <v>68669</v>
      </c>
      <c r="S164" s="22" t="s">
        <v>28</v>
      </c>
      <c r="T164" s="36"/>
      <c r="U164" s="368" t="s">
        <v>31</v>
      </c>
      <c r="V164" s="45" t="s">
        <v>61</v>
      </c>
    </row>
    <row r="165">
      <c r="A165" s="363"/>
      <c r="B165" s="364"/>
      <c r="C165" s="365"/>
      <c r="D165" s="366" t="s">
        <v>262</v>
      </c>
      <c r="E165" s="367">
        <v>25620.0</v>
      </c>
      <c r="F165" s="367">
        <v>37918.0</v>
      </c>
      <c r="G165" s="367">
        <v>2562.0</v>
      </c>
      <c r="H165" s="367">
        <v>1537.0</v>
      </c>
      <c r="I165" s="367">
        <v>0.0</v>
      </c>
      <c r="J165" s="367">
        <v>0.0</v>
      </c>
      <c r="K165" s="367">
        <v>0.0</v>
      </c>
      <c r="L165" s="367">
        <v>500.0</v>
      </c>
      <c r="M165" s="367">
        <v>300.0</v>
      </c>
      <c r="N165" s="367">
        <v>68437.0</v>
      </c>
      <c r="O165" s="367">
        <v>0.0</v>
      </c>
      <c r="P165" s="22">
        <v>0.0</v>
      </c>
      <c r="Q165" s="22">
        <v>0.0</v>
      </c>
      <c r="R165" s="68">
        <f t="shared" si="2"/>
        <v>68437</v>
      </c>
      <c r="S165" s="22" t="s">
        <v>28</v>
      </c>
      <c r="T165" s="36"/>
      <c r="U165" s="368" t="s">
        <v>31</v>
      </c>
      <c r="V165" s="45" t="s">
        <v>61</v>
      </c>
    </row>
    <row r="166">
      <c r="A166" s="369">
        <v>55.0</v>
      </c>
      <c r="B166" s="370" t="s">
        <v>263</v>
      </c>
      <c r="C166" s="371">
        <v>3.0004364314E10</v>
      </c>
      <c r="D166" s="366" t="s">
        <v>264</v>
      </c>
      <c r="E166" s="367">
        <v>26390.0</v>
      </c>
      <c r="F166" s="367">
        <v>39057.0</v>
      </c>
      <c r="G166" s="367">
        <v>2639.0</v>
      </c>
      <c r="H166" s="367">
        <v>1583.0</v>
      </c>
      <c r="I166" s="367">
        <v>0.0</v>
      </c>
      <c r="J166" s="367">
        <v>1320.0</v>
      </c>
      <c r="K166" s="367">
        <v>0.0</v>
      </c>
      <c r="L166" s="367">
        <v>500.0</v>
      </c>
      <c r="M166" s="367">
        <v>300.0</v>
      </c>
      <c r="N166" s="367">
        <v>71789.0</v>
      </c>
      <c r="O166" s="367">
        <v>1800.0</v>
      </c>
      <c r="P166" s="22">
        <v>0.0</v>
      </c>
      <c r="Q166" s="22">
        <v>0.0</v>
      </c>
      <c r="R166" s="68">
        <f t="shared" si="2"/>
        <v>69989</v>
      </c>
      <c r="S166" s="22" t="s">
        <v>28</v>
      </c>
      <c r="T166" s="36">
        <f>R166+R167+R168</f>
        <v>211767</v>
      </c>
      <c r="U166" s="372"/>
      <c r="V166" s="45" t="s">
        <v>28</v>
      </c>
    </row>
    <row r="167">
      <c r="A167" s="363"/>
      <c r="B167" s="364"/>
      <c r="C167" s="365"/>
      <c r="D167" s="366" t="s">
        <v>265</v>
      </c>
      <c r="E167" s="367">
        <v>26390.0</v>
      </c>
      <c r="F167" s="367">
        <v>39057.0</v>
      </c>
      <c r="G167" s="367">
        <v>2639.0</v>
      </c>
      <c r="H167" s="367">
        <v>1583.0</v>
      </c>
      <c r="I167" s="367">
        <v>0.0</v>
      </c>
      <c r="J167" s="367">
        <v>1320.0</v>
      </c>
      <c r="K167" s="367">
        <v>0.0</v>
      </c>
      <c r="L167" s="367">
        <v>500.0</v>
      </c>
      <c r="M167" s="367">
        <v>300.0</v>
      </c>
      <c r="N167" s="367">
        <v>71789.0</v>
      </c>
      <c r="O167" s="367">
        <v>1800.0</v>
      </c>
      <c r="P167" s="22">
        <v>0.0</v>
      </c>
      <c r="Q167" s="22">
        <v>0.0</v>
      </c>
      <c r="R167" s="68">
        <f t="shared" si="2"/>
        <v>69989</v>
      </c>
      <c r="S167" s="22" t="s">
        <v>28</v>
      </c>
      <c r="T167" s="36"/>
      <c r="U167" s="368" t="s">
        <v>31</v>
      </c>
      <c r="V167" s="45" t="s">
        <v>28</v>
      </c>
    </row>
    <row r="168">
      <c r="A168" s="363"/>
      <c r="B168" s="364"/>
      <c r="C168" s="365"/>
      <c r="D168" s="366" t="s">
        <v>266</v>
      </c>
      <c r="E168" s="367">
        <v>26390.0</v>
      </c>
      <c r="F168" s="367">
        <v>39057.0</v>
      </c>
      <c r="G168" s="367">
        <v>2639.0</v>
      </c>
      <c r="H168" s="367">
        <v>1583.0</v>
      </c>
      <c r="I168" s="367">
        <v>0.0</v>
      </c>
      <c r="J168" s="367">
        <v>1320.0</v>
      </c>
      <c r="K168" s="367">
        <v>0.0</v>
      </c>
      <c r="L168" s="367">
        <v>500.0</v>
      </c>
      <c r="M168" s="367">
        <v>300.0</v>
      </c>
      <c r="N168" s="367">
        <v>71789.0</v>
      </c>
      <c r="O168" s="367">
        <v>0.0</v>
      </c>
      <c r="P168" s="22">
        <v>0.0</v>
      </c>
      <c r="Q168" s="22">
        <v>0.0</v>
      </c>
      <c r="R168" s="68">
        <f t="shared" si="2"/>
        <v>71789</v>
      </c>
      <c r="S168" s="22" t="s">
        <v>28</v>
      </c>
      <c r="T168" s="36"/>
      <c r="U168" s="368" t="s">
        <v>31</v>
      </c>
      <c r="V168" s="45" t="s">
        <v>28</v>
      </c>
    </row>
    <row r="169">
      <c r="A169" s="369">
        <v>56.0</v>
      </c>
      <c r="B169" s="370" t="s">
        <v>267</v>
      </c>
      <c r="C169" s="371">
        <v>3.1822017158E10</v>
      </c>
      <c r="D169" s="366" t="s">
        <v>268</v>
      </c>
      <c r="E169" s="367">
        <v>26390.0</v>
      </c>
      <c r="F169" s="367">
        <v>39057.0</v>
      </c>
      <c r="G169" s="367">
        <v>5278.0</v>
      </c>
      <c r="H169" s="367">
        <v>0.0</v>
      </c>
      <c r="I169" s="367">
        <v>120.0</v>
      </c>
      <c r="J169" s="367">
        <v>0.0</v>
      </c>
      <c r="K169" s="367">
        <v>0.0</v>
      </c>
      <c r="L169" s="367">
        <v>500.0</v>
      </c>
      <c r="M169" s="367">
        <v>300.0</v>
      </c>
      <c r="N169" s="367">
        <v>71645.0</v>
      </c>
      <c r="O169" s="367">
        <v>1800.0</v>
      </c>
      <c r="P169" s="22">
        <v>0.0</v>
      </c>
      <c r="Q169" s="22">
        <v>0.0</v>
      </c>
      <c r="R169" s="68">
        <f t="shared" si="2"/>
        <v>69845</v>
      </c>
      <c r="S169" s="22" t="s">
        <v>28</v>
      </c>
      <c r="T169" s="36">
        <f>R169+R170+R171</f>
        <v>211335</v>
      </c>
      <c r="U169" s="372"/>
      <c r="V169" s="45" t="s">
        <v>1140</v>
      </c>
    </row>
    <row r="170">
      <c r="A170" s="363"/>
      <c r="B170" s="364"/>
      <c r="C170" s="365"/>
      <c r="D170" s="366" t="s">
        <v>269</v>
      </c>
      <c r="E170" s="367">
        <v>26390.0</v>
      </c>
      <c r="F170" s="367">
        <v>39057.0</v>
      </c>
      <c r="G170" s="367">
        <v>5278.0</v>
      </c>
      <c r="H170" s="367">
        <v>0.0</v>
      </c>
      <c r="I170" s="367">
        <v>120.0</v>
      </c>
      <c r="J170" s="367">
        <v>0.0</v>
      </c>
      <c r="K170" s="367">
        <v>0.0</v>
      </c>
      <c r="L170" s="367">
        <v>500.0</v>
      </c>
      <c r="M170" s="367">
        <v>300.0</v>
      </c>
      <c r="N170" s="367">
        <v>71645.0</v>
      </c>
      <c r="O170" s="367">
        <v>1800.0</v>
      </c>
      <c r="P170" s="22">
        <v>0.0</v>
      </c>
      <c r="Q170" s="22">
        <v>0.0</v>
      </c>
      <c r="R170" s="68">
        <f t="shared" si="2"/>
        <v>69845</v>
      </c>
      <c r="S170" s="22" t="s">
        <v>28</v>
      </c>
      <c r="T170" s="36"/>
      <c r="U170" s="368" t="s">
        <v>31</v>
      </c>
      <c r="V170" s="45" t="s">
        <v>1140</v>
      </c>
    </row>
    <row r="171">
      <c r="A171" s="363"/>
      <c r="B171" s="364"/>
      <c r="C171" s="365"/>
      <c r="D171" s="366" t="s">
        <v>72</v>
      </c>
      <c r="E171" s="367">
        <v>26390.0</v>
      </c>
      <c r="F171" s="367">
        <v>39057.0</v>
      </c>
      <c r="G171" s="367">
        <v>5278.0</v>
      </c>
      <c r="H171" s="367">
        <v>0.0</v>
      </c>
      <c r="I171" s="367">
        <v>120.0</v>
      </c>
      <c r="J171" s="367">
        <v>0.0</v>
      </c>
      <c r="K171" s="367">
        <v>0.0</v>
      </c>
      <c r="L171" s="367">
        <v>500.0</v>
      </c>
      <c r="M171" s="367">
        <v>300.0</v>
      </c>
      <c r="N171" s="367">
        <v>71645.0</v>
      </c>
      <c r="O171" s="367">
        <v>0.0</v>
      </c>
      <c r="P171" s="22">
        <v>0.0</v>
      </c>
      <c r="Q171" s="22">
        <v>0.0</v>
      </c>
      <c r="R171" s="68">
        <f t="shared" si="2"/>
        <v>71645</v>
      </c>
      <c r="S171" s="22" t="s">
        <v>28</v>
      </c>
      <c r="T171" s="36"/>
      <c r="U171" s="368" t="s">
        <v>31</v>
      </c>
      <c r="V171" s="45" t="s">
        <v>1140</v>
      </c>
    </row>
    <row r="172">
      <c r="A172" s="369">
        <v>57.0</v>
      </c>
      <c r="B172" s="370" t="s">
        <v>270</v>
      </c>
      <c r="C172" s="371">
        <v>3.1790911749E10</v>
      </c>
      <c r="D172" s="366" t="s">
        <v>271</v>
      </c>
      <c r="E172" s="367">
        <v>26390.0</v>
      </c>
      <c r="F172" s="367">
        <v>39057.0</v>
      </c>
      <c r="G172" s="367">
        <v>5278.0</v>
      </c>
      <c r="H172" s="367">
        <v>0.0</v>
      </c>
      <c r="I172" s="367">
        <v>120.0</v>
      </c>
      <c r="J172" s="367">
        <v>0.0</v>
      </c>
      <c r="K172" s="367">
        <v>0.0</v>
      </c>
      <c r="L172" s="367">
        <v>500.0</v>
      </c>
      <c r="M172" s="367">
        <v>300.0</v>
      </c>
      <c r="N172" s="367">
        <v>71645.0</v>
      </c>
      <c r="O172" s="367">
        <v>1800.0</v>
      </c>
      <c r="P172" s="22">
        <v>0.0</v>
      </c>
      <c r="Q172" s="22">
        <v>0.0</v>
      </c>
      <c r="R172" s="68">
        <f t="shared" si="2"/>
        <v>69845</v>
      </c>
      <c r="S172" s="22" t="s">
        <v>28</v>
      </c>
      <c r="T172" s="36">
        <f>R172+R173+R174</f>
        <v>139690</v>
      </c>
      <c r="U172" s="372"/>
      <c r="V172" s="45" t="s">
        <v>61</v>
      </c>
    </row>
    <row r="173">
      <c r="A173" s="363"/>
      <c r="B173" s="364"/>
      <c r="C173" s="365"/>
      <c r="D173" s="366" t="s">
        <v>273</v>
      </c>
      <c r="E173" s="367">
        <v>26390.0</v>
      </c>
      <c r="F173" s="367">
        <v>39057.0</v>
      </c>
      <c r="G173" s="367">
        <v>5278.0</v>
      </c>
      <c r="H173" s="367">
        <v>0.0</v>
      </c>
      <c r="I173" s="367">
        <v>120.0</v>
      </c>
      <c r="J173" s="367">
        <v>0.0</v>
      </c>
      <c r="K173" s="367">
        <v>0.0</v>
      </c>
      <c r="L173" s="367">
        <v>500.0</v>
      </c>
      <c r="M173" s="367">
        <v>300.0</v>
      </c>
      <c r="N173" s="367">
        <v>71645.0</v>
      </c>
      <c r="O173" s="367">
        <v>1800.0</v>
      </c>
      <c r="P173" s="22">
        <v>0.0</v>
      </c>
      <c r="Q173" s="22">
        <v>0.0</v>
      </c>
      <c r="R173" s="68">
        <f t="shared" si="2"/>
        <v>69845</v>
      </c>
      <c r="S173" s="22" t="s">
        <v>28</v>
      </c>
      <c r="T173" s="36"/>
      <c r="U173" s="368" t="s">
        <v>31</v>
      </c>
      <c r="V173" s="45" t="s">
        <v>188</v>
      </c>
    </row>
    <row r="174">
      <c r="A174" s="363"/>
      <c r="B174" s="364"/>
      <c r="C174" s="365"/>
      <c r="D174" s="366" t="s">
        <v>1139</v>
      </c>
      <c r="E174" s="367">
        <v>0.0</v>
      </c>
      <c r="F174" s="367">
        <v>0.0</v>
      </c>
      <c r="G174" s="367">
        <v>0.0</v>
      </c>
      <c r="H174" s="367">
        <v>0.0</v>
      </c>
      <c r="I174" s="367">
        <v>0.0</v>
      </c>
      <c r="J174" s="367">
        <v>0.0</v>
      </c>
      <c r="K174" s="367">
        <v>0.0</v>
      </c>
      <c r="L174" s="367">
        <v>0.0</v>
      </c>
      <c r="M174" s="367">
        <v>0.0</v>
      </c>
      <c r="N174" s="367">
        <v>0.0</v>
      </c>
      <c r="O174" s="367">
        <v>0.0</v>
      </c>
      <c r="P174" s="22">
        <v>0.0</v>
      </c>
      <c r="Q174" s="22">
        <v>0.0</v>
      </c>
      <c r="R174" s="68">
        <f t="shared" si="2"/>
        <v>0</v>
      </c>
      <c r="S174" s="22"/>
      <c r="T174" s="36"/>
      <c r="U174" s="368" t="s">
        <v>31</v>
      </c>
      <c r="V174" s="362"/>
    </row>
    <row r="175">
      <c r="A175" s="369">
        <v>58.0</v>
      </c>
      <c r="B175" s="370" t="s">
        <v>275</v>
      </c>
      <c r="C175" s="371">
        <v>3.19390205E10</v>
      </c>
      <c r="D175" s="366" t="s">
        <v>276</v>
      </c>
      <c r="E175" s="367">
        <v>26390.0</v>
      </c>
      <c r="F175" s="367">
        <v>39057.0</v>
      </c>
      <c r="G175" s="367">
        <v>5278.0</v>
      </c>
      <c r="H175" s="367">
        <v>0.0</v>
      </c>
      <c r="I175" s="367">
        <v>120.0</v>
      </c>
      <c r="J175" s="367">
        <v>0.0</v>
      </c>
      <c r="K175" s="367">
        <v>0.0</v>
      </c>
      <c r="L175" s="367">
        <v>500.0</v>
      </c>
      <c r="M175" s="367">
        <v>300.0</v>
      </c>
      <c r="N175" s="367">
        <v>71645.0</v>
      </c>
      <c r="O175" s="367">
        <v>0.0</v>
      </c>
      <c r="P175" s="22">
        <v>0.0</v>
      </c>
      <c r="Q175" s="22">
        <v>0.0</v>
      </c>
      <c r="R175" s="68">
        <f t="shared" si="2"/>
        <v>71645</v>
      </c>
      <c r="S175" s="22"/>
      <c r="T175" s="36">
        <f>R175+R176+R177</f>
        <v>211335</v>
      </c>
      <c r="U175" s="372"/>
      <c r="V175" s="45" t="s">
        <v>707</v>
      </c>
    </row>
    <row r="176">
      <c r="A176" s="363"/>
      <c r="B176" s="364"/>
      <c r="C176" s="365"/>
      <c r="D176" s="366" t="s">
        <v>277</v>
      </c>
      <c r="E176" s="367">
        <v>26390.0</v>
      </c>
      <c r="F176" s="367">
        <v>39057.0</v>
      </c>
      <c r="G176" s="367">
        <v>5278.0</v>
      </c>
      <c r="H176" s="367">
        <v>0.0</v>
      </c>
      <c r="I176" s="367">
        <v>120.0</v>
      </c>
      <c r="J176" s="367">
        <v>0.0</v>
      </c>
      <c r="K176" s="367">
        <v>0.0</v>
      </c>
      <c r="L176" s="367">
        <v>500.0</v>
      </c>
      <c r="M176" s="367">
        <v>300.0</v>
      </c>
      <c r="N176" s="367">
        <v>71645.0</v>
      </c>
      <c r="O176" s="367">
        <v>1800.0</v>
      </c>
      <c r="P176" s="22">
        <v>0.0</v>
      </c>
      <c r="Q176" s="22">
        <v>0.0</v>
      </c>
      <c r="R176" s="68">
        <f t="shared" si="2"/>
        <v>69845</v>
      </c>
      <c r="S176" s="22"/>
      <c r="T176" s="36"/>
      <c r="U176" s="368" t="s">
        <v>31</v>
      </c>
      <c r="V176" s="362"/>
    </row>
    <row r="177">
      <c r="A177" s="363"/>
      <c r="B177" s="364"/>
      <c r="C177" s="365"/>
      <c r="D177" s="366" t="s">
        <v>278</v>
      </c>
      <c r="E177" s="367">
        <v>26390.0</v>
      </c>
      <c r="F177" s="367">
        <v>39057.0</v>
      </c>
      <c r="G177" s="367">
        <v>5278.0</v>
      </c>
      <c r="H177" s="367">
        <v>0.0</v>
      </c>
      <c r="I177" s="367">
        <v>120.0</v>
      </c>
      <c r="J177" s="367">
        <v>0.0</v>
      </c>
      <c r="K177" s="367">
        <v>0.0</v>
      </c>
      <c r="L177" s="367">
        <v>500.0</v>
      </c>
      <c r="M177" s="367">
        <v>300.0</v>
      </c>
      <c r="N177" s="367">
        <v>71645.0</v>
      </c>
      <c r="O177" s="367">
        <v>1800.0</v>
      </c>
      <c r="P177" s="22">
        <v>0.0</v>
      </c>
      <c r="Q177" s="22">
        <v>0.0</v>
      </c>
      <c r="R177" s="68">
        <f t="shared" si="2"/>
        <v>69845</v>
      </c>
      <c r="S177" s="22"/>
      <c r="T177" s="36"/>
      <c r="U177" s="368" t="s">
        <v>31</v>
      </c>
      <c r="V177" s="362"/>
    </row>
    <row r="178">
      <c r="A178" s="369">
        <v>59.0</v>
      </c>
      <c r="B178" s="370" t="s">
        <v>279</v>
      </c>
      <c r="C178" s="371">
        <v>3.1849526073E10</v>
      </c>
      <c r="D178" s="366" t="s">
        <v>280</v>
      </c>
      <c r="E178" s="367">
        <v>26390.0</v>
      </c>
      <c r="F178" s="367">
        <v>39057.0</v>
      </c>
      <c r="G178" s="367">
        <v>2639.0</v>
      </c>
      <c r="H178" s="367">
        <v>1583.0</v>
      </c>
      <c r="I178" s="367">
        <v>0.0</v>
      </c>
      <c r="J178" s="367">
        <v>1320.0</v>
      </c>
      <c r="K178" s="367">
        <v>0.0</v>
      </c>
      <c r="L178" s="367">
        <v>500.0</v>
      </c>
      <c r="M178" s="367">
        <v>300.0</v>
      </c>
      <c r="N178" s="367">
        <v>71789.0</v>
      </c>
      <c r="O178" s="367">
        <v>0.0</v>
      </c>
      <c r="P178" s="22">
        <v>0.0</v>
      </c>
      <c r="Q178" s="22">
        <v>0.0</v>
      </c>
      <c r="R178" s="68">
        <f t="shared" si="2"/>
        <v>71789</v>
      </c>
      <c r="S178" s="22" t="s">
        <v>52</v>
      </c>
      <c r="T178" s="36">
        <f>R178+R179+R180</f>
        <v>215367</v>
      </c>
      <c r="U178" s="372"/>
      <c r="V178" s="45" t="s">
        <v>28</v>
      </c>
    </row>
    <row r="179">
      <c r="A179" s="363"/>
      <c r="B179" s="364"/>
      <c r="C179" s="365"/>
      <c r="D179" s="366" t="s">
        <v>281</v>
      </c>
      <c r="E179" s="367">
        <v>26390.0</v>
      </c>
      <c r="F179" s="367">
        <v>39057.0</v>
      </c>
      <c r="G179" s="367">
        <v>2639.0</v>
      </c>
      <c r="H179" s="367">
        <v>1583.0</v>
      </c>
      <c r="I179" s="367">
        <v>0.0</v>
      </c>
      <c r="J179" s="367">
        <v>1320.0</v>
      </c>
      <c r="K179" s="367">
        <v>0.0</v>
      </c>
      <c r="L179" s="367">
        <v>500.0</v>
      </c>
      <c r="M179" s="367">
        <v>300.0</v>
      </c>
      <c r="N179" s="367">
        <v>71789.0</v>
      </c>
      <c r="O179" s="367">
        <v>0.0</v>
      </c>
      <c r="P179" s="22">
        <v>0.0</v>
      </c>
      <c r="Q179" s="22">
        <v>0.0</v>
      </c>
      <c r="R179" s="68">
        <f t="shared" si="2"/>
        <v>71789</v>
      </c>
      <c r="S179" s="22" t="s">
        <v>28</v>
      </c>
      <c r="T179" s="36"/>
      <c r="U179" s="368" t="s">
        <v>31</v>
      </c>
      <c r="V179" s="45" t="s">
        <v>28</v>
      </c>
    </row>
    <row r="180">
      <c r="A180" s="363"/>
      <c r="B180" s="364"/>
      <c r="C180" s="365"/>
      <c r="D180" s="366" t="s">
        <v>282</v>
      </c>
      <c r="E180" s="367">
        <v>26390.0</v>
      </c>
      <c r="F180" s="367">
        <v>39057.0</v>
      </c>
      <c r="G180" s="367">
        <v>2639.0</v>
      </c>
      <c r="H180" s="367">
        <v>1583.0</v>
      </c>
      <c r="I180" s="367">
        <v>0.0</v>
      </c>
      <c r="J180" s="367">
        <v>1320.0</v>
      </c>
      <c r="K180" s="367">
        <v>0.0</v>
      </c>
      <c r="L180" s="367">
        <v>500.0</v>
      </c>
      <c r="M180" s="367">
        <v>300.0</v>
      </c>
      <c r="N180" s="367">
        <v>71789.0</v>
      </c>
      <c r="O180" s="367">
        <v>0.0</v>
      </c>
      <c r="P180" s="22">
        <v>0.0</v>
      </c>
      <c r="Q180" s="22">
        <v>0.0</v>
      </c>
      <c r="R180" s="68">
        <f t="shared" si="2"/>
        <v>71789</v>
      </c>
      <c r="S180" s="22" t="s">
        <v>28</v>
      </c>
      <c r="T180" s="36"/>
      <c r="U180" s="368" t="s">
        <v>31</v>
      </c>
      <c r="V180" s="45" t="s">
        <v>28</v>
      </c>
    </row>
    <row r="181">
      <c r="A181" s="369">
        <v>60.0</v>
      </c>
      <c r="B181" s="370" t="s">
        <v>283</v>
      </c>
      <c r="C181" s="371">
        <v>3.1958569295E10</v>
      </c>
      <c r="D181" s="366" t="s">
        <v>57</v>
      </c>
      <c r="E181" s="367">
        <v>26390.0</v>
      </c>
      <c r="F181" s="367">
        <v>39057.0</v>
      </c>
      <c r="G181" s="367">
        <v>5278.0</v>
      </c>
      <c r="H181" s="367">
        <v>0.0</v>
      </c>
      <c r="I181" s="367">
        <v>120.0</v>
      </c>
      <c r="J181" s="367">
        <v>0.0</v>
      </c>
      <c r="K181" s="367">
        <v>0.0</v>
      </c>
      <c r="L181" s="367">
        <v>500.0</v>
      </c>
      <c r="M181" s="367">
        <v>300.0</v>
      </c>
      <c r="N181" s="367">
        <v>71645.0</v>
      </c>
      <c r="O181" s="367">
        <v>1800.0</v>
      </c>
      <c r="P181" s="22">
        <v>0.0</v>
      </c>
      <c r="Q181" s="22">
        <v>0.0</v>
      </c>
      <c r="R181" s="68">
        <f t="shared" si="2"/>
        <v>69845</v>
      </c>
      <c r="S181" s="22" t="s">
        <v>28</v>
      </c>
      <c r="T181" s="36">
        <f>R181+R182+R183+R184+R185</f>
        <v>351025</v>
      </c>
      <c r="U181" s="372"/>
      <c r="V181" s="45" t="s">
        <v>720</v>
      </c>
    </row>
    <row r="182">
      <c r="A182" s="363"/>
      <c r="B182" s="364"/>
      <c r="C182" s="365"/>
      <c r="D182" s="366" t="s">
        <v>284</v>
      </c>
      <c r="E182" s="367">
        <v>26390.0</v>
      </c>
      <c r="F182" s="367">
        <v>39057.0</v>
      </c>
      <c r="G182" s="367">
        <v>5278.0</v>
      </c>
      <c r="H182" s="367">
        <v>0.0</v>
      </c>
      <c r="I182" s="367">
        <v>120.0</v>
      </c>
      <c r="J182" s="367">
        <v>0.0</v>
      </c>
      <c r="K182" s="367">
        <v>0.0</v>
      </c>
      <c r="L182" s="367">
        <v>500.0</v>
      </c>
      <c r="M182" s="367">
        <v>300.0</v>
      </c>
      <c r="N182" s="367">
        <v>71645.0</v>
      </c>
      <c r="O182" s="367">
        <v>1800.0</v>
      </c>
      <c r="P182" s="22">
        <v>0.0</v>
      </c>
      <c r="Q182" s="22">
        <v>0.0</v>
      </c>
      <c r="R182" s="68">
        <f t="shared" si="2"/>
        <v>69845</v>
      </c>
      <c r="S182" s="22" t="s">
        <v>28</v>
      </c>
      <c r="T182" s="36"/>
      <c r="U182" s="368" t="s">
        <v>31</v>
      </c>
      <c r="V182" s="45" t="s">
        <v>720</v>
      </c>
    </row>
    <row r="183">
      <c r="A183" s="363"/>
      <c r="B183" s="364"/>
      <c r="C183" s="365"/>
      <c r="D183" s="366" t="s">
        <v>285</v>
      </c>
      <c r="E183" s="367">
        <v>26390.0</v>
      </c>
      <c r="F183" s="367">
        <v>39057.0</v>
      </c>
      <c r="G183" s="367">
        <v>5278.0</v>
      </c>
      <c r="H183" s="367">
        <v>0.0</v>
      </c>
      <c r="I183" s="367">
        <v>120.0</v>
      </c>
      <c r="J183" s="367">
        <v>0.0</v>
      </c>
      <c r="K183" s="367">
        <v>0.0</v>
      </c>
      <c r="L183" s="367">
        <v>500.0</v>
      </c>
      <c r="M183" s="367">
        <v>300.0</v>
      </c>
      <c r="N183" s="367">
        <v>71645.0</v>
      </c>
      <c r="O183" s="367">
        <v>0.0</v>
      </c>
      <c r="P183" s="22">
        <v>0.0</v>
      </c>
      <c r="Q183" s="22">
        <v>0.0</v>
      </c>
      <c r="R183" s="68">
        <f t="shared" si="2"/>
        <v>71645</v>
      </c>
      <c r="S183" s="22" t="s">
        <v>28</v>
      </c>
      <c r="T183" s="36"/>
      <c r="U183" s="368" t="s">
        <v>31</v>
      </c>
      <c r="V183" s="45" t="s">
        <v>720</v>
      </c>
    </row>
    <row r="184">
      <c r="A184" s="363"/>
      <c r="B184" s="364"/>
      <c r="C184" s="365"/>
      <c r="D184" s="366" t="s">
        <v>207</v>
      </c>
      <c r="E184" s="367">
        <v>26390.0</v>
      </c>
      <c r="F184" s="367">
        <v>39057.0</v>
      </c>
      <c r="G184" s="367">
        <v>5278.0</v>
      </c>
      <c r="H184" s="367">
        <v>0.0</v>
      </c>
      <c r="I184" s="367">
        <v>120.0</v>
      </c>
      <c r="J184" s="367">
        <v>0.0</v>
      </c>
      <c r="K184" s="367">
        <v>0.0</v>
      </c>
      <c r="L184" s="367">
        <v>500.0</v>
      </c>
      <c r="M184" s="367">
        <v>300.0</v>
      </c>
      <c r="N184" s="367">
        <v>71645.0</v>
      </c>
      <c r="O184" s="367">
        <v>1800.0</v>
      </c>
      <c r="P184" s="22">
        <v>0.0</v>
      </c>
      <c r="Q184" s="22">
        <v>0.0</v>
      </c>
      <c r="R184" s="68">
        <f t="shared" si="2"/>
        <v>69845</v>
      </c>
      <c r="S184" s="22" t="s">
        <v>28</v>
      </c>
      <c r="T184" s="36"/>
      <c r="U184" s="368" t="s">
        <v>31</v>
      </c>
      <c r="V184" s="45" t="s">
        <v>720</v>
      </c>
    </row>
    <row r="185">
      <c r="A185" s="363"/>
      <c r="B185" s="364"/>
      <c r="C185" s="365"/>
      <c r="D185" s="366" t="s">
        <v>286</v>
      </c>
      <c r="E185" s="367">
        <v>26390.0</v>
      </c>
      <c r="F185" s="367">
        <v>39057.0</v>
      </c>
      <c r="G185" s="367">
        <v>5278.0</v>
      </c>
      <c r="H185" s="367">
        <v>0.0</v>
      </c>
      <c r="I185" s="367">
        <v>120.0</v>
      </c>
      <c r="J185" s="367">
        <v>0.0</v>
      </c>
      <c r="K185" s="367">
        <v>0.0</v>
      </c>
      <c r="L185" s="367">
        <v>500.0</v>
      </c>
      <c r="M185" s="367">
        <v>300.0</v>
      </c>
      <c r="N185" s="367">
        <v>71645.0</v>
      </c>
      <c r="O185" s="367">
        <v>1800.0</v>
      </c>
      <c r="P185" s="22">
        <v>0.0</v>
      </c>
      <c r="Q185" s="22">
        <v>0.0</v>
      </c>
      <c r="R185" s="68">
        <f t="shared" si="2"/>
        <v>69845</v>
      </c>
      <c r="S185" s="22" t="s">
        <v>28</v>
      </c>
      <c r="T185" s="36"/>
      <c r="U185" s="368" t="s">
        <v>31</v>
      </c>
      <c r="V185" s="45" t="s">
        <v>720</v>
      </c>
    </row>
    <row r="186">
      <c r="A186" s="369">
        <v>61.0</v>
      </c>
      <c r="B186" s="370" t="s">
        <v>287</v>
      </c>
      <c r="C186" s="371">
        <v>3.1792602627E10</v>
      </c>
      <c r="D186" s="366" t="s">
        <v>288</v>
      </c>
      <c r="E186" s="367">
        <v>26390.0</v>
      </c>
      <c r="F186" s="367">
        <v>39057.0</v>
      </c>
      <c r="G186" s="367">
        <v>5278.0</v>
      </c>
      <c r="H186" s="367">
        <v>0.0</v>
      </c>
      <c r="I186" s="367">
        <v>120.0</v>
      </c>
      <c r="J186" s="367">
        <v>0.0</v>
      </c>
      <c r="K186" s="367">
        <v>1000.0</v>
      </c>
      <c r="L186" s="367">
        <v>500.0</v>
      </c>
      <c r="M186" s="367">
        <v>300.0</v>
      </c>
      <c r="N186" s="367">
        <v>72645.0</v>
      </c>
      <c r="O186" s="367">
        <v>0.0</v>
      </c>
      <c r="P186" s="22">
        <v>0.0</v>
      </c>
      <c r="Q186" s="22">
        <v>0.0</v>
      </c>
      <c r="R186" s="68">
        <f t="shared" si="2"/>
        <v>72645</v>
      </c>
      <c r="S186" s="22" t="s">
        <v>126</v>
      </c>
      <c r="T186" s="36">
        <f>R186+R187+R188+R189+R190</f>
        <v>357425</v>
      </c>
      <c r="U186" s="372"/>
      <c r="V186" s="45" t="s">
        <v>707</v>
      </c>
    </row>
    <row r="187">
      <c r="A187" s="363"/>
      <c r="B187" s="364"/>
      <c r="C187" s="365"/>
      <c r="D187" s="366" t="s">
        <v>289</v>
      </c>
      <c r="E187" s="367">
        <v>26390.0</v>
      </c>
      <c r="F187" s="367">
        <v>39057.0</v>
      </c>
      <c r="G187" s="367">
        <v>5278.0</v>
      </c>
      <c r="H187" s="367">
        <v>0.0</v>
      </c>
      <c r="I187" s="367">
        <v>120.0</v>
      </c>
      <c r="J187" s="367">
        <v>0.0</v>
      </c>
      <c r="K187" s="367">
        <v>0.0</v>
      </c>
      <c r="L187" s="367">
        <v>500.0</v>
      </c>
      <c r="M187" s="367">
        <v>300.0</v>
      </c>
      <c r="N187" s="367">
        <v>71645.0</v>
      </c>
      <c r="O187" s="367">
        <v>1800.0</v>
      </c>
      <c r="P187" s="22">
        <v>0.0</v>
      </c>
      <c r="Q187" s="22">
        <v>0.0</v>
      </c>
      <c r="R187" s="68">
        <f t="shared" si="2"/>
        <v>69845</v>
      </c>
      <c r="S187" s="22" t="s">
        <v>52</v>
      </c>
      <c r="T187" s="36"/>
      <c r="U187" s="368" t="s">
        <v>31</v>
      </c>
      <c r="V187" s="45" t="s">
        <v>720</v>
      </c>
    </row>
    <row r="188">
      <c r="A188" s="363"/>
      <c r="B188" s="364"/>
      <c r="C188" s="365"/>
      <c r="D188" s="366" t="s">
        <v>290</v>
      </c>
      <c r="E188" s="367">
        <v>26390.0</v>
      </c>
      <c r="F188" s="367">
        <v>39057.0</v>
      </c>
      <c r="G188" s="367">
        <v>5278.0</v>
      </c>
      <c r="H188" s="367">
        <v>0.0</v>
      </c>
      <c r="I188" s="367">
        <v>120.0</v>
      </c>
      <c r="J188" s="367">
        <v>0.0</v>
      </c>
      <c r="K188" s="367">
        <v>0.0</v>
      </c>
      <c r="L188" s="367">
        <v>500.0</v>
      </c>
      <c r="M188" s="367">
        <v>300.0</v>
      </c>
      <c r="N188" s="367">
        <v>71645.0</v>
      </c>
      <c r="O188" s="367">
        <v>0.0</v>
      </c>
      <c r="P188" s="22">
        <v>0.0</v>
      </c>
      <c r="Q188" s="22">
        <v>0.0</v>
      </c>
      <c r="R188" s="68">
        <f t="shared" si="2"/>
        <v>71645</v>
      </c>
      <c r="S188" s="22" t="s">
        <v>126</v>
      </c>
      <c r="T188" s="36"/>
      <c r="U188" s="368" t="s">
        <v>31</v>
      </c>
      <c r="V188" s="45" t="s">
        <v>707</v>
      </c>
    </row>
    <row r="189">
      <c r="A189" s="363"/>
      <c r="B189" s="364"/>
      <c r="C189" s="365"/>
      <c r="D189" s="366" t="s">
        <v>291</v>
      </c>
      <c r="E189" s="367">
        <v>26390.0</v>
      </c>
      <c r="F189" s="367">
        <v>39057.0</v>
      </c>
      <c r="G189" s="367">
        <v>5278.0</v>
      </c>
      <c r="H189" s="367">
        <v>0.0</v>
      </c>
      <c r="I189" s="367">
        <v>120.0</v>
      </c>
      <c r="J189" s="367">
        <v>0.0</v>
      </c>
      <c r="K189" s="367">
        <v>0.0</v>
      </c>
      <c r="L189" s="367">
        <v>500.0</v>
      </c>
      <c r="M189" s="367">
        <v>300.0</v>
      </c>
      <c r="N189" s="367">
        <v>71645.0</v>
      </c>
      <c r="O189" s="367">
        <v>0.0</v>
      </c>
      <c r="P189" s="22">
        <v>0.0</v>
      </c>
      <c r="Q189" s="22">
        <v>0.0</v>
      </c>
      <c r="R189" s="68">
        <f t="shared" si="2"/>
        <v>71645</v>
      </c>
      <c r="S189" s="22" t="s">
        <v>126</v>
      </c>
      <c r="T189" s="36"/>
      <c r="U189" s="368" t="s">
        <v>31</v>
      </c>
      <c r="V189" s="45" t="s">
        <v>707</v>
      </c>
    </row>
    <row r="190">
      <c r="A190" s="363"/>
      <c r="B190" s="364"/>
      <c r="C190" s="365"/>
      <c r="D190" s="366" t="s">
        <v>292</v>
      </c>
      <c r="E190" s="367">
        <v>26390.0</v>
      </c>
      <c r="F190" s="367">
        <v>39057.0</v>
      </c>
      <c r="G190" s="367">
        <v>5278.0</v>
      </c>
      <c r="H190" s="367">
        <v>0.0</v>
      </c>
      <c r="I190" s="367">
        <v>120.0</v>
      </c>
      <c r="J190" s="367">
        <v>0.0</v>
      </c>
      <c r="K190" s="367">
        <v>0.0</v>
      </c>
      <c r="L190" s="367">
        <v>500.0</v>
      </c>
      <c r="M190" s="367">
        <v>300.0</v>
      </c>
      <c r="N190" s="367">
        <v>71645.0</v>
      </c>
      <c r="O190" s="367">
        <v>0.0</v>
      </c>
      <c r="P190" s="22">
        <v>0.0</v>
      </c>
      <c r="Q190" s="22">
        <v>0.0</v>
      </c>
      <c r="R190" s="68">
        <f t="shared" si="2"/>
        <v>71645</v>
      </c>
      <c r="S190" s="22" t="s">
        <v>52</v>
      </c>
      <c r="T190" s="36"/>
      <c r="U190" s="368" t="s">
        <v>31</v>
      </c>
      <c r="V190" s="45" t="s">
        <v>707</v>
      </c>
    </row>
    <row r="191">
      <c r="A191" s="369">
        <v>62.0</v>
      </c>
      <c r="B191" s="370" t="s">
        <v>293</v>
      </c>
      <c r="C191" s="371">
        <v>3.196083993E10</v>
      </c>
      <c r="D191" s="366" t="s">
        <v>294</v>
      </c>
      <c r="E191" s="367">
        <v>26390.0</v>
      </c>
      <c r="F191" s="367">
        <v>39057.0</v>
      </c>
      <c r="G191" s="367">
        <v>2639.0</v>
      </c>
      <c r="H191" s="367">
        <v>0.0</v>
      </c>
      <c r="I191" s="367">
        <v>0.0</v>
      </c>
      <c r="J191" s="367">
        <v>0.0</v>
      </c>
      <c r="K191" s="367">
        <v>0.0</v>
      </c>
      <c r="L191" s="367">
        <v>500.0</v>
      </c>
      <c r="M191" s="367">
        <v>300.0</v>
      </c>
      <c r="N191" s="367">
        <v>68886.0</v>
      </c>
      <c r="O191" s="367">
        <v>0.0</v>
      </c>
      <c r="P191" s="22">
        <v>0.0</v>
      </c>
      <c r="Q191" s="22">
        <v>0.0</v>
      </c>
      <c r="R191" s="68">
        <f t="shared" si="2"/>
        <v>68886</v>
      </c>
      <c r="S191" s="22" t="s">
        <v>28</v>
      </c>
      <c r="T191" s="36">
        <f>R191+R192+R193+R194+R195+R196</f>
        <v>407916</v>
      </c>
      <c r="U191" s="372"/>
      <c r="V191" s="45" t="s">
        <v>28</v>
      </c>
    </row>
    <row r="192">
      <c r="A192" s="363"/>
      <c r="B192" s="364"/>
      <c r="C192" s="365"/>
      <c r="D192" s="366" t="s">
        <v>295</v>
      </c>
      <c r="E192" s="367">
        <v>26390.0</v>
      </c>
      <c r="F192" s="367">
        <v>39057.0</v>
      </c>
      <c r="G192" s="367">
        <v>2639.0</v>
      </c>
      <c r="H192" s="367">
        <v>0.0</v>
      </c>
      <c r="I192" s="367">
        <v>0.0</v>
      </c>
      <c r="J192" s="367">
        <v>0.0</v>
      </c>
      <c r="K192" s="367">
        <v>0.0</v>
      </c>
      <c r="L192" s="367">
        <v>500.0</v>
      </c>
      <c r="M192" s="367">
        <v>300.0</v>
      </c>
      <c r="N192" s="367">
        <v>68886.0</v>
      </c>
      <c r="O192" s="367">
        <v>1800.0</v>
      </c>
      <c r="P192" s="22">
        <v>0.0</v>
      </c>
      <c r="Q192" s="22">
        <v>0.0</v>
      </c>
      <c r="R192" s="68">
        <f t="shared" si="2"/>
        <v>67086</v>
      </c>
      <c r="S192" s="22" t="s">
        <v>28</v>
      </c>
      <c r="T192" s="36"/>
      <c r="U192" s="368" t="s">
        <v>31</v>
      </c>
      <c r="V192" s="45" t="s">
        <v>28</v>
      </c>
    </row>
    <row r="193">
      <c r="A193" s="363"/>
      <c r="B193" s="364"/>
      <c r="C193" s="365"/>
      <c r="D193" s="366" t="s">
        <v>296</v>
      </c>
      <c r="E193" s="367">
        <v>26390.0</v>
      </c>
      <c r="F193" s="367">
        <v>39057.0</v>
      </c>
      <c r="G193" s="367">
        <v>2639.0</v>
      </c>
      <c r="H193" s="367">
        <v>0.0</v>
      </c>
      <c r="I193" s="367">
        <v>0.0</v>
      </c>
      <c r="J193" s="367">
        <v>0.0</v>
      </c>
      <c r="K193" s="367">
        <v>0.0</v>
      </c>
      <c r="L193" s="367">
        <v>500.0</v>
      </c>
      <c r="M193" s="367">
        <v>300.0</v>
      </c>
      <c r="N193" s="367">
        <v>68886.0</v>
      </c>
      <c r="O193" s="367">
        <v>1800.0</v>
      </c>
      <c r="P193" s="22">
        <v>0.0</v>
      </c>
      <c r="Q193" s="22">
        <v>0.0</v>
      </c>
      <c r="R193" s="68">
        <f t="shared" si="2"/>
        <v>67086</v>
      </c>
      <c r="S193" s="22" t="s">
        <v>28</v>
      </c>
      <c r="T193" s="36"/>
      <c r="U193" s="368" t="s">
        <v>31</v>
      </c>
      <c r="V193" s="45" t="s">
        <v>28</v>
      </c>
    </row>
    <row r="194">
      <c r="A194" s="363"/>
      <c r="B194" s="364"/>
      <c r="C194" s="365"/>
      <c r="D194" s="366" t="s">
        <v>297</v>
      </c>
      <c r="E194" s="367">
        <v>26390.0</v>
      </c>
      <c r="F194" s="367">
        <v>39057.0</v>
      </c>
      <c r="G194" s="367">
        <v>2639.0</v>
      </c>
      <c r="H194" s="367">
        <v>0.0</v>
      </c>
      <c r="I194" s="367">
        <v>0.0</v>
      </c>
      <c r="J194" s="367">
        <v>0.0</v>
      </c>
      <c r="K194" s="367">
        <v>0.0</v>
      </c>
      <c r="L194" s="367">
        <v>500.0</v>
      </c>
      <c r="M194" s="367">
        <v>300.0</v>
      </c>
      <c r="N194" s="367">
        <v>68886.0</v>
      </c>
      <c r="O194" s="367">
        <v>1800.0</v>
      </c>
      <c r="P194" s="22">
        <v>0.0</v>
      </c>
      <c r="Q194" s="22">
        <v>0.0</v>
      </c>
      <c r="R194" s="68">
        <f t="shared" si="2"/>
        <v>67086</v>
      </c>
      <c r="S194" s="22" t="s">
        <v>28</v>
      </c>
      <c r="T194" s="36"/>
      <c r="U194" s="368" t="s">
        <v>31</v>
      </c>
      <c r="V194" s="45" t="s">
        <v>28</v>
      </c>
    </row>
    <row r="195">
      <c r="A195" s="363"/>
      <c r="B195" s="364"/>
      <c r="C195" s="365"/>
      <c r="D195" s="366" t="s">
        <v>298</v>
      </c>
      <c r="E195" s="367">
        <v>26390.0</v>
      </c>
      <c r="F195" s="367">
        <v>39057.0</v>
      </c>
      <c r="G195" s="367">
        <v>2639.0</v>
      </c>
      <c r="H195" s="367">
        <v>0.0</v>
      </c>
      <c r="I195" s="367">
        <v>0.0</v>
      </c>
      <c r="J195" s="367">
        <v>0.0</v>
      </c>
      <c r="K195" s="367">
        <v>0.0</v>
      </c>
      <c r="L195" s="367">
        <v>500.0</v>
      </c>
      <c r="M195" s="367">
        <v>300.0</v>
      </c>
      <c r="N195" s="367">
        <v>68886.0</v>
      </c>
      <c r="O195" s="367">
        <v>0.0</v>
      </c>
      <c r="P195" s="22">
        <v>0.0</v>
      </c>
      <c r="Q195" s="22">
        <v>0.0</v>
      </c>
      <c r="R195" s="68">
        <f t="shared" si="2"/>
        <v>68886</v>
      </c>
      <c r="S195" s="22" t="s">
        <v>28</v>
      </c>
      <c r="T195" s="36"/>
      <c r="U195" s="368" t="s">
        <v>31</v>
      </c>
      <c r="V195" s="45" t="s">
        <v>28</v>
      </c>
    </row>
    <row r="196">
      <c r="A196" s="363"/>
      <c r="B196" s="364"/>
      <c r="C196" s="365"/>
      <c r="D196" s="366" t="s">
        <v>299</v>
      </c>
      <c r="E196" s="367">
        <v>26390.0</v>
      </c>
      <c r="F196" s="367">
        <v>39057.0</v>
      </c>
      <c r="G196" s="367">
        <v>2639.0</v>
      </c>
      <c r="H196" s="367">
        <v>0.0</v>
      </c>
      <c r="I196" s="367">
        <v>0.0</v>
      </c>
      <c r="J196" s="367">
        <v>0.0</v>
      </c>
      <c r="K196" s="367">
        <v>0.0</v>
      </c>
      <c r="L196" s="367">
        <v>500.0</v>
      </c>
      <c r="M196" s="367">
        <v>300.0</v>
      </c>
      <c r="N196" s="367">
        <v>68886.0</v>
      </c>
      <c r="O196" s="367">
        <v>0.0</v>
      </c>
      <c r="P196" s="22">
        <v>0.0</v>
      </c>
      <c r="Q196" s="22">
        <v>0.0</v>
      </c>
      <c r="R196" s="68">
        <f t="shared" si="2"/>
        <v>68886</v>
      </c>
      <c r="S196" s="22" t="s">
        <v>28</v>
      </c>
      <c r="T196" s="36"/>
      <c r="U196" s="368" t="s">
        <v>31</v>
      </c>
      <c r="V196" s="45" t="s">
        <v>28</v>
      </c>
    </row>
    <row r="197">
      <c r="A197" s="369">
        <v>63.0</v>
      </c>
      <c r="B197" s="370" t="s">
        <v>300</v>
      </c>
      <c r="C197" s="371">
        <v>3.0060693863E10</v>
      </c>
      <c r="D197" s="366" t="s">
        <v>301</v>
      </c>
      <c r="E197" s="367">
        <v>26390.0</v>
      </c>
      <c r="F197" s="367">
        <v>39057.0</v>
      </c>
      <c r="G197" s="367">
        <v>5278.0</v>
      </c>
      <c r="H197" s="367">
        <v>0.0</v>
      </c>
      <c r="I197" s="367">
        <v>120.0</v>
      </c>
      <c r="J197" s="367">
        <v>0.0</v>
      </c>
      <c r="K197" s="367">
        <v>0.0</v>
      </c>
      <c r="L197" s="367">
        <v>500.0</v>
      </c>
      <c r="M197" s="367">
        <v>300.0</v>
      </c>
      <c r="N197" s="367">
        <v>71645.0</v>
      </c>
      <c r="O197" s="367">
        <v>1800.0</v>
      </c>
      <c r="P197" s="22">
        <v>0.0</v>
      </c>
      <c r="Q197" s="22">
        <v>0.0</v>
      </c>
      <c r="R197" s="68">
        <f t="shared" si="2"/>
        <v>69845</v>
      </c>
      <c r="S197" s="22" t="s">
        <v>711</v>
      </c>
      <c r="T197" s="36">
        <f>R197+R198+R199+R200+R201+R202+R203</f>
        <v>490042</v>
      </c>
      <c r="U197" s="372"/>
      <c r="V197" s="45" t="s">
        <v>28</v>
      </c>
    </row>
    <row r="198">
      <c r="A198" s="363"/>
      <c r="B198" s="364"/>
      <c r="C198" s="365"/>
      <c r="D198" s="366" t="s">
        <v>303</v>
      </c>
      <c r="E198" s="367">
        <v>26390.0</v>
      </c>
      <c r="F198" s="367">
        <v>39057.0</v>
      </c>
      <c r="G198" s="367">
        <v>5278.0</v>
      </c>
      <c r="H198" s="367">
        <v>0.0</v>
      </c>
      <c r="I198" s="367">
        <v>120.0</v>
      </c>
      <c r="J198" s="367">
        <v>0.0</v>
      </c>
      <c r="K198" s="367">
        <v>0.0</v>
      </c>
      <c r="L198" s="367">
        <v>500.0</v>
      </c>
      <c r="M198" s="367">
        <v>300.0</v>
      </c>
      <c r="N198" s="367">
        <v>71645.0</v>
      </c>
      <c r="O198" s="367">
        <v>1800.0</v>
      </c>
      <c r="P198" s="22">
        <v>0.0</v>
      </c>
      <c r="Q198" s="22">
        <v>0.0</v>
      </c>
      <c r="R198" s="68">
        <f t="shared" si="2"/>
        <v>69845</v>
      </c>
      <c r="S198" s="22" t="s">
        <v>711</v>
      </c>
      <c r="T198" s="36"/>
      <c r="U198" s="368" t="s">
        <v>31</v>
      </c>
      <c r="V198" s="45" t="s">
        <v>28</v>
      </c>
    </row>
    <row r="199">
      <c r="A199" s="363"/>
      <c r="B199" s="364"/>
      <c r="C199" s="365"/>
      <c r="D199" s="366" t="s">
        <v>304</v>
      </c>
      <c r="E199" s="367">
        <v>26390.0</v>
      </c>
      <c r="F199" s="367">
        <v>39057.0</v>
      </c>
      <c r="G199" s="367">
        <v>5278.0</v>
      </c>
      <c r="H199" s="367">
        <v>0.0</v>
      </c>
      <c r="I199" s="367">
        <v>120.0</v>
      </c>
      <c r="J199" s="367">
        <v>0.0</v>
      </c>
      <c r="K199" s="367">
        <v>0.0</v>
      </c>
      <c r="L199" s="367">
        <v>500.0</v>
      </c>
      <c r="M199" s="367">
        <v>300.0</v>
      </c>
      <c r="N199" s="367">
        <v>71645.0</v>
      </c>
      <c r="O199" s="367">
        <v>1800.0</v>
      </c>
      <c r="P199" s="22">
        <v>0.0</v>
      </c>
      <c r="Q199" s="22">
        <v>0.0</v>
      </c>
      <c r="R199" s="68">
        <f t="shared" si="2"/>
        <v>69845</v>
      </c>
      <c r="S199" s="22" t="s">
        <v>711</v>
      </c>
      <c r="T199" s="36"/>
      <c r="U199" s="368" t="s">
        <v>31</v>
      </c>
      <c r="V199" s="45" t="s">
        <v>28</v>
      </c>
    </row>
    <row r="200">
      <c r="A200" s="363"/>
      <c r="B200" s="364"/>
      <c r="C200" s="365"/>
      <c r="D200" s="366" t="s">
        <v>305</v>
      </c>
      <c r="E200" s="367">
        <v>26390.0</v>
      </c>
      <c r="F200" s="367">
        <v>39057.0</v>
      </c>
      <c r="G200" s="367">
        <v>5278.0</v>
      </c>
      <c r="H200" s="367">
        <v>0.0</v>
      </c>
      <c r="I200" s="367">
        <v>120.0</v>
      </c>
      <c r="J200" s="367">
        <v>0.0</v>
      </c>
      <c r="K200" s="367">
        <v>0.0</v>
      </c>
      <c r="L200" s="367">
        <v>500.0</v>
      </c>
      <c r="M200" s="367">
        <v>300.0</v>
      </c>
      <c r="N200" s="367">
        <v>71645.0</v>
      </c>
      <c r="O200" s="367">
        <v>0.0</v>
      </c>
      <c r="P200" s="22">
        <v>0.0</v>
      </c>
      <c r="Q200" s="22">
        <v>0.0</v>
      </c>
      <c r="R200" s="68">
        <f t="shared" si="2"/>
        <v>71645</v>
      </c>
      <c r="S200" s="22" t="s">
        <v>711</v>
      </c>
      <c r="T200" s="36"/>
      <c r="U200" s="368" t="s">
        <v>31</v>
      </c>
      <c r="V200" s="45" t="s">
        <v>28</v>
      </c>
    </row>
    <row r="201">
      <c r="A201" s="363"/>
      <c r="B201" s="364"/>
      <c r="C201" s="365"/>
      <c r="D201" s="366" t="s">
        <v>306</v>
      </c>
      <c r="E201" s="367">
        <v>26390.0</v>
      </c>
      <c r="F201" s="367">
        <v>39057.0</v>
      </c>
      <c r="G201" s="367">
        <v>5278.0</v>
      </c>
      <c r="H201" s="367">
        <v>0.0</v>
      </c>
      <c r="I201" s="367">
        <v>120.0</v>
      </c>
      <c r="J201" s="367">
        <v>0.0</v>
      </c>
      <c r="K201" s="367">
        <v>1000.0</v>
      </c>
      <c r="L201" s="367">
        <v>500.0</v>
      </c>
      <c r="M201" s="367">
        <v>300.0</v>
      </c>
      <c r="N201" s="367">
        <v>72645.0</v>
      </c>
      <c r="O201" s="367">
        <v>0.0</v>
      </c>
      <c r="P201" s="22">
        <v>0.0</v>
      </c>
      <c r="Q201" s="22">
        <v>0.0</v>
      </c>
      <c r="R201" s="68">
        <f t="shared" si="2"/>
        <v>72645</v>
      </c>
      <c r="S201" s="22" t="s">
        <v>711</v>
      </c>
      <c r="T201" s="36"/>
      <c r="U201" s="368" t="s">
        <v>31</v>
      </c>
      <c r="V201" s="45" t="s">
        <v>28</v>
      </c>
    </row>
    <row r="202">
      <c r="A202" s="363"/>
      <c r="B202" s="364"/>
      <c r="C202" s="365"/>
      <c r="D202" s="366" t="s">
        <v>307</v>
      </c>
      <c r="E202" s="367">
        <v>26390.0</v>
      </c>
      <c r="F202" s="367">
        <v>39057.0</v>
      </c>
      <c r="G202" s="367">
        <v>5278.0</v>
      </c>
      <c r="H202" s="367">
        <v>0.0</v>
      </c>
      <c r="I202" s="367">
        <v>120.0</v>
      </c>
      <c r="J202" s="367">
        <v>0.0</v>
      </c>
      <c r="K202" s="367">
        <v>0.0</v>
      </c>
      <c r="L202" s="367">
        <v>500.0</v>
      </c>
      <c r="M202" s="367">
        <v>300.0</v>
      </c>
      <c r="N202" s="367">
        <v>71645.0</v>
      </c>
      <c r="O202" s="367">
        <v>0.0</v>
      </c>
      <c r="P202" s="22">
        <v>0.0</v>
      </c>
      <c r="Q202" s="22">
        <v>0.0</v>
      </c>
      <c r="R202" s="68">
        <f>N202-O202-P202+Q202-7073</f>
        <v>64572</v>
      </c>
      <c r="S202" s="22" t="s">
        <v>711</v>
      </c>
      <c r="T202" s="36"/>
      <c r="U202" s="368" t="s">
        <v>31</v>
      </c>
      <c r="V202" s="45" t="s">
        <v>28</v>
      </c>
    </row>
    <row r="203">
      <c r="A203" s="363"/>
      <c r="B203" s="364"/>
      <c r="C203" s="365"/>
      <c r="D203" s="366" t="s">
        <v>308</v>
      </c>
      <c r="E203" s="367">
        <v>26390.0</v>
      </c>
      <c r="F203" s="367">
        <v>39057.0</v>
      </c>
      <c r="G203" s="367">
        <v>5278.0</v>
      </c>
      <c r="H203" s="367">
        <v>0.0</v>
      </c>
      <c r="I203" s="367">
        <v>120.0</v>
      </c>
      <c r="J203" s="367">
        <v>0.0</v>
      </c>
      <c r="K203" s="367">
        <v>0.0</v>
      </c>
      <c r="L203" s="367">
        <v>500.0</v>
      </c>
      <c r="M203" s="367">
        <v>300.0</v>
      </c>
      <c r="N203" s="367">
        <v>71645.0</v>
      </c>
      <c r="O203" s="367">
        <v>0.0</v>
      </c>
      <c r="P203" s="22">
        <v>0.0</v>
      </c>
      <c r="Q203" s="22">
        <v>0.0</v>
      </c>
      <c r="R203" s="68">
        <f t="shared" ref="R203:R495" si="3">N203-O203-P203+Q203</f>
        <v>71645</v>
      </c>
      <c r="S203" s="22" t="s">
        <v>711</v>
      </c>
      <c r="T203" s="36"/>
      <c r="U203" s="368" t="s">
        <v>31</v>
      </c>
      <c r="V203" s="45" t="s">
        <v>28</v>
      </c>
    </row>
    <row r="204">
      <c r="A204" s="369">
        <v>64.0</v>
      </c>
      <c r="B204" s="370" t="s">
        <v>309</v>
      </c>
      <c r="C204" s="371">
        <v>3.2037619782E10</v>
      </c>
      <c r="D204" s="366" t="s">
        <v>310</v>
      </c>
      <c r="E204" s="367">
        <v>26390.0</v>
      </c>
      <c r="F204" s="367">
        <v>39057.0</v>
      </c>
      <c r="G204" s="367">
        <v>2639.0</v>
      </c>
      <c r="H204" s="367">
        <v>1583.0</v>
      </c>
      <c r="I204" s="367">
        <v>0.0</v>
      </c>
      <c r="J204" s="367">
        <v>0.0</v>
      </c>
      <c r="K204" s="367">
        <v>0.0</v>
      </c>
      <c r="L204" s="367">
        <v>500.0</v>
      </c>
      <c r="M204" s="367">
        <v>300.0</v>
      </c>
      <c r="N204" s="367">
        <v>70469.0</v>
      </c>
      <c r="O204" s="367">
        <v>1800.0</v>
      </c>
      <c r="P204" s="22">
        <v>0.0</v>
      </c>
      <c r="Q204" s="22">
        <v>0.0</v>
      </c>
      <c r="R204" s="68">
        <f t="shared" si="3"/>
        <v>68669</v>
      </c>
      <c r="S204" s="22" t="s">
        <v>126</v>
      </c>
      <c r="T204" s="36">
        <f>R204+R205</f>
        <v>139138</v>
      </c>
      <c r="U204" s="372"/>
      <c r="V204" s="45" t="s">
        <v>28</v>
      </c>
    </row>
    <row r="205">
      <c r="A205" s="363"/>
      <c r="B205" s="364"/>
      <c r="C205" s="365"/>
      <c r="D205" s="366" t="s">
        <v>311</v>
      </c>
      <c r="E205" s="367">
        <v>26390.0</v>
      </c>
      <c r="F205" s="367">
        <v>39057.0</v>
      </c>
      <c r="G205" s="367">
        <v>2639.0</v>
      </c>
      <c r="H205" s="367">
        <v>1583.0</v>
      </c>
      <c r="I205" s="367">
        <v>0.0</v>
      </c>
      <c r="J205" s="367">
        <v>0.0</v>
      </c>
      <c r="K205" s="367">
        <v>0.0</v>
      </c>
      <c r="L205" s="367">
        <v>500.0</v>
      </c>
      <c r="M205" s="367">
        <v>300.0</v>
      </c>
      <c r="N205" s="367">
        <v>70469.0</v>
      </c>
      <c r="O205" s="367">
        <v>0.0</v>
      </c>
      <c r="P205" s="22">
        <v>0.0</v>
      </c>
      <c r="Q205" s="22">
        <v>0.0</v>
      </c>
      <c r="R205" s="68">
        <f t="shared" si="3"/>
        <v>70469</v>
      </c>
      <c r="S205" s="22" t="s">
        <v>52</v>
      </c>
      <c r="T205" s="36"/>
      <c r="U205" s="368" t="s">
        <v>31</v>
      </c>
      <c r="V205" s="45" t="s">
        <v>28</v>
      </c>
    </row>
    <row r="206">
      <c r="A206" s="369">
        <v>65.0</v>
      </c>
      <c r="B206" s="370" t="s">
        <v>312</v>
      </c>
      <c r="C206" s="371">
        <v>3.1961244105E10</v>
      </c>
      <c r="D206" s="366" t="s">
        <v>313</v>
      </c>
      <c r="E206" s="367">
        <v>26390.0</v>
      </c>
      <c r="F206" s="367">
        <v>39057.0</v>
      </c>
      <c r="G206" s="367">
        <v>2639.0</v>
      </c>
      <c r="H206" s="367">
        <v>1583.0</v>
      </c>
      <c r="I206" s="367">
        <v>0.0</v>
      </c>
      <c r="J206" s="367">
        <v>0.0</v>
      </c>
      <c r="K206" s="367">
        <v>0.0</v>
      </c>
      <c r="L206" s="367">
        <v>500.0</v>
      </c>
      <c r="M206" s="367">
        <v>300.0</v>
      </c>
      <c r="N206" s="367">
        <v>70469.0</v>
      </c>
      <c r="O206" s="367">
        <v>1800.0</v>
      </c>
      <c r="P206" s="22">
        <v>0.0</v>
      </c>
      <c r="Q206" s="22">
        <v>0.0</v>
      </c>
      <c r="R206" s="68">
        <f t="shared" si="3"/>
        <v>68669</v>
      </c>
      <c r="S206" s="22" t="s">
        <v>28</v>
      </c>
      <c r="T206" s="36">
        <f>R206+R207+R208</f>
        <v>207807</v>
      </c>
      <c r="U206" s="372"/>
      <c r="V206" s="45" t="s">
        <v>28</v>
      </c>
    </row>
    <row r="207">
      <c r="A207" s="363"/>
      <c r="B207" s="364"/>
      <c r="C207" s="365"/>
      <c r="D207" s="366" t="s">
        <v>314</v>
      </c>
      <c r="E207" s="367">
        <v>26390.0</v>
      </c>
      <c r="F207" s="367">
        <v>39057.0</v>
      </c>
      <c r="G207" s="367">
        <v>2639.0</v>
      </c>
      <c r="H207" s="367">
        <v>1583.0</v>
      </c>
      <c r="I207" s="367">
        <v>0.0</v>
      </c>
      <c r="J207" s="367">
        <v>0.0</v>
      </c>
      <c r="K207" s="367">
        <v>0.0</v>
      </c>
      <c r="L207" s="367">
        <v>500.0</v>
      </c>
      <c r="M207" s="367">
        <v>300.0</v>
      </c>
      <c r="N207" s="367">
        <v>70469.0</v>
      </c>
      <c r="O207" s="367">
        <v>1800.0</v>
      </c>
      <c r="P207" s="22">
        <v>0.0</v>
      </c>
      <c r="Q207" s="22">
        <v>0.0</v>
      </c>
      <c r="R207" s="68">
        <f t="shared" si="3"/>
        <v>68669</v>
      </c>
      <c r="S207" s="22" t="s">
        <v>28</v>
      </c>
      <c r="T207" s="36"/>
      <c r="U207" s="368" t="s">
        <v>31</v>
      </c>
      <c r="V207" s="45" t="s">
        <v>28</v>
      </c>
    </row>
    <row r="208">
      <c r="A208" s="363"/>
      <c r="B208" s="364"/>
      <c r="C208" s="365"/>
      <c r="D208" s="366" t="s">
        <v>315</v>
      </c>
      <c r="E208" s="367">
        <v>26390.0</v>
      </c>
      <c r="F208" s="367">
        <v>39057.0</v>
      </c>
      <c r="G208" s="367">
        <v>2639.0</v>
      </c>
      <c r="H208" s="367">
        <v>1583.0</v>
      </c>
      <c r="I208" s="367">
        <v>0.0</v>
      </c>
      <c r="J208" s="367">
        <v>0.0</v>
      </c>
      <c r="K208" s="367">
        <v>0.0</v>
      </c>
      <c r="L208" s="367">
        <v>500.0</v>
      </c>
      <c r="M208" s="367">
        <v>300.0</v>
      </c>
      <c r="N208" s="367">
        <v>70469.0</v>
      </c>
      <c r="O208" s="367">
        <v>0.0</v>
      </c>
      <c r="P208" s="22">
        <v>0.0</v>
      </c>
      <c r="Q208" s="22">
        <v>0.0</v>
      </c>
      <c r="R208" s="68">
        <f t="shared" si="3"/>
        <v>70469</v>
      </c>
      <c r="S208" s="22" t="s">
        <v>28</v>
      </c>
      <c r="T208" s="36"/>
      <c r="U208" s="368" t="s">
        <v>31</v>
      </c>
      <c r="V208" s="45" t="s">
        <v>28</v>
      </c>
    </row>
    <row r="209">
      <c r="A209" s="369">
        <v>66.0</v>
      </c>
      <c r="B209" s="370" t="s">
        <v>316</v>
      </c>
      <c r="C209" s="371">
        <v>3.1961880424E10</v>
      </c>
      <c r="D209" s="366" t="s">
        <v>317</v>
      </c>
      <c r="E209" s="367">
        <v>26390.0</v>
      </c>
      <c r="F209" s="367">
        <v>39057.0</v>
      </c>
      <c r="G209" s="367">
        <v>2639.0</v>
      </c>
      <c r="H209" s="367">
        <v>1583.0</v>
      </c>
      <c r="I209" s="367">
        <v>0.0</v>
      </c>
      <c r="J209" s="367">
        <v>0.0</v>
      </c>
      <c r="K209" s="367">
        <v>0.0</v>
      </c>
      <c r="L209" s="367">
        <v>500.0</v>
      </c>
      <c r="M209" s="367">
        <v>300.0</v>
      </c>
      <c r="N209" s="367">
        <v>70469.0</v>
      </c>
      <c r="O209" s="367">
        <v>0.0</v>
      </c>
      <c r="P209" s="22">
        <v>0.0</v>
      </c>
      <c r="Q209" s="22">
        <v>0.0</v>
      </c>
      <c r="R209" s="68">
        <f t="shared" si="3"/>
        <v>70469</v>
      </c>
      <c r="S209" s="22" t="s">
        <v>711</v>
      </c>
      <c r="T209" s="36">
        <f>R209+R210+R211</f>
        <v>203667</v>
      </c>
      <c r="U209" s="372"/>
      <c r="V209" s="362"/>
    </row>
    <row r="210">
      <c r="A210" s="363"/>
      <c r="B210" s="364"/>
      <c r="C210" s="365"/>
      <c r="D210" s="366" t="s">
        <v>318</v>
      </c>
      <c r="E210" s="367">
        <v>26390.0</v>
      </c>
      <c r="F210" s="367">
        <v>39057.0</v>
      </c>
      <c r="G210" s="367">
        <v>2639.0</v>
      </c>
      <c r="H210" s="367">
        <v>1583.0</v>
      </c>
      <c r="I210" s="367">
        <v>0.0</v>
      </c>
      <c r="J210" s="367">
        <v>0.0</v>
      </c>
      <c r="K210" s="367">
        <v>0.0</v>
      </c>
      <c r="L210" s="367">
        <v>500.0</v>
      </c>
      <c r="M210" s="367">
        <v>300.0</v>
      </c>
      <c r="N210" s="367">
        <v>70469.0</v>
      </c>
      <c r="O210" s="367">
        <v>0.0</v>
      </c>
      <c r="P210" s="22">
        <v>0.0</v>
      </c>
      <c r="Q210" s="22">
        <v>0.0</v>
      </c>
      <c r="R210" s="68">
        <f t="shared" si="3"/>
        <v>70469</v>
      </c>
      <c r="S210" s="22" t="s">
        <v>52</v>
      </c>
      <c r="T210" s="36"/>
      <c r="U210" s="368" t="s">
        <v>31</v>
      </c>
      <c r="V210" s="362"/>
    </row>
    <row r="211">
      <c r="A211" s="363"/>
      <c r="B211" s="364"/>
      <c r="C211" s="365"/>
      <c r="D211" s="366" t="s">
        <v>319</v>
      </c>
      <c r="E211" s="367">
        <v>24140.0</v>
      </c>
      <c r="F211" s="367">
        <v>35727.0</v>
      </c>
      <c r="G211" s="367">
        <v>2414.0</v>
      </c>
      <c r="H211" s="367">
        <v>1448.0</v>
      </c>
      <c r="I211" s="367">
        <v>0.0</v>
      </c>
      <c r="J211" s="367">
        <v>0.0</v>
      </c>
      <c r="K211" s="367">
        <v>0.0</v>
      </c>
      <c r="L211" s="367">
        <v>500.0</v>
      </c>
      <c r="M211" s="367">
        <v>300.0</v>
      </c>
      <c r="N211" s="367">
        <v>64529.0</v>
      </c>
      <c r="O211" s="367">
        <v>1800.0</v>
      </c>
      <c r="P211" s="22">
        <v>0.0</v>
      </c>
      <c r="Q211" s="22">
        <v>0.0</v>
      </c>
      <c r="R211" s="68">
        <f t="shared" si="3"/>
        <v>62729</v>
      </c>
      <c r="S211" s="22" t="s">
        <v>711</v>
      </c>
      <c r="T211" s="36"/>
      <c r="U211" s="368" t="s">
        <v>31</v>
      </c>
      <c r="V211" s="362"/>
    </row>
    <row r="212">
      <c r="A212" s="369">
        <v>67.0</v>
      </c>
      <c r="B212" s="370" t="s">
        <v>320</v>
      </c>
      <c r="C212" s="371">
        <v>3.089707416E10</v>
      </c>
      <c r="D212" s="366" t="s">
        <v>321</v>
      </c>
      <c r="E212" s="367">
        <v>26390.0</v>
      </c>
      <c r="F212" s="367">
        <v>39057.0</v>
      </c>
      <c r="G212" s="367">
        <v>2639.0</v>
      </c>
      <c r="H212" s="367">
        <v>1583.0</v>
      </c>
      <c r="I212" s="367">
        <v>0.0</v>
      </c>
      <c r="J212" s="367">
        <v>0.0</v>
      </c>
      <c r="K212" s="367">
        <v>0.0</v>
      </c>
      <c r="L212" s="367">
        <v>500.0</v>
      </c>
      <c r="M212" s="367">
        <v>300.0</v>
      </c>
      <c r="N212" s="367">
        <v>70469.0</v>
      </c>
      <c r="O212" s="367">
        <v>1800.0</v>
      </c>
      <c r="P212" s="22">
        <v>0.0</v>
      </c>
      <c r="Q212" s="22">
        <v>0.0</v>
      </c>
      <c r="R212" s="68">
        <f t="shared" si="3"/>
        <v>68669</v>
      </c>
      <c r="S212" s="22" t="s">
        <v>28</v>
      </c>
      <c r="T212" s="36">
        <f>R212+R213</f>
        <v>139138</v>
      </c>
      <c r="U212" s="372"/>
      <c r="V212" s="362"/>
    </row>
    <row r="213">
      <c r="A213" s="363"/>
      <c r="B213" s="364"/>
      <c r="C213" s="365"/>
      <c r="D213" s="366" t="s">
        <v>322</v>
      </c>
      <c r="E213" s="367">
        <v>26390.0</v>
      </c>
      <c r="F213" s="367">
        <v>39057.0</v>
      </c>
      <c r="G213" s="367">
        <v>2639.0</v>
      </c>
      <c r="H213" s="367">
        <v>1583.0</v>
      </c>
      <c r="I213" s="367">
        <v>0.0</v>
      </c>
      <c r="J213" s="367">
        <v>0.0</v>
      </c>
      <c r="K213" s="367">
        <v>0.0</v>
      </c>
      <c r="L213" s="367">
        <v>500.0</v>
      </c>
      <c r="M213" s="367">
        <v>300.0</v>
      </c>
      <c r="N213" s="367">
        <v>70469.0</v>
      </c>
      <c r="O213" s="367">
        <v>0.0</v>
      </c>
      <c r="P213" s="22">
        <v>0.0</v>
      </c>
      <c r="Q213" s="22">
        <v>0.0</v>
      </c>
      <c r="R213" s="68">
        <f t="shared" si="3"/>
        <v>70469</v>
      </c>
      <c r="S213" s="22" t="s">
        <v>28</v>
      </c>
      <c r="T213" s="36"/>
      <c r="U213" s="368" t="s">
        <v>31</v>
      </c>
      <c r="V213" s="362"/>
    </row>
    <row r="214">
      <c r="A214" s="369">
        <v>68.0</v>
      </c>
      <c r="B214" s="370" t="s">
        <v>323</v>
      </c>
      <c r="C214" s="371">
        <v>3.0027895941E10</v>
      </c>
      <c r="D214" s="366" t="s">
        <v>324</v>
      </c>
      <c r="E214" s="367">
        <v>26390.0</v>
      </c>
      <c r="F214" s="367">
        <v>39057.0</v>
      </c>
      <c r="G214" s="367">
        <v>2639.0</v>
      </c>
      <c r="H214" s="367">
        <v>1583.0</v>
      </c>
      <c r="I214" s="367">
        <v>0.0</v>
      </c>
      <c r="J214" s="367">
        <v>0.0</v>
      </c>
      <c r="K214" s="367">
        <v>0.0</v>
      </c>
      <c r="L214" s="367">
        <v>500.0</v>
      </c>
      <c r="M214" s="367">
        <v>300.0</v>
      </c>
      <c r="N214" s="367">
        <v>70469.0</v>
      </c>
      <c r="O214" s="367">
        <v>1800.0</v>
      </c>
      <c r="P214" s="22">
        <v>0.0</v>
      </c>
      <c r="Q214" s="22">
        <v>0.0</v>
      </c>
      <c r="R214" s="68">
        <f t="shared" si="3"/>
        <v>68669</v>
      </c>
      <c r="S214" s="22" t="s">
        <v>28</v>
      </c>
      <c r="T214" s="36">
        <f>R214+R215+R216</f>
        <v>207807</v>
      </c>
      <c r="U214" s="372"/>
      <c r="V214" s="45" t="s">
        <v>28</v>
      </c>
    </row>
    <row r="215">
      <c r="A215" s="363"/>
      <c r="B215" s="364"/>
      <c r="C215" s="365"/>
      <c r="D215" s="366" t="s">
        <v>325</v>
      </c>
      <c r="E215" s="367">
        <v>26390.0</v>
      </c>
      <c r="F215" s="367">
        <v>39057.0</v>
      </c>
      <c r="G215" s="367">
        <v>2639.0</v>
      </c>
      <c r="H215" s="367">
        <v>1583.0</v>
      </c>
      <c r="I215" s="367">
        <v>0.0</v>
      </c>
      <c r="J215" s="367">
        <v>0.0</v>
      </c>
      <c r="K215" s="367">
        <v>0.0</v>
      </c>
      <c r="L215" s="367">
        <v>500.0</v>
      </c>
      <c r="M215" s="367">
        <v>300.0</v>
      </c>
      <c r="N215" s="367">
        <v>70469.0</v>
      </c>
      <c r="O215" s="367">
        <v>1800.0</v>
      </c>
      <c r="P215" s="22">
        <v>0.0</v>
      </c>
      <c r="Q215" s="22">
        <v>0.0</v>
      </c>
      <c r="R215" s="68">
        <f t="shared" si="3"/>
        <v>68669</v>
      </c>
      <c r="S215" s="22" t="s">
        <v>28</v>
      </c>
      <c r="T215" s="36"/>
      <c r="U215" s="368" t="s">
        <v>31</v>
      </c>
      <c r="V215" s="45" t="s">
        <v>28</v>
      </c>
    </row>
    <row r="216">
      <c r="A216" s="363"/>
      <c r="B216" s="364"/>
      <c r="C216" s="365"/>
      <c r="D216" s="366" t="s">
        <v>326</v>
      </c>
      <c r="E216" s="367">
        <v>26390.0</v>
      </c>
      <c r="F216" s="367">
        <v>39057.0</v>
      </c>
      <c r="G216" s="367">
        <v>2639.0</v>
      </c>
      <c r="H216" s="367">
        <v>1583.0</v>
      </c>
      <c r="I216" s="367">
        <v>0.0</v>
      </c>
      <c r="J216" s="367">
        <v>0.0</v>
      </c>
      <c r="K216" s="367">
        <v>0.0</v>
      </c>
      <c r="L216" s="367">
        <v>500.0</v>
      </c>
      <c r="M216" s="367">
        <v>300.0</v>
      </c>
      <c r="N216" s="367">
        <v>70469.0</v>
      </c>
      <c r="O216" s="367">
        <v>0.0</v>
      </c>
      <c r="P216" s="22">
        <v>0.0</v>
      </c>
      <c r="Q216" s="22">
        <v>0.0</v>
      </c>
      <c r="R216" s="68">
        <f t="shared" si="3"/>
        <v>70469</v>
      </c>
      <c r="S216" s="22" t="s">
        <v>28</v>
      </c>
      <c r="T216" s="36"/>
      <c r="U216" s="368" t="s">
        <v>31</v>
      </c>
      <c r="V216" s="45" t="s">
        <v>28</v>
      </c>
    </row>
    <row r="217">
      <c r="A217" s="369">
        <v>69.0</v>
      </c>
      <c r="B217" s="370" t="s">
        <v>327</v>
      </c>
      <c r="C217" s="371">
        <v>3.1843701756E10</v>
      </c>
      <c r="D217" s="366" t="s">
        <v>328</v>
      </c>
      <c r="E217" s="367">
        <v>26390.0</v>
      </c>
      <c r="F217" s="367">
        <v>39057.0</v>
      </c>
      <c r="G217" s="367">
        <v>5278.0</v>
      </c>
      <c r="H217" s="367">
        <v>0.0</v>
      </c>
      <c r="I217" s="367">
        <v>120.0</v>
      </c>
      <c r="J217" s="367">
        <v>0.0</v>
      </c>
      <c r="K217" s="367">
        <v>0.0</v>
      </c>
      <c r="L217" s="367">
        <v>500.0</v>
      </c>
      <c r="M217" s="367">
        <v>300.0</v>
      </c>
      <c r="N217" s="367">
        <v>71645.0</v>
      </c>
      <c r="O217" s="367">
        <v>1800.0</v>
      </c>
      <c r="P217" s="22">
        <v>0.0</v>
      </c>
      <c r="Q217" s="22">
        <v>0.0</v>
      </c>
      <c r="R217" s="68">
        <f t="shared" si="3"/>
        <v>69845</v>
      </c>
      <c r="S217" s="22" t="s">
        <v>52</v>
      </c>
      <c r="T217" s="36">
        <f>R217+R218+R219</f>
        <v>211335</v>
      </c>
      <c r="U217" s="372"/>
      <c r="V217" s="362"/>
    </row>
    <row r="218">
      <c r="A218" s="363"/>
      <c r="B218" s="364"/>
      <c r="C218" s="365"/>
      <c r="D218" s="366" t="s">
        <v>329</v>
      </c>
      <c r="E218" s="367">
        <v>26390.0</v>
      </c>
      <c r="F218" s="367">
        <v>39057.0</v>
      </c>
      <c r="G218" s="367">
        <v>5278.0</v>
      </c>
      <c r="H218" s="367">
        <v>0.0</v>
      </c>
      <c r="I218" s="367">
        <v>120.0</v>
      </c>
      <c r="J218" s="367">
        <v>0.0</v>
      </c>
      <c r="K218" s="367">
        <v>0.0</v>
      </c>
      <c r="L218" s="367">
        <v>500.0</v>
      </c>
      <c r="M218" s="367">
        <v>300.0</v>
      </c>
      <c r="N218" s="367">
        <v>71645.0</v>
      </c>
      <c r="O218" s="367">
        <v>1800.0</v>
      </c>
      <c r="P218" s="22">
        <v>0.0</v>
      </c>
      <c r="Q218" s="22">
        <v>0.0</v>
      </c>
      <c r="R218" s="68">
        <f t="shared" si="3"/>
        <v>69845</v>
      </c>
      <c r="S218" s="22" t="s">
        <v>52</v>
      </c>
      <c r="T218" s="36"/>
      <c r="U218" s="368" t="s">
        <v>31</v>
      </c>
      <c r="V218" s="362"/>
    </row>
    <row r="219">
      <c r="A219" s="363"/>
      <c r="B219" s="364"/>
      <c r="C219" s="365"/>
      <c r="D219" s="366" t="s">
        <v>330</v>
      </c>
      <c r="E219" s="367">
        <v>26390.0</v>
      </c>
      <c r="F219" s="367">
        <v>39057.0</v>
      </c>
      <c r="G219" s="367">
        <v>5278.0</v>
      </c>
      <c r="H219" s="367">
        <v>0.0</v>
      </c>
      <c r="I219" s="367">
        <v>120.0</v>
      </c>
      <c r="J219" s="367">
        <v>0.0</v>
      </c>
      <c r="K219" s="367">
        <v>0.0</v>
      </c>
      <c r="L219" s="367">
        <v>500.0</v>
      </c>
      <c r="M219" s="367">
        <v>300.0</v>
      </c>
      <c r="N219" s="367">
        <v>71645.0</v>
      </c>
      <c r="O219" s="367">
        <v>0.0</v>
      </c>
      <c r="P219" s="22">
        <v>0.0</v>
      </c>
      <c r="Q219" s="22">
        <v>0.0</v>
      </c>
      <c r="R219" s="68">
        <f t="shared" si="3"/>
        <v>71645</v>
      </c>
      <c r="S219" s="22" t="s">
        <v>52</v>
      </c>
      <c r="T219" s="36"/>
      <c r="U219" s="368" t="s">
        <v>31</v>
      </c>
      <c r="V219" s="362"/>
    </row>
    <row r="220">
      <c r="A220" s="369">
        <v>70.0</v>
      </c>
      <c r="B220" s="370" t="s">
        <v>331</v>
      </c>
      <c r="C220" s="371">
        <v>3.000393562E10</v>
      </c>
      <c r="D220" s="366" t="s">
        <v>332</v>
      </c>
      <c r="E220" s="367">
        <v>26390.0</v>
      </c>
      <c r="F220" s="367">
        <v>39057.0</v>
      </c>
      <c r="G220" s="367">
        <v>5278.0</v>
      </c>
      <c r="H220" s="367">
        <v>0.0</v>
      </c>
      <c r="I220" s="367">
        <v>120.0</v>
      </c>
      <c r="J220" s="367">
        <v>0.0</v>
      </c>
      <c r="K220" s="367">
        <v>0.0</v>
      </c>
      <c r="L220" s="367">
        <v>500.0</v>
      </c>
      <c r="M220" s="367">
        <v>300.0</v>
      </c>
      <c r="N220" s="367">
        <v>71645.0</v>
      </c>
      <c r="O220" s="367">
        <v>1800.0</v>
      </c>
      <c r="P220" s="22">
        <v>0.0</v>
      </c>
      <c r="Q220" s="22">
        <v>0.0</v>
      </c>
      <c r="R220" s="68">
        <f t="shared" si="3"/>
        <v>69845</v>
      </c>
      <c r="S220" s="22" t="s">
        <v>28</v>
      </c>
      <c r="T220" s="36">
        <f>R220+R221+R222</f>
        <v>209535</v>
      </c>
      <c r="U220" s="372"/>
      <c r="V220" s="362"/>
    </row>
    <row r="221">
      <c r="A221" s="363"/>
      <c r="B221" s="364"/>
      <c r="C221" s="365"/>
      <c r="D221" s="366" t="s">
        <v>333</v>
      </c>
      <c r="E221" s="367">
        <v>26390.0</v>
      </c>
      <c r="F221" s="367">
        <v>39057.0</v>
      </c>
      <c r="G221" s="367">
        <v>5278.0</v>
      </c>
      <c r="H221" s="367">
        <v>0.0</v>
      </c>
      <c r="I221" s="367">
        <v>120.0</v>
      </c>
      <c r="J221" s="367">
        <v>0.0</v>
      </c>
      <c r="K221" s="367">
        <v>0.0</v>
      </c>
      <c r="L221" s="367">
        <v>500.0</v>
      </c>
      <c r="M221" s="367">
        <v>300.0</v>
      </c>
      <c r="N221" s="367">
        <v>71645.0</v>
      </c>
      <c r="O221" s="367">
        <v>1800.0</v>
      </c>
      <c r="P221" s="22">
        <v>0.0</v>
      </c>
      <c r="Q221" s="22">
        <v>0.0</v>
      </c>
      <c r="R221" s="68">
        <f t="shared" si="3"/>
        <v>69845</v>
      </c>
      <c r="S221" s="22" t="s">
        <v>28</v>
      </c>
      <c r="T221" s="36"/>
      <c r="U221" s="368" t="s">
        <v>31</v>
      </c>
      <c r="V221" s="362"/>
    </row>
    <row r="222">
      <c r="A222" s="363"/>
      <c r="B222" s="364"/>
      <c r="C222" s="365"/>
      <c r="D222" s="366" t="s">
        <v>334</v>
      </c>
      <c r="E222" s="367">
        <v>26390.0</v>
      </c>
      <c r="F222" s="367">
        <v>39057.0</v>
      </c>
      <c r="G222" s="367">
        <v>5278.0</v>
      </c>
      <c r="H222" s="367">
        <v>0.0</v>
      </c>
      <c r="I222" s="367">
        <v>120.0</v>
      </c>
      <c r="J222" s="367">
        <v>0.0</v>
      </c>
      <c r="K222" s="367">
        <v>0.0</v>
      </c>
      <c r="L222" s="367">
        <v>500.0</v>
      </c>
      <c r="M222" s="367">
        <v>300.0</v>
      </c>
      <c r="N222" s="367">
        <v>71645.0</v>
      </c>
      <c r="O222" s="367">
        <v>1800.0</v>
      </c>
      <c r="P222" s="22">
        <v>0.0</v>
      </c>
      <c r="Q222" s="22">
        <v>0.0</v>
      </c>
      <c r="R222" s="68">
        <f t="shared" si="3"/>
        <v>69845</v>
      </c>
      <c r="S222" s="22" t="s">
        <v>28</v>
      </c>
      <c r="T222" s="36"/>
      <c r="U222" s="368" t="s">
        <v>31</v>
      </c>
      <c r="V222" s="362"/>
    </row>
    <row r="223">
      <c r="A223" s="369">
        <v>71.0</v>
      </c>
      <c r="B223" s="370" t="s">
        <v>335</v>
      </c>
      <c r="C223" s="371">
        <v>3.1845229916E10</v>
      </c>
      <c r="D223" s="366" t="s">
        <v>336</v>
      </c>
      <c r="E223" s="367">
        <v>26390.0</v>
      </c>
      <c r="F223" s="367">
        <v>39057.0</v>
      </c>
      <c r="G223" s="367">
        <v>2639.0</v>
      </c>
      <c r="H223" s="367">
        <v>1583.0</v>
      </c>
      <c r="I223" s="367">
        <v>0.0</v>
      </c>
      <c r="J223" s="367">
        <v>1320.0</v>
      </c>
      <c r="K223" s="367">
        <v>0.0</v>
      </c>
      <c r="L223" s="367">
        <v>500.0</v>
      </c>
      <c r="M223" s="367">
        <v>300.0</v>
      </c>
      <c r="N223" s="367">
        <v>71789.0</v>
      </c>
      <c r="O223" s="367">
        <v>0.0</v>
      </c>
      <c r="P223" s="22">
        <v>0.0</v>
      </c>
      <c r="Q223" s="22">
        <v>0.0</v>
      </c>
      <c r="R223" s="68">
        <f t="shared" si="3"/>
        <v>71789</v>
      </c>
      <c r="S223" s="22" t="s">
        <v>52</v>
      </c>
      <c r="T223" s="36">
        <f>R223+R224</f>
        <v>143578</v>
      </c>
      <c r="U223" s="372"/>
      <c r="V223" s="45" t="s">
        <v>61</v>
      </c>
    </row>
    <row r="224">
      <c r="A224" s="363"/>
      <c r="B224" s="364"/>
      <c r="C224" s="365"/>
      <c r="D224" s="366" t="s">
        <v>337</v>
      </c>
      <c r="E224" s="367">
        <v>26390.0</v>
      </c>
      <c r="F224" s="367">
        <v>39057.0</v>
      </c>
      <c r="G224" s="367">
        <v>2639.0</v>
      </c>
      <c r="H224" s="367">
        <v>1583.0</v>
      </c>
      <c r="I224" s="367">
        <v>0.0</v>
      </c>
      <c r="J224" s="367">
        <v>1320.0</v>
      </c>
      <c r="K224" s="367">
        <v>0.0</v>
      </c>
      <c r="L224" s="367">
        <v>500.0</v>
      </c>
      <c r="M224" s="367">
        <v>300.0</v>
      </c>
      <c r="N224" s="367">
        <v>71789.0</v>
      </c>
      <c r="O224" s="367">
        <v>0.0</v>
      </c>
      <c r="P224" s="22">
        <v>0.0</v>
      </c>
      <c r="Q224" s="22">
        <v>0.0</v>
      </c>
      <c r="R224" s="68">
        <f t="shared" si="3"/>
        <v>71789</v>
      </c>
      <c r="S224" s="22" t="s">
        <v>52</v>
      </c>
      <c r="T224" s="36"/>
      <c r="U224" s="368" t="s">
        <v>31</v>
      </c>
      <c r="V224" s="362"/>
    </row>
    <row r="225">
      <c r="A225" s="369">
        <v>72.0</v>
      </c>
      <c r="B225" s="370" t="s">
        <v>338</v>
      </c>
      <c r="C225" s="371">
        <v>3.2206354007E10</v>
      </c>
      <c r="D225" s="366" t="s">
        <v>339</v>
      </c>
      <c r="E225" s="367">
        <v>26390.0</v>
      </c>
      <c r="F225" s="367">
        <v>39057.0</v>
      </c>
      <c r="G225" s="367">
        <v>2639.0</v>
      </c>
      <c r="H225" s="367">
        <v>1583.0</v>
      </c>
      <c r="I225" s="367">
        <v>0.0</v>
      </c>
      <c r="J225" s="367">
        <v>0.0</v>
      </c>
      <c r="K225" s="367">
        <v>0.0</v>
      </c>
      <c r="L225" s="367">
        <v>500.0</v>
      </c>
      <c r="M225" s="367">
        <v>300.0</v>
      </c>
      <c r="N225" s="367">
        <v>70469.0</v>
      </c>
      <c r="O225" s="367">
        <v>0.0</v>
      </c>
      <c r="P225" s="22">
        <v>0.0</v>
      </c>
      <c r="Q225" s="22">
        <v>0.0</v>
      </c>
      <c r="R225" s="68">
        <f t="shared" si="3"/>
        <v>70469</v>
      </c>
      <c r="S225" s="22" t="s">
        <v>28</v>
      </c>
      <c r="T225" s="36">
        <f>R225+R226+R227</f>
        <v>209607</v>
      </c>
      <c r="U225" s="372"/>
      <c r="V225" s="45" t="s">
        <v>707</v>
      </c>
    </row>
    <row r="226">
      <c r="A226" s="363"/>
      <c r="B226" s="364"/>
      <c r="C226" s="365"/>
      <c r="D226" s="366" t="s">
        <v>340</v>
      </c>
      <c r="E226" s="367">
        <v>26390.0</v>
      </c>
      <c r="F226" s="367">
        <v>39057.0</v>
      </c>
      <c r="G226" s="367">
        <v>2639.0</v>
      </c>
      <c r="H226" s="367">
        <v>1583.0</v>
      </c>
      <c r="I226" s="367">
        <v>0.0</v>
      </c>
      <c r="J226" s="367">
        <v>0.0</v>
      </c>
      <c r="K226" s="367">
        <v>0.0</v>
      </c>
      <c r="L226" s="367">
        <v>500.0</v>
      </c>
      <c r="M226" s="367">
        <v>300.0</v>
      </c>
      <c r="N226" s="367">
        <v>70469.0</v>
      </c>
      <c r="O226" s="367">
        <v>1800.0</v>
      </c>
      <c r="P226" s="22">
        <v>0.0</v>
      </c>
      <c r="Q226" s="22">
        <v>0.0</v>
      </c>
      <c r="R226" s="68">
        <f t="shared" si="3"/>
        <v>68669</v>
      </c>
      <c r="S226" s="22" t="s">
        <v>28</v>
      </c>
      <c r="T226" s="36"/>
      <c r="U226" s="368" t="s">
        <v>31</v>
      </c>
      <c r="V226" s="45" t="s">
        <v>707</v>
      </c>
    </row>
    <row r="227">
      <c r="A227" s="363"/>
      <c r="B227" s="364"/>
      <c r="C227" s="365"/>
      <c r="D227" s="366" t="s">
        <v>341</v>
      </c>
      <c r="E227" s="367">
        <v>26390.0</v>
      </c>
      <c r="F227" s="367">
        <v>39057.0</v>
      </c>
      <c r="G227" s="367">
        <v>2639.0</v>
      </c>
      <c r="H227" s="367">
        <v>1583.0</v>
      </c>
      <c r="I227" s="367">
        <v>0.0</v>
      </c>
      <c r="J227" s="367">
        <v>0.0</v>
      </c>
      <c r="K227" s="367">
        <v>0.0</v>
      </c>
      <c r="L227" s="367">
        <v>500.0</v>
      </c>
      <c r="M227" s="367">
        <v>300.0</v>
      </c>
      <c r="N227" s="367">
        <v>70469.0</v>
      </c>
      <c r="O227" s="367">
        <v>0.0</v>
      </c>
      <c r="P227" s="22">
        <v>0.0</v>
      </c>
      <c r="Q227" s="22">
        <v>0.0</v>
      </c>
      <c r="R227" s="68">
        <f t="shared" si="3"/>
        <v>70469</v>
      </c>
      <c r="S227" s="22" t="s">
        <v>28</v>
      </c>
      <c r="T227" s="36"/>
      <c r="U227" s="368" t="s">
        <v>31</v>
      </c>
      <c r="V227" s="45" t="s">
        <v>707</v>
      </c>
    </row>
    <row r="228">
      <c r="A228" s="369">
        <v>73.0</v>
      </c>
      <c r="B228" s="370" t="s">
        <v>342</v>
      </c>
      <c r="C228" s="371">
        <v>3.2070225129E10</v>
      </c>
      <c r="D228" s="366" t="s">
        <v>265</v>
      </c>
      <c r="E228" s="367">
        <v>26390.0</v>
      </c>
      <c r="F228" s="367">
        <v>39057.0</v>
      </c>
      <c r="G228" s="367">
        <v>2639.0</v>
      </c>
      <c r="H228" s="367">
        <v>1583.0</v>
      </c>
      <c r="I228" s="367">
        <v>0.0</v>
      </c>
      <c r="J228" s="367">
        <v>0.0</v>
      </c>
      <c r="K228" s="367">
        <v>0.0</v>
      </c>
      <c r="L228" s="367">
        <v>500.0</v>
      </c>
      <c r="M228" s="367">
        <v>300.0</v>
      </c>
      <c r="N228" s="367">
        <v>70469.0</v>
      </c>
      <c r="O228" s="367">
        <v>1800.0</v>
      </c>
      <c r="P228" s="22">
        <v>0.0</v>
      </c>
      <c r="Q228" s="22">
        <v>0.0</v>
      </c>
      <c r="R228" s="68">
        <f t="shared" si="3"/>
        <v>68669</v>
      </c>
      <c r="S228" s="22" t="s">
        <v>28</v>
      </c>
      <c r="T228" s="36">
        <f>R228+R229</f>
        <v>129524</v>
      </c>
      <c r="U228" s="372"/>
      <c r="V228" s="362"/>
    </row>
    <row r="229">
      <c r="A229" s="363"/>
      <c r="B229" s="364"/>
      <c r="C229" s="365"/>
      <c r="D229" s="366" t="s">
        <v>343</v>
      </c>
      <c r="E229" s="367">
        <v>23430.0</v>
      </c>
      <c r="F229" s="367">
        <v>34676.0</v>
      </c>
      <c r="G229" s="367">
        <v>2343.0</v>
      </c>
      <c r="H229" s="367">
        <v>1406.0</v>
      </c>
      <c r="I229" s="367">
        <v>0.0</v>
      </c>
      <c r="J229" s="367">
        <v>0.0</v>
      </c>
      <c r="K229" s="367">
        <v>0.0</v>
      </c>
      <c r="L229" s="367">
        <v>500.0</v>
      </c>
      <c r="M229" s="367">
        <v>300.0</v>
      </c>
      <c r="N229" s="367">
        <v>62655.0</v>
      </c>
      <c r="O229" s="367">
        <v>1800.0</v>
      </c>
      <c r="P229" s="22">
        <v>0.0</v>
      </c>
      <c r="Q229" s="22">
        <v>0.0</v>
      </c>
      <c r="R229" s="68">
        <f t="shared" si="3"/>
        <v>60855</v>
      </c>
      <c r="S229" s="22" t="s">
        <v>28</v>
      </c>
      <c r="T229" s="36"/>
      <c r="U229" s="368" t="s">
        <v>31</v>
      </c>
      <c r="V229" s="362"/>
    </row>
    <row r="230">
      <c r="A230" s="369">
        <v>74.0</v>
      </c>
      <c r="B230" s="370" t="s">
        <v>344</v>
      </c>
      <c r="C230" s="371">
        <v>3.1861235477E10</v>
      </c>
      <c r="D230" s="366" t="s">
        <v>345</v>
      </c>
      <c r="E230" s="367">
        <v>26390.0</v>
      </c>
      <c r="F230" s="367">
        <v>39057.0</v>
      </c>
      <c r="G230" s="367">
        <v>5278.0</v>
      </c>
      <c r="H230" s="367">
        <v>0.0</v>
      </c>
      <c r="I230" s="367">
        <v>120.0</v>
      </c>
      <c r="J230" s="367">
        <v>0.0</v>
      </c>
      <c r="K230" s="367">
        <v>0.0</v>
      </c>
      <c r="L230" s="367">
        <v>500.0</v>
      </c>
      <c r="M230" s="367">
        <v>300.0</v>
      </c>
      <c r="N230" s="367">
        <v>71645.0</v>
      </c>
      <c r="O230" s="367">
        <v>0.0</v>
      </c>
      <c r="P230" s="22">
        <v>0.0</v>
      </c>
      <c r="Q230" s="22">
        <v>0.0</v>
      </c>
      <c r="R230" s="68">
        <f t="shared" si="3"/>
        <v>71645</v>
      </c>
      <c r="S230" s="22"/>
      <c r="T230" s="36">
        <f>R230+R231</f>
        <v>143290</v>
      </c>
      <c r="U230" s="372"/>
      <c r="V230" s="362"/>
    </row>
    <row r="231">
      <c r="A231" s="363"/>
      <c r="B231" s="364"/>
      <c r="C231" s="365"/>
      <c r="D231" s="366" t="s">
        <v>245</v>
      </c>
      <c r="E231" s="367">
        <v>26390.0</v>
      </c>
      <c r="F231" s="367">
        <v>39057.0</v>
      </c>
      <c r="G231" s="367">
        <v>5278.0</v>
      </c>
      <c r="H231" s="367">
        <v>0.0</v>
      </c>
      <c r="I231" s="367">
        <v>120.0</v>
      </c>
      <c r="J231" s="367">
        <v>0.0</v>
      </c>
      <c r="K231" s="367">
        <v>0.0</v>
      </c>
      <c r="L231" s="367">
        <v>500.0</v>
      </c>
      <c r="M231" s="367">
        <v>300.0</v>
      </c>
      <c r="N231" s="367">
        <v>71645.0</v>
      </c>
      <c r="O231" s="367">
        <v>0.0</v>
      </c>
      <c r="P231" s="22">
        <v>0.0</v>
      </c>
      <c r="Q231" s="22">
        <v>0.0</v>
      </c>
      <c r="R231" s="68">
        <f t="shared" si="3"/>
        <v>71645</v>
      </c>
      <c r="S231" s="22"/>
      <c r="T231" s="36"/>
      <c r="U231" s="368" t="s">
        <v>31</v>
      </c>
      <c r="V231" s="362"/>
    </row>
    <row r="232">
      <c r="A232" s="369">
        <v>75.0</v>
      </c>
      <c r="B232" s="370" t="s">
        <v>346</v>
      </c>
      <c r="C232" s="371">
        <v>3.00039554E10</v>
      </c>
      <c r="D232" s="366" t="s">
        <v>347</v>
      </c>
      <c r="E232" s="367">
        <v>26390.0</v>
      </c>
      <c r="F232" s="367">
        <v>39057.0</v>
      </c>
      <c r="G232" s="367">
        <v>5278.0</v>
      </c>
      <c r="H232" s="367">
        <v>0.0</v>
      </c>
      <c r="I232" s="367">
        <v>120.0</v>
      </c>
      <c r="J232" s="367">
        <v>0.0</v>
      </c>
      <c r="K232" s="367">
        <v>0.0</v>
      </c>
      <c r="L232" s="367">
        <v>500.0</v>
      </c>
      <c r="M232" s="367">
        <v>300.0</v>
      </c>
      <c r="N232" s="367">
        <v>71645.0</v>
      </c>
      <c r="O232" s="367">
        <v>1800.0</v>
      </c>
      <c r="P232" s="22">
        <v>0.0</v>
      </c>
      <c r="Q232" s="22">
        <v>0.0</v>
      </c>
      <c r="R232" s="68">
        <f t="shared" si="3"/>
        <v>69845</v>
      </c>
      <c r="S232" s="22" t="s">
        <v>28</v>
      </c>
      <c r="T232" s="36">
        <f>R232+R233+R234+R235+R236</f>
        <v>352825</v>
      </c>
      <c r="U232" s="372"/>
      <c r="V232" s="362"/>
    </row>
    <row r="233">
      <c r="A233" s="363"/>
      <c r="B233" s="364"/>
      <c r="C233" s="365"/>
      <c r="D233" s="366" t="s">
        <v>348</v>
      </c>
      <c r="E233" s="367">
        <v>26390.0</v>
      </c>
      <c r="F233" s="367">
        <v>39057.0</v>
      </c>
      <c r="G233" s="367">
        <v>5278.0</v>
      </c>
      <c r="H233" s="367">
        <v>0.0</v>
      </c>
      <c r="I233" s="367">
        <v>120.0</v>
      </c>
      <c r="J233" s="367">
        <v>0.0</v>
      </c>
      <c r="K233" s="367">
        <v>0.0</v>
      </c>
      <c r="L233" s="367">
        <v>500.0</v>
      </c>
      <c r="M233" s="367">
        <v>300.0</v>
      </c>
      <c r="N233" s="367">
        <v>71645.0</v>
      </c>
      <c r="O233" s="367">
        <v>1800.0</v>
      </c>
      <c r="P233" s="22">
        <v>0.0</v>
      </c>
      <c r="Q233" s="22">
        <v>0.0</v>
      </c>
      <c r="R233" s="68">
        <f t="shared" si="3"/>
        <v>69845</v>
      </c>
      <c r="S233" s="22"/>
      <c r="T233" s="36"/>
      <c r="U233" s="368" t="s">
        <v>31</v>
      </c>
      <c r="V233" s="362"/>
    </row>
    <row r="234">
      <c r="A234" s="363"/>
      <c r="B234" s="364"/>
      <c r="C234" s="365"/>
      <c r="D234" s="366" t="s">
        <v>349</v>
      </c>
      <c r="E234" s="367">
        <v>26390.0</v>
      </c>
      <c r="F234" s="367">
        <v>39057.0</v>
      </c>
      <c r="G234" s="367">
        <v>5278.0</v>
      </c>
      <c r="H234" s="367">
        <v>0.0</v>
      </c>
      <c r="I234" s="367">
        <v>120.0</v>
      </c>
      <c r="J234" s="367">
        <v>0.0</v>
      </c>
      <c r="K234" s="367">
        <v>0.0</v>
      </c>
      <c r="L234" s="367">
        <v>500.0</v>
      </c>
      <c r="M234" s="367">
        <v>300.0</v>
      </c>
      <c r="N234" s="367">
        <v>71645.0</v>
      </c>
      <c r="O234" s="367">
        <v>1800.0</v>
      </c>
      <c r="P234" s="22">
        <v>0.0</v>
      </c>
      <c r="Q234" s="22">
        <v>0.0</v>
      </c>
      <c r="R234" s="68">
        <f t="shared" si="3"/>
        <v>69845</v>
      </c>
      <c r="S234" s="22"/>
      <c r="T234" s="36"/>
      <c r="U234" s="368" t="s">
        <v>31</v>
      </c>
      <c r="V234" s="362"/>
    </row>
    <row r="235">
      <c r="A235" s="363"/>
      <c r="B235" s="364"/>
      <c r="C235" s="365"/>
      <c r="D235" s="366" t="s">
        <v>350</v>
      </c>
      <c r="E235" s="367">
        <v>26390.0</v>
      </c>
      <c r="F235" s="367">
        <v>39057.0</v>
      </c>
      <c r="G235" s="367">
        <v>5278.0</v>
      </c>
      <c r="H235" s="367">
        <v>0.0</v>
      </c>
      <c r="I235" s="367">
        <v>120.0</v>
      </c>
      <c r="J235" s="367">
        <v>0.0</v>
      </c>
      <c r="K235" s="367">
        <v>0.0</v>
      </c>
      <c r="L235" s="367">
        <v>500.0</v>
      </c>
      <c r="M235" s="367">
        <v>300.0</v>
      </c>
      <c r="N235" s="367">
        <v>71645.0</v>
      </c>
      <c r="O235" s="367">
        <v>0.0</v>
      </c>
      <c r="P235" s="22">
        <v>0.0</v>
      </c>
      <c r="Q235" s="22">
        <v>0.0</v>
      </c>
      <c r="R235" s="68">
        <f t="shared" si="3"/>
        <v>71645</v>
      </c>
      <c r="S235" s="22"/>
      <c r="T235" s="36"/>
      <c r="U235" s="368" t="s">
        <v>31</v>
      </c>
      <c r="V235" s="362"/>
    </row>
    <row r="236">
      <c r="A236" s="363"/>
      <c r="B236" s="364"/>
      <c r="C236" s="365"/>
      <c r="D236" s="366" t="s">
        <v>178</v>
      </c>
      <c r="E236" s="367">
        <v>26390.0</v>
      </c>
      <c r="F236" s="367">
        <v>39057.0</v>
      </c>
      <c r="G236" s="367">
        <v>5278.0</v>
      </c>
      <c r="H236" s="367">
        <v>0.0</v>
      </c>
      <c r="I236" s="367">
        <v>120.0</v>
      </c>
      <c r="J236" s="367">
        <v>0.0</v>
      </c>
      <c r="K236" s="367">
        <v>0.0</v>
      </c>
      <c r="L236" s="367">
        <v>500.0</v>
      </c>
      <c r="M236" s="367">
        <v>300.0</v>
      </c>
      <c r="N236" s="367">
        <v>71645.0</v>
      </c>
      <c r="O236" s="367">
        <v>0.0</v>
      </c>
      <c r="P236" s="22">
        <v>0.0</v>
      </c>
      <c r="Q236" s="22">
        <v>0.0</v>
      </c>
      <c r="R236" s="68">
        <f t="shared" si="3"/>
        <v>71645</v>
      </c>
      <c r="S236" s="22"/>
      <c r="T236" s="36"/>
      <c r="U236" s="368" t="s">
        <v>31</v>
      </c>
      <c r="V236" s="362"/>
    </row>
    <row r="237">
      <c r="A237" s="369">
        <v>76.0</v>
      </c>
      <c r="B237" s="370" t="s">
        <v>351</v>
      </c>
      <c r="C237" s="371">
        <v>3.1955600693E10</v>
      </c>
      <c r="D237" s="366" t="s">
        <v>352</v>
      </c>
      <c r="E237" s="367">
        <v>26390.0</v>
      </c>
      <c r="F237" s="367">
        <v>39057.0</v>
      </c>
      <c r="G237" s="367">
        <v>2639.0</v>
      </c>
      <c r="H237" s="367">
        <v>1583.0</v>
      </c>
      <c r="I237" s="367">
        <v>0.0</v>
      </c>
      <c r="J237" s="367">
        <v>1320.0</v>
      </c>
      <c r="K237" s="367">
        <v>0.0</v>
      </c>
      <c r="L237" s="367">
        <v>500.0</v>
      </c>
      <c r="M237" s="367">
        <v>300.0</v>
      </c>
      <c r="N237" s="367">
        <v>71789.0</v>
      </c>
      <c r="O237" s="367">
        <v>1800.0</v>
      </c>
      <c r="P237" s="22">
        <v>0.0</v>
      </c>
      <c r="Q237" s="22">
        <v>0.0</v>
      </c>
      <c r="R237" s="68">
        <f t="shared" si="3"/>
        <v>69989</v>
      </c>
      <c r="S237" s="22" t="s">
        <v>52</v>
      </c>
      <c r="T237" s="36">
        <f>R237+R238+R239</f>
        <v>203643</v>
      </c>
      <c r="U237" s="372"/>
      <c r="V237" s="45" t="s">
        <v>720</v>
      </c>
    </row>
    <row r="238">
      <c r="A238" s="363"/>
      <c r="B238" s="364"/>
      <c r="C238" s="365"/>
      <c r="D238" s="366" t="s">
        <v>353</v>
      </c>
      <c r="E238" s="367">
        <v>25620.0</v>
      </c>
      <c r="F238" s="367">
        <v>37918.0</v>
      </c>
      <c r="G238" s="367">
        <v>2562.0</v>
      </c>
      <c r="H238" s="367">
        <v>1537.0</v>
      </c>
      <c r="I238" s="367">
        <v>0.0</v>
      </c>
      <c r="J238" s="367">
        <v>1281.0</v>
      </c>
      <c r="K238" s="367">
        <v>0.0</v>
      </c>
      <c r="L238" s="367">
        <v>500.0</v>
      </c>
      <c r="M238" s="367">
        <v>300.0</v>
      </c>
      <c r="N238" s="367">
        <v>69718.0</v>
      </c>
      <c r="O238" s="367">
        <v>0.0</v>
      </c>
      <c r="P238" s="22">
        <v>0.0</v>
      </c>
      <c r="Q238" s="22">
        <v>0.0</v>
      </c>
      <c r="R238" s="68">
        <f t="shared" si="3"/>
        <v>69718</v>
      </c>
      <c r="S238" s="22" t="s">
        <v>52</v>
      </c>
      <c r="T238" s="36"/>
      <c r="U238" s="368" t="s">
        <v>31</v>
      </c>
      <c r="V238" s="45" t="s">
        <v>720</v>
      </c>
    </row>
    <row r="239">
      <c r="A239" s="363"/>
      <c r="B239" s="364"/>
      <c r="C239" s="365"/>
      <c r="D239" s="366" t="s">
        <v>354</v>
      </c>
      <c r="E239" s="367">
        <v>24140.0</v>
      </c>
      <c r="F239" s="367">
        <v>35727.0</v>
      </c>
      <c r="G239" s="367">
        <v>2414.0</v>
      </c>
      <c r="H239" s="367">
        <v>1448.0</v>
      </c>
      <c r="I239" s="367">
        <v>0.0</v>
      </c>
      <c r="J239" s="367">
        <v>1207.0</v>
      </c>
      <c r="K239" s="367">
        <v>0.0</v>
      </c>
      <c r="L239" s="367">
        <v>500.0</v>
      </c>
      <c r="M239" s="367">
        <v>300.0</v>
      </c>
      <c r="N239" s="367">
        <v>65736.0</v>
      </c>
      <c r="O239" s="367">
        <v>1800.0</v>
      </c>
      <c r="P239" s="22">
        <v>0.0</v>
      </c>
      <c r="Q239" s="22">
        <v>0.0</v>
      </c>
      <c r="R239" s="68">
        <f t="shared" si="3"/>
        <v>63936</v>
      </c>
      <c r="S239" s="22" t="s">
        <v>52</v>
      </c>
      <c r="T239" s="36"/>
      <c r="U239" s="368" t="s">
        <v>31</v>
      </c>
      <c r="V239" s="45" t="s">
        <v>720</v>
      </c>
    </row>
    <row r="240">
      <c r="A240" s="369">
        <v>77.0</v>
      </c>
      <c r="B240" s="370" t="s">
        <v>355</v>
      </c>
      <c r="C240" s="371">
        <v>3.1983603523E10</v>
      </c>
      <c r="D240" s="366" t="s">
        <v>356</v>
      </c>
      <c r="E240" s="367">
        <v>26390.0</v>
      </c>
      <c r="F240" s="367">
        <v>39057.0</v>
      </c>
      <c r="G240" s="367">
        <v>2639.0</v>
      </c>
      <c r="H240" s="367">
        <v>0.0</v>
      </c>
      <c r="I240" s="367">
        <v>0.0</v>
      </c>
      <c r="J240" s="367">
        <v>0.0</v>
      </c>
      <c r="K240" s="367">
        <v>0.0</v>
      </c>
      <c r="L240" s="367">
        <v>500.0</v>
      </c>
      <c r="M240" s="367">
        <v>300.0</v>
      </c>
      <c r="N240" s="367">
        <v>68886.0</v>
      </c>
      <c r="O240" s="367">
        <v>0.0</v>
      </c>
      <c r="P240" s="22">
        <v>0.0</v>
      </c>
      <c r="Q240" s="22">
        <v>0.0</v>
      </c>
      <c r="R240" s="68">
        <f t="shared" si="3"/>
        <v>68886</v>
      </c>
      <c r="S240" s="22" t="s">
        <v>28</v>
      </c>
      <c r="T240" s="36">
        <f>R240+R241+R242</f>
        <v>204858</v>
      </c>
      <c r="U240" s="372"/>
      <c r="V240" s="362"/>
    </row>
    <row r="241">
      <c r="A241" s="363"/>
      <c r="B241" s="364"/>
      <c r="C241" s="365"/>
      <c r="D241" s="366" t="s">
        <v>73</v>
      </c>
      <c r="E241" s="367">
        <v>26390.0</v>
      </c>
      <c r="F241" s="367">
        <v>39057.0</v>
      </c>
      <c r="G241" s="367">
        <v>2639.0</v>
      </c>
      <c r="H241" s="367">
        <v>0.0</v>
      </c>
      <c r="I241" s="367">
        <v>0.0</v>
      </c>
      <c r="J241" s="367">
        <v>0.0</v>
      </c>
      <c r="K241" s="367">
        <v>0.0</v>
      </c>
      <c r="L241" s="367">
        <v>500.0</v>
      </c>
      <c r="M241" s="367">
        <v>300.0</v>
      </c>
      <c r="N241" s="367">
        <v>68886.0</v>
      </c>
      <c r="O241" s="367">
        <v>0.0</v>
      </c>
      <c r="P241" s="22">
        <v>0.0</v>
      </c>
      <c r="Q241" s="22">
        <v>0.0</v>
      </c>
      <c r="R241" s="68">
        <f t="shared" si="3"/>
        <v>68886</v>
      </c>
      <c r="S241" s="22" t="s">
        <v>28</v>
      </c>
      <c r="T241" s="36"/>
      <c r="U241" s="368" t="s">
        <v>31</v>
      </c>
      <c r="V241" s="362"/>
    </row>
    <row r="242">
      <c r="A242" s="363"/>
      <c r="B242" s="364"/>
      <c r="C242" s="365"/>
      <c r="D242" s="366" t="s">
        <v>357</v>
      </c>
      <c r="E242" s="367">
        <v>26390.0</v>
      </c>
      <c r="F242" s="367">
        <v>39057.0</v>
      </c>
      <c r="G242" s="367">
        <v>2639.0</v>
      </c>
      <c r="H242" s="367">
        <v>0.0</v>
      </c>
      <c r="I242" s="367">
        <v>0.0</v>
      </c>
      <c r="J242" s="367">
        <v>0.0</v>
      </c>
      <c r="K242" s="367">
        <v>0.0</v>
      </c>
      <c r="L242" s="367">
        <v>500.0</v>
      </c>
      <c r="M242" s="367">
        <v>300.0</v>
      </c>
      <c r="N242" s="367">
        <v>68886.0</v>
      </c>
      <c r="O242" s="367">
        <v>1800.0</v>
      </c>
      <c r="P242" s="22">
        <v>0.0</v>
      </c>
      <c r="Q242" s="22">
        <v>0.0</v>
      </c>
      <c r="R242" s="68">
        <f t="shared" si="3"/>
        <v>67086</v>
      </c>
      <c r="S242" s="22" t="s">
        <v>28</v>
      </c>
      <c r="T242" s="36"/>
      <c r="U242" s="368" t="s">
        <v>31</v>
      </c>
      <c r="V242" s="362"/>
    </row>
    <row r="243">
      <c r="A243" s="369">
        <v>78.0</v>
      </c>
      <c r="B243" s="370" t="s">
        <v>358</v>
      </c>
      <c r="C243" s="371">
        <v>3.2269785892E10</v>
      </c>
      <c r="D243" s="366" t="s">
        <v>359</v>
      </c>
      <c r="E243" s="367">
        <v>26390.0</v>
      </c>
      <c r="F243" s="367">
        <v>39057.0</v>
      </c>
      <c r="G243" s="367">
        <v>2639.0</v>
      </c>
      <c r="H243" s="367">
        <v>0.0</v>
      </c>
      <c r="I243" s="367">
        <v>0.0</v>
      </c>
      <c r="J243" s="367">
        <v>0.0</v>
      </c>
      <c r="K243" s="367">
        <v>0.0</v>
      </c>
      <c r="L243" s="367">
        <v>500.0</v>
      </c>
      <c r="M243" s="367">
        <v>300.0</v>
      </c>
      <c r="N243" s="367">
        <v>68886.0</v>
      </c>
      <c r="O243" s="367">
        <v>0.0</v>
      </c>
      <c r="P243" s="22">
        <v>0.0</v>
      </c>
      <c r="Q243" s="22">
        <v>0.0</v>
      </c>
      <c r="R243" s="68">
        <f t="shared" si="3"/>
        <v>68886</v>
      </c>
      <c r="S243" s="22" t="s">
        <v>28</v>
      </c>
      <c r="T243" s="36">
        <f>R243+R244+R245</f>
        <v>206658</v>
      </c>
      <c r="U243" s="372"/>
      <c r="V243" s="362"/>
    </row>
    <row r="244">
      <c r="A244" s="363"/>
      <c r="B244" s="364"/>
      <c r="C244" s="365"/>
      <c r="D244" s="366" t="s">
        <v>360</v>
      </c>
      <c r="E244" s="367">
        <v>26390.0</v>
      </c>
      <c r="F244" s="367">
        <v>39057.0</v>
      </c>
      <c r="G244" s="367">
        <v>2639.0</v>
      </c>
      <c r="H244" s="367">
        <v>0.0</v>
      </c>
      <c r="I244" s="367">
        <v>0.0</v>
      </c>
      <c r="J244" s="367">
        <v>0.0</v>
      </c>
      <c r="K244" s="367">
        <v>0.0</v>
      </c>
      <c r="L244" s="367">
        <v>500.0</v>
      </c>
      <c r="M244" s="367">
        <v>300.0</v>
      </c>
      <c r="N244" s="367">
        <v>68886.0</v>
      </c>
      <c r="O244" s="367">
        <v>0.0</v>
      </c>
      <c r="P244" s="22">
        <v>0.0</v>
      </c>
      <c r="Q244" s="22">
        <v>0.0</v>
      </c>
      <c r="R244" s="68">
        <f t="shared" si="3"/>
        <v>68886</v>
      </c>
      <c r="S244" s="22" t="s">
        <v>28</v>
      </c>
      <c r="T244" s="36"/>
      <c r="U244" s="368" t="s">
        <v>31</v>
      </c>
      <c r="V244" s="362"/>
    </row>
    <row r="245">
      <c r="A245" s="363"/>
      <c r="B245" s="364"/>
      <c r="C245" s="365"/>
      <c r="D245" s="366" t="s">
        <v>361</v>
      </c>
      <c r="E245" s="367">
        <v>26390.0</v>
      </c>
      <c r="F245" s="367">
        <v>39057.0</v>
      </c>
      <c r="G245" s="367">
        <v>2639.0</v>
      </c>
      <c r="H245" s="367">
        <v>0.0</v>
      </c>
      <c r="I245" s="367">
        <v>0.0</v>
      </c>
      <c r="J245" s="367">
        <v>0.0</v>
      </c>
      <c r="K245" s="367">
        <v>0.0</v>
      </c>
      <c r="L245" s="367">
        <v>500.0</v>
      </c>
      <c r="M245" s="367">
        <v>300.0</v>
      </c>
      <c r="N245" s="367">
        <v>68886.0</v>
      </c>
      <c r="O245" s="367">
        <v>0.0</v>
      </c>
      <c r="P245" s="22">
        <v>0.0</v>
      </c>
      <c r="Q245" s="22">
        <v>0.0</v>
      </c>
      <c r="R245" s="68">
        <f t="shared" si="3"/>
        <v>68886</v>
      </c>
      <c r="S245" s="22" t="s">
        <v>28</v>
      </c>
      <c r="T245" s="36"/>
      <c r="U245" s="368" t="s">
        <v>31</v>
      </c>
      <c r="V245" s="362"/>
    </row>
    <row r="246">
      <c r="A246" s="369">
        <v>79.0</v>
      </c>
      <c r="B246" s="370" t="s">
        <v>362</v>
      </c>
      <c r="C246" s="371">
        <v>3.1845102536E10</v>
      </c>
      <c r="D246" s="366" t="s">
        <v>363</v>
      </c>
      <c r="E246" s="367">
        <v>26390.0</v>
      </c>
      <c r="F246" s="367">
        <v>39057.0</v>
      </c>
      <c r="G246" s="367">
        <v>2639.0</v>
      </c>
      <c r="H246" s="367">
        <v>1583.0</v>
      </c>
      <c r="I246" s="367">
        <v>0.0</v>
      </c>
      <c r="J246" s="367">
        <v>0.0</v>
      </c>
      <c r="K246" s="367">
        <v>0.0</v>
      </c>
      <c r="L246" s="367">
        <v>500.0</v>
      </c>
      <c r="M246" s="367">
        <v>300.0</v>
      </c>
      <c r="N246" s="367">
        <v>70469.0</v>
      </c>
      <c r="O246" s="367">
        <v>0.0</v>
      </c>
      <c r="P246" s="22">
        <v>0.0</v>
      </c>
      <c r="Q246" s="22">
        <v>0.0</v>
      </c>
      <c r="R246" s="68">
        <f t="shared" si="3"/>
        <v>70469</v>
      </c>
      <c r="S246" s="22" t="s">
        <v>28</v>
      </c>
      <c r="T246" s="36">
        <f>R246+R247+R248</f>
        <v>195927</v>
      </c>
      <c r="U246" s="372"/>
      <c r="V246" s="45" t="s">
        <v>66</v>
      </c>
    </row>
    <row r="247">
      <c r="A247" s="363"/>
      <c r="B247" s="364"/>
      <c r="C247" s="365"/>
      <c r="D247" s="366" t="s">
        <v>73</v>
      </c>
      <c r="E247" s="367">
        <v>24140.0</v>
      </c>
      <c r="F247" s="367">
        <v>35727.0</v>
      </c>
      <c r="G247" s="367">
        <v>2414.0</v>
      </c>
      <c r="H247" s="367">
        <v>1448.0</v>
      </c>
      <c r="I247" s="367">
        <v>0.0</v>
      </c>
      <c r="J247" s="367">
        <v>0.0</v>
      </c>
      <c r="K247" s="367">
        <v>0.0</v>
      </c>
      <c r="L247" s="367">
        <v>500.0</v>
      </c>
      <c r="M247" s="367">
        <v>300.0</v>
      </c>
      <c r="N247" s="367">
        <v>64529.0</v>
      </c>
      <c r="O247" s="367">
        <v>1800.0</v>
      </c>
      <c r="P247" s="22">
        <v>0.0</v>
      </c>
      <c r="Q247" s="22">
        <v>0.0</v>
      </c>
      <c r="R247" s="68">
        <f t="shared" si="3"/>
        <v>62729</v>
      </c>
      <c r="S247" s="22" t="s">
        <v>28</v>
      </c>
      <c r="T247" s="36"/>
      <c r="U247" s="368" t="s">
        <v>31</v>
      </c>
      <c r="V247" s="45" t="s">
        <v>66</v>
      </c>
    </row>
    <row r="248">
      <c r="A248" s="363"/>
      <c r="B248" s="364"/>
      <c r="C248" s="365"/>
      <c r="D248" s="366" t="s">
        <v>278</v>
      </c>
      <c r="E248" s="367">
        <v>24140.0</v>
      </c>
      <c r="F248" s="367">
        <v>35727.0</v>
      </c>
      <c r="G248" s="367">
        <v>2414.0</v>
      </c>
      <c r="H248" s="367">
        <v>1448.0</v>
      </c>
      <c r="I248" s="367">
        <v>0.0</v>
      </c>
      <c r="J248" s="367">
        <v>0.0</v>
      </c>
      <c r="K248" s="367">
        <v>0.0</v>
      </c>
      <c r="L248" s="367">
        <v>500.0</v>
      </c>
      <c r="M248" s="367">
        <v>300.0</v>
      </c>
      <c r="N248" s="367">
        <v>64529.0</v>
      </c>
      <c r="O248" s="367">
        <v>1800.0</v>
      </c>
      <c r="P248" s="22">
        <v>0.0</v>
      </c>
      <c r="Q248" s="22">
        <v>0.0</v>
      </c>
      <c r="R248" s="68">
        <f t="shared" si="3"/>
        <v>62729</v>
      </c>
      <c r="S248" s="22" t="s">
        <v>28</v>
      </c>
      <c r="T248" s="36"/>
      <c r="U248" s="368" t="s">
        <v>31</v>
      </c>
      <c r="V248" s="45" t="s">
        <v>66</v>
      </c>
    </row>
    <row r="249">
      <c r="A249" s="369">
        <v>80.0</v>
      </c>
      <c r="B249" s="370" t="s">
        <v>365</v>
      </c>
      <c r="C249" s="371">
        <v>3.180659565E10</v>
      </c>
      <c r="D249" s="366" t="s">
        <v>366</v>
      </c>
      <c r="E249" s="367">
        <v>26390.0</v>
      </c>
      <c r="F249" s="367">
        <v>39057.0</v>
      </c>
      <c r="G249" s="367">
        <v>2639.0</v>
      </c>
      <c r="H249" s="367">
        <v>0.0</v>
      </c>
      <c r="I249" s="367">
        <v>0.0</v>
      </c>
      <c r="J249" s="367">
        <v>1320.0</v>
      </c>
      <c r="K249" s="367">
        <v>0.0</v>
      </c>
      <c r="L249" s="367">
        <v>500.0</v>
      </c>
      <c r="M249" s="367">
        <v>300.0</v>
      </c>
      <c r="N249" s="367">
        <v>70206.0</v>
      </c>
      <c r="O249" s="367">
        <v>1800.0</v>
      </c>
      <c r="P249" s="22">
        <v>0.0</v>
      </c>
      <c r="Q249" s="22">
        <v>0.0</v>
      </c>
      <c r="R249" s="68">
        <f t="shared" si="3"/>
        <v>68406</v>
      </c>
      <c r="S249" s="22" t="s">
        <v>52</v>
      </c>
      <c r="T249" s="36">
        <f>R249+R250+R251+R252</f>
        <v>267309</v>
      </c>
      <c r="U249" s="372"/>
      <c r="V249" s="45" t="s">
        <v>52</v>
      </c>
    </row>
    <row r="250">
      <c r="A250" s="363"/>
      <c r="B250" s="364"/>
      <c r="C250" s="365"/>
      <c r="D250" s="366" t="s">
        <v>149</v>
      </c>
      <c r="E250" s="367">
        <v>26390.0</v>
      </c>
      <c r="F250" s="367">
        <v>39057.0</v>
      </c>
      <c r="G250" s="367">
        <v>2639.0</v>
      </c>
      <c r="H250" s="367">
        <v>0.0</v>
      </c>
      <c r="I250" s="367">
        <v>0.0</v>
      </c>
      <c r="J250" s="367">
        <v>1320.0</v>
      </c>
      <c r="K250" s="367">
        <v>0.0</v>
      </c>
      <c r="L250" s="367">
        <v>500.0</v>
      </c>
      <c r="M250" s="367">
        <v>300.0</v>
      </c>
      <c r="N250" s="367">
        <v>70206.0</v>
      </c>
      <c r="O250" s="367">
        <v>0.0</v>
      </c>
      <c r="P250" s="22">
        <v>0.0</v>
      </c>
      <c r="Q250" s="22">
        <v>0.0</v>
      </c>
      <c r="R250" s="68">
        <f t="shared" si="3"/>
        <v>70206</v>
      </c>
      <c r="S250" s="22" t="s">
        <v>52</v>
      </c>
      <c r="T250" s="36"/>
      <c r="U250" s="368" t="s">
        <v>31</v>
      </c>
      <c r="V250" s="362"/>
    </row>
    <row r="251">
      <c r="A251" s="363"/>
      <c r="B251" s="364"/>
      <c r="C251" s="365"/>
      <c r="D251" s="366" t="s">
        <v>367</v>
      </c>
      <c r="E251" s="367">
        <v>24870.0</v>
      </c>
      <c r="F251" s="367">
        <v>36808.0</v>
      </c>
      <c r="G251" s="367">
        <v>2487.0</v>
      </c>
      <c r="H251" s="367">
        <v>0.0</v>
      </c>
      <c r="I251" s="367">
        <v>0.0</v>
      </c>
      <c r="J251" s="367">
        <v>1244.0</v>
      </c>
      <c r="K251" s="367">
        <v>0.0</v>
      </c>
      <c r="L251" s="367">
        <v>500.0</v>
      </c>
      <c r="M251" s="367">
        <v>300.0</v>
      </c>
      <c r="N251" s="367">
        <v>66209.0</v>
      </c>
      <c r="O251" s="367">
        <v>0.0</v>
      </c>
      <c r="P251" s="22">
        <v>0.0</v>
      </c>
      <c r="Q251" s="22">
        <v>0.0</v>
      </c>
      <c r="R251" s="68">
        <f t="shared" si="3"/>
        <v>66209</v>
      </c>
      <c r="S251" s="22" t="s">
        <v>52</v>
      </c>
      <c r="T251" s="36"/>
      <c r="U251" s="368" t="s">
        <v>31</v>
      </c>
      <c r="V251" s="362"/>
    </row>
    <row r="252">
      <c r="A252" s="363"/>
      <c r="B252" s="364"/>
      <c r="C252" s="365"/>
      <c r="D252" s="366" t="s">
        <v>368</v>
      </c>
      <c r="E252" s="367">
        <v>24140.0</v>
      </c>
      <c r="F252" s="367">
        <v>35727.0</v>
      </c>
      <c r="G252" s="367">
        <v>2414.0</v>
      </c>
      <c r="H252" s="367">
        <v>0.0</v>
      </c>
      <c r="I252" s="367">
        <v>0.0</v>
      </c>
      <c r="J252" s="367">
        <v>1207.0</v>
      </c>
      <c r="K252" s="367">
        <v>0.0</v>
      </c>
      <c r="L252" s="367">
        <v>500.0</v>
      </c>
      <c r="M252" s="367">
        <v>300.0</v>
      </c>
      <c r="N252" s="367">
        <v>64288.0</v>
      </c>
      <c r="O252" s="367">
        <v>1800.0</v>
      </c>
      <c r="P252" s="22">
        <v>0.0</v>
      </c>
      <c r="Q252" s="22">
        <v>0.0</v>
      </c>
      <c r="R252" s="68">
        <f t="shared" si="3"/>
        <v>62488</v>
      </c>
      <c r="S252" s="22" t="s">
        <v>52</v>
      </c>
      <c r="T252" s="36"/>
      <c r="U252" s="368" t="s">
        <v>31</v>
      </c>
      <c r="V252" s="45" t="s">
        <v>28</v>
      </c>
    </row>
    <row r="253">
      <c r="A253" s="369">
        <v>81.0</v>
      </c>
      <c r="B253" s="370" t="s">
        <v>369</v>
      </c>
      <c r="C253" s="371">
        <v>3.1908310966E10</v>
      </c>
      <c r="D253" s="366" t="s">
        <v>370</v>
      </c>
      <c r="E253" s="367">
        <v>26390.0</v>
      </c>
      <c r="F253" s="367">
        <v>39057.0</v>
      </c>
      <c r="G253" s="367">
        <v>2639.0</v>
      </c>
      <c r="H253" s="367">
        <v>0.0</v>
      </c>
      <c r="I253" s="367">
        <v>0.0</v>
      </c>
      <c r="J253" s="367">
        <v>0.0</v>
      </c>
      <c r="K253" s="367">
        <v>0.0</v>
      </c>
      <c r="L253" s="367">
        <v>500.0</v>
      </c>
      <c r="M253" s="367">
        <v>300.0</v>
      </c>
      <c r="N253" s="367">
        <v>68886.0</v>
      </c>
      <c r="O253" s="367">
        <v>1800.0</v>
      </c>
      <c r="P253" s="22">
        <v>0.0</v>
      </c>
      <c r="Q253" s="22">
        <v>0.0</v>
      </c>
      <c r="R253" s="68">
        <f t="shared" si="3"/>
        <v>67086</v>
      </c>
      <c r="S253" s="22" t="s">
        <v>52</v>
      </c>
      <c r="T253" s="36">
        <f>R253+R254+R255</f>
        <v>203058</v>
      </c>
      <c r="U253" s="372"/>
      <c r="V253" s="45" t="s">
        <v>28</v>
      </c>
    </row>
    <row r="254">
      <c r="A254" s="363"/>
      <c r="B254" s="364"/>
      <c r="C254" s="365"/>
      <c r="D254" s="366" t="s">
        <v>371</v>
      </c>
      <c r="E254" s="367">
        <v>26390.0</v>
      </c>
      <c r="F254" s="367">
        <v>39057.0</v>
      </c>
      <c r="G254" s="367">
        <v>2639.0</v>
      </c>
      <c r="H254" s="367">
        <v>0.0</v>
      </c>
      <c r="I254" s="367">
        <v>0.0</v>
      </c>
      <c r="J254" s="367">
        <v>0.0</v>
      </c>
      <c r="K254" s="367">
        <v>0.0</v>
      </c>
      <c r="L254" s="367">
        <v>500.0</v>
      </c>
      <c r="M254" s="367">
        <v>300.0</v>
      </c>
      <c r="N254" s="367">
        <v>68886.0</v>
      </c>
      <c r="O254" s="367">
        <v>0.0</v>
      </c>
      <c r="P254" s="22">
        <v>0.0</v>
      </c>
      <c r="Q254" s="22">
        <v>0.0</v>
      </c>
      <c r="R254" s="68">
        <f t="shared" si="3"/>
        <v>68886</v>
      </c>
      <c r="S254" s="22" t="s">
        <v>52</v>
      </c>
      <c r="T254" s="36"/>
      <c r="U254" s="368" t="s">
        <v>31</v>
      </c>
      <c r="V254" s="362"/>
    </row>
    <row r="255">
      <c r="A255" s="363"/>
      <c r="B255" s="364"/>
      <c r="C255" s="365"/>
      <c r="D255" s="366" t="s">
        <v>372</v>
      </c>
      <c r="E255" s="367">
        <v>26390.0</v>
      </c>
      <c r="F255" s="367">
        <v>39057.0</v>
      </c>
      <c r="G255" s="367">
        <v>2639.0</v>
      </c>
      <c r="H255" s="367">
        <v>0.0</v>
      </c>
      <c r="I255" s="367">
        <v>0.0</v>
      </c>
      <c r="J255" s="367">
        <v>0.0</v>
      </c>
      <c r="K255" s="367">
        <v>0.0</v>
      </c>
      <c r="L255" s="367">
        <v>500.0</v>
      </c>
      <c r="M255" s="367">
        <v>300.0</v>
      </c>
      <c r="N255" s="367">
        <v>68886.0</v>
      </c>
      <c r="O255" s="367">
        <v>1800.0</v>
      </c>
      <c r="P255" s="22">
        <v>0.0</v>
      </c>
      <c r="Q255" s="22">
        <v>0.0</v>
      </c>
      <c r="R255" s="68">
        <f t="shared" si="3"/>
        <v>67086</v>
      </c>
      <c r="S255" s="22" t="s">
        <v>52</v>
      </c>
      <c r="T255" s="36"/>
      <c r="U255" s="368" t="s">
        <v>31</v>
      </c>
      <c r="V255" s="362"/>
    </row>
    <row r="256">
      <c r="A256" s="369">
        <v>82.0</v>
      </c>
      <c r="B256" s="370" t="s">
        <v>373</v>
      </c>
      <c r="C256" s="371">
        <v>3.1976486839E10</v>
      </c>
      <c r="D256" s="366" t="s">
        <v>374</v>
      </c>
      <c r="E256" s="367">
        <v>26390.0</v>
      </c>
      <c r="F256" s="367">
        <v>39057.0</v>
      </c>
      <c r="G256" s="367">
        <v>2639.0</v>
      </c>
      <c r="H256" s="367">
        <v>0.0</v>
      </c>
      <c r="I256" s="367">
        <v>0.0</v>
      </c>
      <c r="J256" s="367">
        <v>0.0</v>
      </c>
      <c r="K256" s="367">
        <v>0.0</v>
      </c>
      <c r="L256" s="367">
        <v>500.0</v>
      </c>
      <c r="M256" s="367">
        <v>300.0</v>
      </c>
      <c r="N256" s="367">
        <v>68886.0</v>
      </c>
      <c r="O256" s="367">
        <v>1800.0</v>
      </c>
      <c r="P256" s="22">
        <v>0.0</v>
      </c>
      <c r="Q256" s="22">
        <v>0.0</v>
      </c>
      <c r="R256" s="68">
        <f t="shared" si="3"/>
        <v>67086</v>
      </c>
      <c r="S256" s="22" t="s">
        <v>28</v>
      </c>
      <c r="T256" s="36">
        <f>R256+R257</f>
        <v>135972</v>
      </c>
      <c r="U256" s="372"/>
      <c r="V256" s="362"/>
    </row>
    <row r="257">
      <c r="A257" s="363"/>
      <c r="B257" s="364"/>
      <c r="C257" s="365"/>
      <c r="D257" s="366" t="s">
        <v>375</v>
      </c>
      <c r="E257" s="367">
        <v>26390.0</v>
      </c>
      <c r="F257" s="367">
        <v>39057.0</v>
      </c>
      <c r="G257" s="367">
        <v>2639.0</v>
      </c>
      <c r="H257" s="367">
        <v>0.0</v>
      </c>
      <c r="I257" s="367">
        <v>0.0</v>
      </c>
      <c r="J257" s="367">
        <v>0.0</v>
      </c>
      <c r="K257" s="367">
        <v>0.0</v>
      </c>
      <c r="L257" s="367">
        <v>500.0</v>
      </c>
      <c r="M257" s="367">
        <v>300.0</v>
      </c>
      <c r="N257" s="367">
        <v>68886.0</v>
      </c>
      <c r="O257" s="367">
        <v>0.0</v>
      </c>
      <c r="P257" s="22">
        <v>0.0</v>
      </c>
      <c r="Q257" s="22">
        <v>0.0</v>
      </c>
      <c r="R257" s="68">
        <f t="shared" si="3"/>
        <v>68886</v>
      </c>
      <c r="S257" s="22" t="s">
        <v>28</v>
      </c>
      <c r="T257" s="36"/>
      <c r="U257" s="368" t="s">
        <v>31</v>
      </c>
      <c r="V257" s="362"/>
    </row>
    <row r="258">
      <c r="A258" s="369">
        <v>83.0</v>
      </c>
      <c r="B258" s="370" t="s">
        <v>376</v>
      </c>
      <c r="C258" s="371">
        <v>3.0936045151E10</v>
      </c>
      <c r="D258" s="366" t="s">
        <v>377</v>
      </c>
      <c r="E258" s="367">
        <v>26390.0</v>
      </c>
      <c r="F258" s="367">
        <v>39057.0</v>
      </c>
      <c r="G258" s="367">
        <v>2639.0</v>
      </c>
      <c r="H258" s="367">
        <v>1583.0</v>
      </c>
      <c r="I258" s="367">
        <v>0.0</v>
      </c>
      <c r="J258" s="367">
        <v>1320.0</v>
      </c>
      <c r="K258" s="367">
        <v>0.0</v>
      </c>
      <c r="L258" s="367">
        <v>500.0</v>
      </c>
      <c r="M258" s="367">
        <v>300.0</v>
      </c>
      <c r="N258" s="367">
        <v>71789.0</v>
      </c>
      <c r="O258" s="367">
        <v>1800.0</v>
      </c>
      <c r="P258" s="22">
        <v>0.0</v>
      </c>
      <c r="Q258" s="22">
        <v>0.0</v>
      </c>
      <c r="R258" s="68">
        <f t="shared" si="3"/>
        <v>69989</v>
      </c>
      <c r="S258" s="22" t="s">
        <v>28</v>
      </c>
      <c r="T258" s="36">
        <f>R258+R259</f>
        <v>141778</v>
      </c>
      <c r="U258" s="372"/>
      <c r="V258" s="45" t="s">
        <v>52</v>
      </c>
    </row>
    <row r="259">
      <c r="A259" s="363"/>
      <c r="B259" s="364"/>
      <c r="C259" s="365"/>
      <c r="D259" s="366" t="s">
        <v>378</v>
      </c>
      <c r="E259" s="367">
        <v>26390.0</v>
      </c>
      <c r="F259" s="367">
        <v>39057.0</v>
      </c>
      <c r="G259" s="367">
        <v>2639.0</v>
      </c>
      <c r="H259" s="367">
        <v>1583.0</v>
      </c>
      <c r="I259" s="367">
        <v>0.0</v>
      </c>
      <c r="J259" s="367">
        <v>1320.0</v>
      </c>
      <c r="K259" s="367">
        <v>0.0</v>
      </c>
      <c r="L259" s="367">
        <v>500.0</v>
      </c>
      <c r="M259" s="367">
        <v>300.0</v>
      </c>
      <c r="N259" s="367">
        <v>71789.0</v>
      </c>
      <c r="O259" s="367">
        <v>0.0</v>
      </c>
      <c r="P259" s="22">
        <v>0.0</v>
      </c>
      <c r="Q259" s="22">
        <v>0.0</v>
      </c>
      <c r="R259" s="68">
        <f t="shared" si="3"/>
        <v>71789</v>
      </c>
      <c r="S259" s="22" t="s">
        <v>28</v>
      </c>
      <c r="T259" s="36"/>
      <c r="U259" s="368" t="s">
        <v>31</v>
      </c>
      <c r="V259" s="45" t="s">
        <v>52</v>
      </c>
    </row>
    <row r="260">
      <c r="A260" s="376">
        <v>84.0</v>
      </c>
      <c r="B260" s="377" t="s">
        <v>379</v>
      </c>
      <c r="C260" s="378">
        <v>3.2001668425E10</v>
      </c>
      <c r="D260" s="379" t="s">
        <v>380</v>
      </c>
      <c r="E260" s="380">
        <v>26390.0</v>
      </c>
      <c r="F260" s="380">
        <v>39057.0</v>
      </c>
      <c r="G260" s="380">
        <v>2639.0</v>
      </c>
      <c r="H260" s="380">
        <v>1583.0</v>
      </c>
      <c r="I260" s="380">
        <v>0.0</v>
      </c>
      <c r="J260" s="380">
        <v>0.0</v>
      </c>
      <c r="K260" s="380">
        <v>0.0</v>
      </c>
      <c r="L260" s="380">
        <v>500.0</v>
      </c>
      <c r="M260" s="380">
        <v>300.0</v>
      </c>
      <c r="N260" s="380">
        <v>70469.0</v>
      </c>
      <c r="O260" s="380">
        <v>0.0</v>
      </c>
      <c r="P260" s="22">
        <v>0.0</v>
      </c>
      <c r="Q260" s="22">
        <v>0.0</v>
      </c>
      <c r="R260" s="68">
        <f t="shared" si="3"/>
        <v>70469</v>
      </c>
      <c r="S260" s="22" t="s">
        <v>28</v>
      </c>
      <c r="T260" s="36">
        <f>R260+R261+R262</f>
        <v>203667</v>
      </c>
      <c r="U260" s="372"/>
      <c r="V260" s="45" t="s">
        <v>52</v>
      </c>
    </row>
    <row r="261">
      <c r="A261" s="363"/>
      <c r="B261" s="364"/>
      <c r="C261" s="365"/>
      <c r="D261" s="366" t="s">
        <v>381</v>
      </c>
      <c r="E261" s="367">
        <v>26390.0</v>
      </c>
      <c r="F261" s="367">
        <v>39057.0</v>
      </c>
      <c r="G261" s="367">
        <v>2639.0</v>
      </c>
      <c r="H261" s="367">
        <v>1583.0</v>
      </c>
      <c r="I261" s="367">
        <v>0.0</v>
      </c>
      <c r="J261" s="367">
        <v>0.0</v>
      </c>
      <c r="K261" s="367">
        <v>0.0</v>
      </c>
      <c r="L261" s="367">
        <v>500.0</v>
      </c>
      <c r="M261" s="367">
        <v>300.0</v>
      </c>
      <c r="N261" s="367">
        <v>70469.0</v>
      </c>
      <c r="O261" s="367">
        <v>0.0</v>
      </c>
      <c r="P261" s="22">
        <v>0.0</v>
      </c>
      <c r="Q261" s="22">
        <v>0.0</v>
      </c>
      <c r="R261" s="68">
        <f t="shared" si="3"/>
        <v>70469</v>
      </c>
      <c r="S261" s="22" t="s">
        <v>28</v>
      </c>
      <c r="T261" s="36"/>
      <c r="U261" s="368" t="s">
        <v>31</v>
      </c>
      <c r="V261" s="45" t="s">
        <v>52</v>
      </c>
    </row>
    <row r="262">
      <c r="A262" s="363"/>
      <c r="B262" s="364"/>
      <c r="C262" s="365"/>
      <c r="D262" s="366" t="s">
        <v>382</v>
      </c>
      <c r="E262" s="367">
        <v>24140.0</v>
      </c>
      <c r="F262" s="367">
        <v>35727.0</v>
      </c>
      <c r="G262" s="367">
        <v>2414.0</v>
      </c>
      <c r="H262" s="367">
        <v>1448.0</v>
      </c>
      <c r="I262" s="367">
        <v>0.0</v>
      </c>
      <c r="J262" s="367">
        <v>0.0</v>
      </c>
      <c r="K262" s="367">
        <v>0.0</v>
      </c>
      <c r="L262" s="367">
        <v>500.0</v>
      </c>
      <c r="M262" s="367">
        <v>300.0</v>
      </c>
      <c r="N262" s="367">
        <v>64529.0</v>
      </c>
      <c r="O262" s="367">
        <v>1800.0</v>
      </c>
      <c r="P262" s="22">
        <v>0.0</v>
      </c>
      <c r="Q262" s="22">
        <v>0.0</v>
      </c>
      <c r="R262" s="68">
        <f t="shared" si="3"/>
        <v>62729</v>
      </c>
      <c r="S262" s="22" t="s">
        <v>28</v>
      </c>
      <c r="T262" s="36"/>
      <c r="U262" s="368" t="s">
        <v>31</v>
      </c>
      <c r="V262" s="45" t="s">
        <v>52</v>
      </c>
    </row>
    <row r="263">
      <c r="A263" s="369">
        <v>85.0</v>
      </c>
      <c r="B263" s="370" t="s">
        <v>383</v>
      </c>
      <c r="C263" s="371">
        <v>3.0935213356E10</v>
      </c>
      <c r="D263" s="366" t="s">
        <v>384</v>
      </c>
      <c r="E263" s="367">
        <v>26390.0</v>
      </c>
      <c r="F263" s="367">
        <v>39057.0</v>
      </c>
      <c r="G263" s="367">
        <v>2639.0</v>
      </c>
      <c r="H263" s="367">
        <v>1583.0</v>
      </c>
      <c r="I263" s="367">
        <v>0.0</v>
      </c>
      <c r="J263" s="367">
        <v>0.0</v>
      </c>
      <c r="K263" s="367">
        <v>0.0</v>
      </c>
      <c r="L263" s="367">
        <v>500.0</v>
      </c>
      <c r="M263" s="367">
        <v>300.0</v>
      </c>
      <c r="N263" s="367">
        <v>70469.0</v>
      </c>
      <c r="O263" s="367">
        <v>1800.0</v>
      </c>
      <c r="P263" s="22">
        <v>0.0</v>
      </c>
      <c r="Q263" s="22">
        <v>0.0</v>
      </c>
      <c r="R263" s="68">
        <f t="shared" si="3"/>
        <v>68669</v>
      </c>
      <c r="S263" s="22"/>
      <c r="T263" s="36">
        <f>R263+R264</f>
        <v>137338</v>
      </c>
      <c r="U263" s="372"/>
      <c r="V263" s="45" t="s">
        <v>52</v>
      </c>
    </row>
    <row r="264">
      <c r="A264" s="363"/>
      <c r="B264" s="364"/>
      <c r="C264" s="365"/>
      <c r="D264" s="366" t="s">
        <v>385</v>
      </c>
      <c r="E264" s="367">
        <v>26390.0</v>
      </c>
      <c r="F264" s="367">
        <v>39057.0</v>
      </c>
      <c r="G264" s="367">
        <v>2639.0</v>
      </c>
      <c r="H264" s="367">
        <v>1583.0</v>
      </c>
      <c r="I264" s="367">
        <v>0.0</v>
      </c>
      <c r="J264" s="367">
        <v>0.0</v>
      </c>
      <c r="K264" s="367">
        <v>0.0</v>
      </c>
      <c r="L264" s="367">
        <v>500.0</v>
      </c>
      <c r="M264" s="367">
        <v>300.0</v>
      </c>
      <c r="N264" s="367">
        <v>70469.0</v>
      </c>
      <c r="O264" s="367">
        <v>1800.0</v>
      </c>
      <c r="P264" s="22">
        <v>0.0</v>
      </c>
      <c r="Q264" s="22">
        <v>0.0</v>
      </c>
      <c r="R264" s="68">
        <f t="shared" si="3"/>
        <v>68669</v>
      </c>
      <c r="S264" s="22"/>
      <c r="T264" s="36"/>
      <c r="U264" s="368" t="s">
        <v>31</v>
      </c>
      <c r="V264" s="362"/>
    </row>
    <row r="265">
      <c r="A265" s="369">
        <v>86.0</v>
      </c>
      <c r="B265" s="370" t="s">
        <v>386</v>
      </c>
      <c r="C265" s="371">
        <v>1.0978255759E10</v>
      </c>
      <c r="D265" s="366" t="s">
        <v>387</v>
      </c>
      <c r="E265" s="367">
        <v>26390.0</v>
      </c>
      <c r="F265" s="367">
        <v>39057.0</v>
      </c>
      <c r="G265" s="367">
        <v>2639.0</v>
      </c>
      <c r="H265" s="367">
        <v>1583.0</v>
      </c>
      <c r="I265" s="367">
        <v>0.0</v>
      </c>
      <c r="J265" s="367">
        <v>0.0</v>
      </c>
      <c r="K265" s="367">
        <v>0.0</v>
      </c>
      <c r="L265" s="367">
        <v>500.0</v>
      </c>
      <c r="M265" s="367">
        <v>300.0</v>
      </c>
      <c r="N265" s="367">
        <v>70469.0</v>
      </c>
      <c r="O265" s="367">
        <v>1800.0</v>
      </c>
      <c r="P265" s="22">
        <v>0.0</v>
      </c>
      <c r="Q265" s="22">
        <v>0.0</v>
      </c>
      <c r="R265" s="68">
        <f t="shared" si="3"/>
        <v>68669</v>
      </c>
      <c r="S265" s="22" t="s">
        <v>28</v>
      </c>
      <c r="T265" s="36">
        <f>R265+R266</f>
        <v>136126</v>
      </c>
      <c r="U265" s="372"/>
      <c r="V265" s="45" t="s">
        <v>28</v>
      </c>
    </row>
    <row r="266">
      <c r="A266" s="363"/>
      <c r="B266" s="364"/>
      <c r="C266" s="365"/>
      <c r="D266" s="366" t="s">
        <v>388</v>
      </c>
      <c r="E266" s="367">
        <v>24870.0</v>
      </c>
      <c r="F266" s="367">
        <v>36808.0</v>
      </c>
      <c r="G266" s="367">
        <v>2487.0</v>
      </c>
      <c r="H266" s="367">
        <v>1492.0</v>
      </c>
      <c r="I266" s="367">
        <v>0.0</v>
      </c>
      <c r="J266" s="367">
        <v>0.0</v>
      </c>
      <c r="K266" s="367">
        <v>1000.0</v>
      </c>
      <c r="L266" s="367">
        <v>500.0</v>
      </c>
      <c r="M266" s="367">
        <v>300.0</v>
      </c>
      <c r="N266" s="367">
        <v>67457.0</v>
      </c>
      <c r="O266" s="367">
        <v>0.0</v>
      </c>
      <c r="P266" s="22">
        <v>0.0</v>
      </c>
      <c r="Q266" s="22">
        <v>0.0</v>
      </c>
      <c r="R266" s="68">
        <f t="shared" si="3"/>
        <v>67457</v>
      </c>
      <c r="S266" s="22" t="s">
        <v>28</v>
      </c>
      <c r="T266" s="36"/>
      <c r="U266" s="368" t="s">
        <v>31</v>
      </c>
      <c r="V266" s="362"/>
    </row>
    <row r="267">
      <c r="A267" s="369">
        <v>87.0</v>
      </c>
      <c r="B267" s="370" t="s">
        <v>389</v>
      </c>
      <c r="C267" s="371">
        <v>3.0717922521E10</v>
      </c>
      <c r="D267" s="366" t="s">
        <v>133</v>
      </c>
      <c r="E267" s="367">
        <v>26390.0</v>
      </c>
      <c r="F267" s="367">
        <v>39057.0</v>
      </c>
      <c r="G267" s="367">
        <v>2639.0</v>
      </c>
      <c r="H267" s="367">
        <v>1583.0</v>
      </c>
      <c r="I267" s="367">
        <v>0.0</v>
      </c>
      <c r="J267" s="367">
        <v>1320.0</v>
      </c>
      <c r="K267" s="367">
        <v>0.0</v>
      </c>
      <c r="L267" s="367">
        <v>500.0</v>
      </c>
      <c r="M267" s="367">
        <v>300.0</v>
      </c>
      <c r="N267" s="367">
        <v>71789.0</v>
      </c>
      <c r="O267" s="367">
        <v>1800.0</v>
      </c>
      <c r="P267" s="22">
        <v>0.0</v>
      </c>
      <c r="Q267" s="22">
        <v>0.0</v>
      </c>
      <c r="R267" s="68">
        <f t="shared" si="3"/>
        <v>69989</v>
      </c>
      <c r="S267" s="22" t="s">
        <v>28</v>
      </c>
      <c r="T267" s="36">
        <f>R267+R268+R269</f>
        <v>141778</v>
      </c>
      <c r="U267" s="372"/>
      <c r="V267" s="45" t="s">
        <v>28</v>
      </c>
    </row>
    <row r="268">
      <c r="A268" s="363"/>
      <c r="B268" s="364"/>
      <c r="C268" s="365"/>
      <c r="D268" s="366" t="s">
        <v>390</v>
      </c>
      <c r="E268" s="367">
        <v>26390.0</v>
      </c>
      <c r="F268" s="367">
        <v>39057.0</v>
      </c>
      <c r="G268" s="367">
        <v>2639.0</v>
      </c>
      <c r="H268" s="367">
        <v>1583.0</v>
      </c>
      <c r="I268" s="367">
        <v>0.0</v>
      </c>
      <c r="J268" s="367">
        <v>1320.0</v>
      </c>
      <c r="K268" s="367">
        <v>0.0</v>
      </c>
      <c r="L268" s="367">
        <v>500.0</v>
      </c>
      <c r="M268" s="367">
        <v>300.0</v>
      </c>
      <c r="N268" s="367">
        <v>71789.0</v>
      </c>
      <c r="O268" s="367">
        <v>0.0</v>
      </c>
      <c r="P268" s="22">
        <v>0.0</v>
      </c>
      <c r="Q268" s="22">
        <v>0.0</v>
      </c>
      <c r="R268" s="68">
        <f t="shared" si="3"/>
        <v>71789</v>
      </c>
      <c r="S268" s="22" t="s">
        <v>28</v>
      </c>
      <c r="T268" s="36"/>
      <c r="U268" s="368" t="s">
        <v>31</v>
      </c>
      <c r="V268" s="45" t="s">
        <v>28</v>
      </c>
    </row>
    <row r="269">
      <c r="A269" s="363"/>
      <c r="B269" s="364"/>
      <c r="C269" s="365"/>
      <c r="D269" s="366" t="s">
        <v>1139</v>
      </c>
      <c r="E269" s="367">
        <v>0.0</v>
      </c>
      <c r="F269" s="367">
        <v>0.0</v>
      </c>
      <c r="G269" s="367">
        <v>0.0</v>
      </c>
      <c r="H269" s="367">
        <v>0.0</v>
      </c>
      <c r="I269" s="367">
        <v>0.0</v>
      </c>
      <c r="J269" s="367">
        <v>0.0</v>
      </c>
      <c r="K269" s="367">
        <v>0.0</v>
      </c>
      <c r="L269" s="367">
        <v>0.0</v>
      </c>
      <c r="M269" s="367">
        <v>0.0</v>
      </c>
      <c r="N269" s="367">
        <v>0.0</v>
      </c>
      <c r="O269" s="367">
        <v>0.0</v>
      </c>
      <c r="P269" s="22">
        <v>0.0</v>
      </c>
      <c r="Q269" s="22">
        <v>0.0</v>
      </c>
      <c r="R269" s="68">
        <f t="shared" si="3"/>
        <v>0</v>
      </c>
      <c r="S269" s="22"/>
      <c r="T269" s="36"/>
      <c r="U269" s="368" t="s">
        <v>31</v>
      </c>
      <c r="V269" s="362"/>
    </row>
    <row r="270">
      <c r="A270" s="369">
        <v>88.0</v>
      </c>
      <c r="B270" s="370" t="s">
        <v>391</v>
      </c>
      <c r="C270" s="371">
        <v>3.1972677929E10</v>
      </c>
      <c r="D270" s="366" t="s">
        <v>392</v>
      </c>
      <c r="E270" s="367">
        <v>26390.0</v>
      </c>
      <c r="F270" s="367">
        <v>39057.0</v>
      </c>
      <c r="G270" s="367">
        <v>5278.0</v>
      </c>
      <c r="H270" s="367">
        <v>0.0</v>
      </c>
      <c r="I270" s="367">
        <v>120.0</v>
      </c>
      <c r="J270" s="367">
        <v>0.0</v>
      </c>
      <c r="K270" s="367">
        <v>0.0</v>
      </c>
      <c r="L270" s="367">
        <v>500.0</v>
      </c>
      <c r="M270" s="367">
        <v>300.0</v>
      </c>
      <c r="N270" s="367">
        <v>71645.0</v>
      </c>
      <c r="O270" s="367">
        <v>1800.0</v>
      </c>
      <c r="P270" s="22">
        <v>0.0</v>
      </c>
      <c r="Q270" s="22">
        <v>0.0</v>
      </c>
      <c r="R270" s="68">
        <f t="shared" si="3"/>
        <v>69845</v>
      </c>
      <c r="S270" s="22" t="s">
        <v>52</v>
      </c>
      <c r="T270" s="36">
        <f>R270+R271+R272+R273</f>
        <v>281180</v>
      </c>
      <c r="U270" s="372"/>
      <c r="V270" s="45" t="s">
        <v>188</v>
      </c>
    </row>
    <row r="271">
      <c r="A271" s="363"/>
      <c r="B271" s="364"/>
      <c r="C271" s="365"/>
      <c r="D271" s="366" t="s">
        <v>393</v>
      </c>
      <c r="E271" s="367">
        <v>26390.0</v>
      </c>
      <c r="F271" s="367">
        <v>39057.0</v>
      </c>
      <c r="G271" s="367">
        <v>5278.0</v>
      </c>
      <c r="H271" s="367">
        <v>0.0</v>
      </c>
      <c r="I271" s="367">
        <v>120.0</v>
      </c>
      <c r="J271" s="367">
        <v>0.0</v>
      </c>
      <c r="K271" s="367">
        <v>0.0</v>
      </c>
      <c r="L271" s="367">
        <v>500.0</v>
      </c>
      <c r="M271" s="367">
        <v>300.0</v>
      </c>
      <c r="N271" s="367">
        <v>71645.0</v>
      </c>
      <c r="O271" s="367">
        <v>1800.0</v>
      </c>
      <c r="P271" s="22">
        <v>0.0</v>
      </c>
      <c r="Q271" s="22">
        <v>0.0</v>
      </c>
      <c r="R271" s="68">
        <f t="shared" si="3"/>
        <v>69845</v>
      </c>
      <c r="S271" s="22" t="s">
        <v>52</v>
      </c>
      <c r="T271" s="36"/>
      <c r="U271" s="368" t="s">
        <v>31</v>
      </c>
      <c r="V271" s="362"/>
    </row>
    <row r="272">
      <c r="A272" s="363"/>
      <c r="B272" s="364"/>
      <c r="C272" s="365"/>
      <c r="D272" s="366" t="s">
        <v>91</v>
      </c>
      <c r="E272" s="367">
        <v>26390.0</v>
      </c>
      <c r="F272" s="367">
        <v>39057.0</v>
      </c>
      <c r="G272" s="367">
        <v>5278.0</v>
      </c>
      <c r="H272" s="367">
        <v>0.0</v>
      </c>
      <c r="I272" s="367">
        <v>120.0</v>
      </c>
      <c r="J272" s="367">
        <v>0.0</v>
      </c>
      <c r="K272" s="367">
        <v>0.0</v>
      </c>
      <c r="L272" s="367">
        <v>500.0</v>
      </c>
      <c r="M272" s="367">
        <v>300.0</v>
      </c>
      <c r="N272" s="367">
        <v>71645.0</v>
      </c>
      <c r="O272" s="367">
        <v>1800.0</v>
      </c>
      <c r="P272" s="22">
        <v>0.0</v>
      </c>
      <c r="Q272" s="22">
        <v>0.0</v>
      </c>
      <c r="R272" s="68">
        <f t="shared" si="3"/>
        <v>69845</v>
      </c>
      <c r="S272" s="22" t="s">
        <v>52</v>
      </c>
      <c r="T272" s="36"/>
      <c r="U272" s="368" t="s">
        <v>31</v>
      </c>
      <c r="V272" s="45"/>
    </row>
    <row r="273">
      <c r="A273" s="363"/>
      <c r="B273" s="364"/>
      <c r="C273" s="365"/>
      <c r="D273" s="366" t="s">
        <v>91</v>
      </c>
      <c r="E273" s="367">
        <v>26390.0</v>
      </c>
      <c r="F273" s="367">
        <v>39057.0</v>
      </c>
      <c r="G273" s="367">
        <v>5278.0</v>
      </c>
      <c r="H273" s="367">
        <v>0.0</v>
      </c>
      <c r="I273" s="367">
        <v>120.0</v>
      </c>
      <c r="J273" s="367">
        <v>0.0</v>
      </c>
      <c r="K273" s="367">
        <v>0.0</v>
      </c>
      <c r="L273" s="367">
        <v>500.0</v>
      </c>
      <c r="M273" s="367">
        <v>300.0</v>
      </c>
      <c r="N273" s="367">
        <v>71645.0</v>
      </c>
      <c r="O273" s="367">
        <v>0.0</v>
      </c>
      <c r="P273" s="22">
        <v>0.0</v>
      </c>
      <c r="Q273" s="22">
        <v>0.0</v>
      </c>
      <c r="R273" s="68">
        <f t="shared" si="3"/>
        <v>71645</v>
      </c>
      <c r="S273" s="22" t="s">
        <v>52</v>
      </c>
      <c r="T273" s="36"/>
      <c r="U273" s="368" t="s">
        <v>31</v>
      </c>
      <c r="V273" s="45"/>
    </row>
    <row r="274">
      <c r="A274" s="369">
        <v>89.0</v>
      </c>
      <c r="B274" s="370" t="s">
        <v>394</v>
      </c>
      <c r="C274" s="371">
        <v>3.1857444963E10</v>
      </c>
      <c r="D274" s="366" t="s">
        <v>395</v>
      </c>
      <c r="E274" s="367">
        <v>26390.0</v>
      </c>
      <c r="F274" s="367">
        <v>39057.0</v>
      </c>
      <c r="G274" s="367">
        <v>2639.0</v>
      </c>
      <c r="H274" s="367">
        <v>1583.0</v>
      </c>
      <c r="I274" s="367">
        <v>0.0</v>
      </c>
      <c r="J274" s="367">
        <v>0.0</v>
      </c>
      <c r="K274" s="367">
        <v>0.0</v>
      </c>
      <c r="L274" s="367">
        <v>500.0</v>
      </c>
      <c r="M274" s="367">
        <v>300.0</v>
      </c>
      <c r="N274" s="367">
        <v>70469.0</v>
      </c>
      <c r="O274" s="367">
        <v>1800.0</v>
      </c>
      <c r="P274" s="22">
        <v>0.0</v>
      </c>
      <c r="Q274" s="22">
        <v>0.0</v>
      </c>
      <c r="R274" s="68">
        <f t="shared" si="3"/>
        <v>68669</v>
      </c>
      <c r="S274" s="22" t="s">
        <v>28</v>
      </c>
      <c r="T274" s="36">
        <f>R274+R275+R276</f>
        <v>206007</v>
      </c>
      <c r="U274" s="372"/>
      <c r="V274" s="45" t="s">
        <v>28</v>
      </c>
    </row>
    <row r="275">
      <c r="A275" s="363"/>
      <c r="B275" s="364"/>
      <c r="C275" s="365"/>
      <c r="D275" s="366" t="s">
        <v>396</v>
      </c>
      <c r="E275" s="367">
        <v>26390.0</v>
      </c>
      <c r="F275" s="367">
        <v>39057.0</v>
      </c>
      <c r="G275" s="367">
        <v>2639.0</v>
      </c>
      <c r="H275" s="367">
        <v>1583.0</v>
      </c>
      <c r="I275" s="367">
        <v>0.0</v>
      </c>
      <c r="J275" s="367">
        <v>0.0</v>
      </c>
      <c r="K275" s="367">
        <v>0.0</v>
      </c>
      <c r="L275" s="367">
        <v>500.0</v>
      </c>
      <c r="M275" s="367">
        <v>300.0</v>
      </c>
      <c r="N275" s="367">
        <v>70469.0</v>
      </c>
      <c r="O275" s="367">
        <v>1800.0</v>
      </c>
      <c r="P275" s="22">
        <v>0.0</v>
      </c>
      <c r="Q275" s="22">
        <v>0.0</v>
      </c>
      <c r="R275" s="68">
        <f t="shared" si="3"/>
        <v>68669</v>
      </c>
      <c r="S275" s="22" t="s">
        <v>28</v>
      </c>
      <c r="T275" s="36"/>
      <c r="U275" s="368" t="s">
        <v>31</v>
      </c>
      <c r="V275" s="362"/>
    </row>
    <row r="276">
      <c r="A276" s="363"/>
      <c r="B276" s="364"/>
      <c r="C276" s="365"/>
      <c r="D276" s="366" t="s">
        <v>397</v>
      </c>
      <c r="E276" s="367">
        <v>26390.0</v>
      </c>
      <c r="F276" s="367">
        <v>39057.0</v>
      </c>
      <c r="G276" s="367">
        <v>2639.0</v>
      </c>
      <c r="H276" s="367">
        <v>1583.0</v>
      </c>
      <c r="I276" s="367">
        <v>0.0</v>
      </c>
      <c r="J276" s="367">
        <v>0.0</v>
      </c>
      <c r="K276" s="367">
        <v>0.0</v>
      </c>
      <c r="L276" s="367">
        <v>500.0</v>
      </c>
      <c r="M276" s="367">
        <v>300.0</v>
      </c>
      <c r="N276" s="367">
        <v>70469.0</v>
      </c>
      <c r="O276" s="367">
        <v>1800.0</v>
      </c>
      <c r="P276" s="22">
        <v>0.0</v>
      </c>
      <c r="Q276" s="22">
        <v>0.0</v>
      </c>
      <c r="R276" s="68">
        <f t="shared" si="3"/>
        <v>68669</v>
      </c>
      <c r="S276" s="22" t="s">
        <v>28</v>
      </c>
      <c r="T276" s="36"/>
      <c r="U276" s="368" t="s">
        <v>31</v>
      </c>
      <c r="V276" s="362"/>
    </row>
    <row r="277">
      <c r="A277" s="369">
        <v>90.0</v>
      </c>
      <c r="B277" s="370" t="s">
        <v>398</v>
      </c>
      <c r="C277" s="371">
        <v>1.1408780688E10</v>
      </c>
      <c r="D277" s="366" t="s">
        <v>399</v>
      </c>
      <c r="E277" s="367">
        <v>26390.0</v>
      </c>
      <c r="F277" s="367">
        <v>39057.0</v>
      </c>
      <c r="G277" s="367">
        <v>2639.0</v>
      </c>
      <c r="H277" s="367">
        <v>1583.0</v>
      </c>
      <c r="I277" s="367">
        <v>0.0</v>
      </c>
      <c r="J277" s="367">
        <v>0.0</v>
      </c>
      <c r="K277" s="367">
        <v>0.0</v>
      </c>
      <c r="L277" s="367">
        <v>500.0</v>
      </c>
      <c r="M277" s="367">
        <v>300.0</v>
      </c>
      <c r="N277" s="367">
        <v>70469.0</v>
      </c>
      <c r="O277" s="367">
        <v>0.0</v>
      </c>
      <c r="P277" s="22">
        <v>0.0</v>
      </c>
      <c r="Q277" s="22">
        <v>0.0</v>
      </c>
      <c r="R277" s="68">
        <f t="shared" si="3"/>
        <v>70469</v>
      </c>
      <c r="S277" s="22"/>
      <c r="T277" s="36">
        <f>R277+R278+R279</f>
        <v>209607</v>
      </c>
      <c r="U277" s="372"/>
      <c r="V277" s="362"/>
    </row>
    <row r="278">
      <c r="A278" s="363"/>
      <c r="B278" s="364"/>
      <c r="C278" s="365"/>
      <c r="D278" s="366" t="s">
        <v>400</v>
      </c>
      <c r="E278" s="367">
        <v>26390.0</v>
      </c>
      <c r="F278" s="367">
        <v>39057.0</v>
      </c>
      <c r="G278" s="367">
        <v>2639.0</v>
      </c>
      <c r="H278" s="367">
        <v>1583.0</v>
      </c>
      <c r="I278" s="367">
        <v>0.0</v>
      </c>
      <c r="J278" s="367">
        <v>0.0</v>
      </c>
      <c r="K278" s="367">
        <v>0.0</v>
      </c>
      <c r="L278" s="367">
        <v>500.0</v>
      </c>
      <c r="M278" s="367">
        <v>300.0</v>
      </c>
      <c r="N278" s="367">
        <v>70469.0</v>
      </c>
      <c r="O278" s="367">
        <v>0.0</v>
      </c>
      <c r="P278" s="22">
        <v>0.0</v>
      </c>
      <c r="Q278" s="22">
        <v>0.0</v>
      </c>
      <c r="R278" s="68">
        <f t="shared" si="3"/>
        <v>70469</v>
      </c>
      <c r="S278" s="22"/>
      <c r="T278" s="36"/>
      <c r="U278" s="368" t="s">
        <v>31</v>
      </c>
      <c r="V278" s="362"/>
    </row>
    <row r="279">
      <c r="A279" s="363"/>
      <c r="B279" s="364"/>
      <c r="C279" s="365"/>
      <c r="D279" s="366" t="s">
        <v>401</v>
      </c>
      <c r="E279" s="367">
        <v>26390.0</v>
      </c>
      <c r="F279" s="367">
        <v>39057.0</v>
      </c>
      <c r="G279" s="367">
        <v>2639.0</v>
      </c>
      <c r="H279" s="367">
        <v>1583.0</v>
      </c>
      <c r="I279" s="367">
        <v>0.0</v>
      </c>
      <c r="J279" s="367">
        <v>0.0</v>
      </c>
      <c r="K279" s="367">
        <v>0.0</v>
      </c>
      <c r="L279" s="367">
        <v>500.0</v>
      </c>
      <c r="M279" s="367">
        <v>300.0</v>
      </c>
      <c r="N279" s="367">
        <v>70469.0</v>
      </c>
      <c r="O279" s="367">
        <v>1800.0</v>
      </c>
      <c r="P279" s="22">
        <v>0.0</v>
      </c>
      <c r="Q279" s="22">
        <v>0.0</v>
      </c>
      <c r="R279" s="68">
        <f t="shared" si="3"/>
        <v>68669</v>
      </c>
      <c r="S279" s="22"/>
      <c r="T279" s="36"/>
      <c r="U279" s="368" t="s">
        <v>31</v>
      </c>
      <c r="V279" s="362"/>
    </row>
    <row r="280">
      <c r="A280" s="369">
        <v>91.0</v>
      </c>
      <c r="B280" s="370" t="s">
        <v>402</v>
      </c>
      <c r="C280" s="371">
        <v>3.1851404302E10</v>
      </c>
      <c r="D280" s="366" t="s">
        <v>403</v>
      </c>
      <c r="E280" s="367">
        <v>26390.0</v>
      </c>
      <c r="F280" s="367">
        <v>39057.0</v>
      </c>
      <c r="G280" s="367">
        <v>2639.0</v>
      </c>
      <c r="H280" s="367">
        <v>1583.0</v>
      </c>
      <c r="I280" s="367">
        <v>0.0</v>
      </c>
      <c r="J280" s="367">
        <v>1320.0</v>
      </c>
      <c r="K280" s="367">
        <v>0.0</v>
      </c>
      <c r="L280" s="367">
        <v>500.0</v>
      </c>
      <c r="M280" s="367">
        <v>300.0</v>
      </c>
      <c r="N280" s="367">
        <v>71789.0</v>
      </c>
      <c r="O280" s="367">
        <v>0.0</v>
      </c>
      <c r="P280" s="22">
        <v>0.0</v>
      </c>
      <c r="Q280" s="22">
        <v>0.0</v>
      </c>
      <c r="R280" s="68">
        <f t="shared" si="3"/>
        <v>71789</v>
      </c>
      <c r="S280" s="22" t="s">
        <v>28</v>
      </c>
      <c r="T280" s="36">
        <f>R280+R281+R282</f>
        <v>213567</v>
      </c>
      <c r="U280" s="372"/>
      <c r="V280" s="45" t="s">
        <v>28</v>
      </c>
    </row>
    <row r="281">
      <c r="A281" s="363"/>
      <c r="B281" s="364"/>
      <c r="C281" s="365"/>
      <c r="D281" s="366" t="s">
        <v>91</v>
      </c>
      <c r="E281" s="367">
        <v>26390.0</v>
      </c>
      <c r="F281" s="367">
        <v>39057.0</v>
      </c>
      <c r="G281" s="367">
        <v>2639.0</v>
      </c>
      <c r="H281" s="367">
        <v>1583.0</v>
      </c>
      <c r="I281" s="367">
        <v>0.0</v>
      </c>
      <c r="J281" s="367">
        <v>1320.0</v>
      </c>
      <c r="K281" s="367">
        <v>0.0</v>
      </c>
      <c r="L281" s="367">
        <v>500.0</v>
      </c>
      <c r="M281" s="367">
        <v>300.0</v>
      </c>
      <c r="N281" s="367">
        <v>71789.0</v>
      </c>
      <c r="O281" s="367">
        <v>0.0</v>
      </c>
      <c r="P281" s="22">
        <v>0.0</v>
      </c>
      <c r="Q281" s="22">
        <v>0.0</v>
      </c>
      <c r="R281" s="68">
        <f t="shared" si="3"/>
        <v>71789</v>
      </c>
      <c r="S281" s="22" t="s">
        <v>28</v>
      </c>
      <c r="T281" s="36"/>
      <c r="U281" s="368" t="s">
        <v>31</v>
      </c>
      <c r="V281" s="45" t="s">
        <v>28</v>
      </c>
    </row>
    <row r="282">
      <c r="A282" s="363"/>
      <c r="B282" s="364"/>
      <c r="C282" s="365"/>
      <c r="D282" s="366" t="s">
        <v>134</v>
      </c>
      <c r="E282" s="367">
        <v>26390.0</v>
      </c>
      <c r="F282" s="367">
        <v>39057.0</v>
      </c>
      <c r="G282" s="367">
        <v>2639.0</v>
      </c>
      <c r="H282" s="367">
        <v>1583.0</v>
      </c>
      <c r="I282" s="367">
        <v>0.0</v>
      </c>
      <c r="J282" s="367">
        <v>1320.0</v>
      </c>
      <c r="K282" s="367">
        <v>0.0</v>
      </c>
      <c r="L282" s="367">
        <v>500.0</v>
      </c>
      <c r="M282" s="367">
        <v>300.0</v>
      </c>
      <c r="N282" s="367">
        <v>71789.0</v>
      </c>
      <c r="O282" s="367">
        <v>1800.0</v>
      </c>
      <c r="P282" s="22">
        <v>0.0</v>
      </c>
      <c r="Q282" s="22">
        <v>0.0</v>
      </c>
      <c r="R282" s="68">
        <f t="shared" si="3"/>
        <v>69989</v>
      </c>
      <c r="S282" s="22" t="s">
        <v>28</v>
      </c>
      <c r="T282" s="36"/>
      <c r="U282" s="368" t="s">
        <v>31</v>
      </c>
      <c r="V282" s="45" t="s">
        <v>28</v>
      </c>
    </row>
    <row r="283">
      <c r="A283" s="369">
        <v>92.0</v>
      </c>
      <c r="B283" s="370" t="s">
        <v>404</v>
      </c>
      <c r="C283" s="371">
        <v>3.2069305451E10</v>
      </c>
      <c r="D283" s="366" t="s">
        <v>405</v>
      </c>
      <c r="E283" s="367">
        <v>26390.0</v>
      </c>
      <c r="F283" s="367">
        <v>39057.0</v>
      </c>
      <c r="G283" s="367">
        <v>2639.0</v>
      </c>
      <c r="H283" s="367">
        <v>1583.0</v>
      </c>
      <c r="I283" s="367">
        <v>0.0</v>
      </c>
      <c r="J283" s="367">
        <v>0.0</v>
      </c>
      <c r="K283" s="367">
        <v>0.0</v>
      </c>
      <c r="L283" s="367">
        <v>500.0</v>
      </c>
      <c r="M283" s="367">
        <v>300.0</v>
      </c>
      <c r="N283" s="367">
        <v>70469.0</v>
      </c>
      <c r="O283" s="367">
        <v>1800.0</v>
      </c>
      <c r="P283" s="22">
        <v>0.0</v>
      </c>
      <c r="Q283" s="22">
        <v>0.0</v>
      </c>
      <c r="R283" s="68">
        <f t="shared" si="3"/>
        <v>68669</v>
      </c>
      <c r="S283" s="22" t="s">
        <v>28</v>
      </c>
      <c r="T283" s="36">
        <f>R283+R284</f>
        <v>139138</v>
      </c>
      <c r="U283" s="372"/>
      <c r="V283" s="45" t="s">
        <v>28</v>
      </c>
    </row>
    <row r="284">
      <c r="A284" s="363"/>
      <c r="B284" s="364"/>
      <c r="C284" s="365"/>
      <c r="D284" s="366" t="s">
        <v>406</v>
      </c>
      <c r="E284" s="367">
        <v>26390.0</v>
      </c>
      <c r="F284" s="367">
        <v>39057.0</v>
      </c>
      <c r="G284" s="367">
        <v>2639.0</v>
      </c>
      <c r="H284" s="367">
        <v>1583.0</v>
      </c>
      <c r="I284" s="367">
        <v>0.0</v>
      </c>
      <c r="J284" s="367">
        <v>0.0</v>
      </c>
      <c r="K284" s="367">
        <v>0.0</v>
      </c>
      <c r="L284" s="367">
        <v>500.0</v>
      </c>
      <c r="M284" s="367">
        <v>300.0</v>
      </c>
      <c r="N284" s="367">
        <v>70469.0</v>
      </c>
      <c r="O284" s="367">
        <v>0.0</v>
      </c>
      <c r="P284" s="22">
        <v>0.0</v>
      </c>
      <c r="Q284" s="22">
        <v>0.0</v>
      </c>
      <c r="R284" s="68">
        <f t="shared" si="3"/>
        <v>70469</v>
      </c>
      <c r="S284" s="22" t="s">
        <v>28</v>
      </c>
      <c r="T284" s="36"/>
      <c r="U284" s="368" t="s">
        <v>31</v>
      </c>
      <c r="V284" s="45" t="s">
        <v>28</v>
      </c>
    </row>
    <row r="285">
      <c r="A285" s="369">
        <v>93.0</v>
      </c>
      <c r="B285" s="370" t="s">
        <v>407</v>
      </c>
      <c r="C285" s="371">
        <v>3.1961769868E10</v>
      </c>
      <c r="D285" s="366" t="s">
        <v>223</v>
      </c>
      <c r="E285" s="367">
        <v>26390.0</v>
      </c>
      <c r="F285" s="367">
        <v>39057.0</v>
      </c>
      <c r="G285" s="367">
        <v>2639.0</v>
      </c>
      <c r="H285" s="367">
        <v>1583.0</v>
      </c>
      <c r="I285" s="367">
        <v>0.0</v>
      </c>
      <c r="J285" s="367">
        <v>0.0</v>
      </c>
      <c r="K285" s="367">
        <v>0.0</v>
      </c>
      <c r="L285" s="367">
        <v>500.0</v>
      </c>
      <c r="M285" s="367">
        <v>300.0</v>
      </c>
      <c r="N285" s="367">
        <v>70469.0</v>
      </c>
      <c r="O285" s="367">
        <v>1800.0</v>
      </c>
      <c r="P285" s="22">
        <v>0.0</v>
      </c>
      <c r="Q285" s="22">
        <v>0.0</v>
      </c>
      <c r="R285" s="68">
        <f t="shared" si="3"/>
        <v>68669</v>
      </c>
      <c r="S285" s="22"/>
      <c r="T285" s="36">
        <f>R285+R286</f>
        <v>137338</v>
      </c>
      <c r="U285" s="372"/>
      <c r="V285" s="45"/>
    </row>
    <row r="286">
      <c r="A286" s="363"/>
      <c r="B286" s="364"/>
      <c r="C286" s="365"/>
      <c r="D286" s="366" t="s">
        <v>408</v>
      </c>
      <c r="E286" s="367">
        <v>26390.0</v>
      </c>
      <c r="F286" s="367">
        <v>39057.0</v>
      </c>
      <c r="G286" s="367">
        <v>2639.0</v>
      </c>
      <c r="H286" s="367">
        <v>1583.0</v>
      </c>
      <c r="I286" s="367">
        <v>0.0</v>
      </c>
      <c r="J286" s="367">
        <v>0.0</v>
      </c>
      <c r="K286" s="367">
        <v>0.0</v>
      </c>
      <c r="L286" s="367">
        <v>500.0</v>
      </c>
      <c r="M286" s="367">
        <v>300.0</v>
      </c>
      <c r="N286" s="367">
        <v>70469.0</v>
      </c>
      <c r="O286" s="367">
        <v>1800.0</v>
      </c>
      <c r="P286" s="22">
        <v>0.0</v>
      </c>
      <c r="Q286" s="22">
        <v>0.0</v>
      </c>
      <c r="R286" s="68">
        <f t="shared" si="3"/>
        <v>68669</v>
      </c>
      <c r="S286" s="22"/>
      <c r="T286" s="36"/>
      <c r="U286" s="368" t="s">
        <v>31</v>
      </c>
      <c r="V286" s="362"/>
    </row>
    <row r="287">
      <c r="A287" s="369">
        <v>94.0</v>
      </c>
      <c r="B287" s="370" t="s">
        <v>409</v>
      </c>
      <c r="C287" s="371">
        <v>3.2006829285E10</v>
      </c>
      <c r="D287" s="366" t="s">
        <v>410</v>
      </c>
      <c r="E287" s="367">
        <v>26390.0</v>
      </c>
      <c r="F287" s="367">
        <v>39057.0</v>
      </c>
      <c r="G287" s="367">
        <v>2639.0</v>
      </c>
      <c r="H287" s="367">
        <v>1583.0</v>
      </c>
      <c r="I287" s="367">
        <v>0.0</v>
      </c>
      <c r="J287" s="367">
        <v>0.0</v>
      </c>
      <c r="K287" s="367">
        <v>0.0</v>
      </c>
      <c r="L287" s="367">
        <v>500.0</v>
      </c>
      <c r="M287" s="367">
        <v>300.0</v>
      </c>
      <c r="N287" s="367">
        <v>70469.0</v>
      </c>
      <c r="O287" s="367">
        <v>1800.0</v>
      </c>
      <c r="P287" s="22">
        <v>0.0</v>
      </c>
      <c r="Q287" s="22">
        <v>0.0</v>
      </c>
      <c r="R287" s="68">
        <f t="shared" si="3"/>
        <v>68669</v>
      </c>
      <c r="S287" s="22" t="s">
        <v>28</v>
      </c>
      <c r="T287" s="36">
        <f>R287+R288+R289</f>
        <v>207575</v>
      </c>
      <c r="U287" s="372"/>
      <c r="V287" s="45" t="s">
        <v>28</v>
      </c>
    </row>
    <row r="288">
      <c r="A288" s="363"/>
      <c r="B288" s="364"/>
      <c r="C288" s="365"/>
      <c r="D288" s="366" t="s">
        <v>411</v>
      </c>
      <c r="E288" s="367">
        <v>26390.0</v>
      </c>
      <c r="F288" s="367">
        <v>39057.0</v>
      </c>
      <c r="G288" s="367">
        <v>2639.0</v>
      </c>
      <c r="H288" s="367">
        <v>1583.0</v>
      </c>
      <c r="I288" s="367">
        <v>0.0</v>
      </c>
      <c r="J288" s="367">
        <v>0.0</v>
      </c>
      <c r="K288" s="367">
        <v>0.0</v>
      </c>
      <c r="L288" s="367">
        <v>500.0</v>
      </c>
      <c r="M288" s="367">
        <v>300.0</v>
      </c>
      <c r="N288" s="367">
        <v>70469.0</v>
      </c>
      <c r="O288" s="367">
        <v>0.0</v>
      </c>
      <c r="P288" s="22">
        <v>0.0</v>
      </c>
      <c r="Q288" s="22">
        <v>0.0</v>
      </c>
      <c r="R288" s="68">
        <f t="shared" si="3"/>
        <v>70469</v>
      </c>
      <c r="S288" s="22" t="s">
        <v>28</v>
      </c>
      <c r="T288" s="36"/>
      <c r="U288" s="368" t="s">
        <v>31</v>
      </c>
      <c r="V288" s="45"/>
    </row>
    <row r="289">
      <c r="A289" s="363"/>
      <c r="B289" s="364"/>
      <c r="C289" s="365"/>
      <c r="D289" s="366" t="s">
        <v>412</v>
      </c>
      <c r="E289" s="367">
        <v>25620.0</v>
      </c>
      <c r="F289" s="367">
        <v>37918.0</v>
      </c>
      <c r="G289" s="367">
        <v>2562.0</v>
      </c>
      <c r="H289" s="367">
        <v>1537.0</v>
      </c>
      <c r="I289" s="367">
        <v>0.0</v>
      </c>
      <c r="J289" s="367">
        <v>0.0</v>
      </c>
      <c r="K289" s="367">
        <v>0.0</v>
      </c>
      <c r="L289" s="367">
        <v>500.0</v>
      </c>
      <c r="M289" s="367">
        <v>300.0</v>
      </c>
      <c r="N289" s="367">
        <v>68437.0</v>
      </c>
      <c r="O289" s="367">
        <v>0.0</v>
      </c>
      <c r="P289" s="22">
        <v>0.0</v>
      </c>
      <c r="Q289" s="22">
        <v>0.0</v>
      </c>
      <c r="R289" s="68">
        <f t="shared" si="3"/>
        <v>68437</v>
      </c>
      <c r="S289" s="22" t="s">
        <v>28</v>
      </c>
      <c r="T289" s="36"/>
      <c r="U289" s="368" t="s">
        <v>31</v>
      </c>
      <c r="V289" s="45"/>
    </row>
    <row r="290">
      <c r="A290" s="369">
        <v>95.0</v>
      </c>
      <c r="B290" s="370" t="s">
        <v>413</v>
      </c>
      <c r="C290" s="371">
        <v>3.2015929427E10</v>
      </c>
      <c r="D290" s="366" t="s">
        <v>414</v>
      </c>
      <c r="E290" s="367">
        <v>26390.0</v>
      </c>
      <c r="F290" s="367">
        <v>39057.0</v>
      </c>
      <c r="G290" s="367">
        <v>2639.0</v>
      </c>
      <c r="H290" s="367">
        <v>1583.0</v>
      </c>
      <c r="I290" s="367">
        <v>0.0</v>
      </c>
      <c r="J290" s="367">
        <v>1320.0</v>
      </c>
      <c r="K290" s="367">
        <v>0.0</v>
      </c>
      <c r="L290" s="367">
        <v>500.0</v>
      </c>
      <c r="M290" s="367">
        <v>300.0</v>
      </c>
      <c r="N290" s="367">
        <v>71789.0</v>
      </c>
      <c r="O290" s="367">
        <v>1800.0</v>
      </c>
      <c r="P290" s="22">
        <v>0.0</v>
      </c>
      <c r="Q290" s="22">
        <v>0.0</v>
      </c>
      <c r="R290" s="68">
        <f t="shared" si="3"/>
        <v>69989</v>
      </c>
      <c r="S290" s="22" t="s">
        <v>28</v>
      </c>
      <c r="T290" s="36">
        <f>R290+R291+R292</f>
        <v>205714</v>
      </c>
      <c r="U290" s="372"/>
      <c r="V290" s="45" t="s">
        <v>28</v>
      </c>
    </row>
    <row r="291">
      <c r="A291" s="363"/>
      <c r="B291" s="364"/>
      <c r="C291" s="365"/>
      <c r="D291" s="366" t="s">
        <v>415</v>
      </c>
      <c r="E291" s="367">
        <v>26390.0</v>
      </c>
      <c r="F291" s="367">
        <v>39057.0</v>
      </c>
      <c r="G291" s="367">
        <v>2639.0</v>
      </c>
      <c r="H291" s="367">
        <v>1583.0</v>
      </c>
      <c r="I291" s="367">
        <v>0.0</v>
      </c>
      <c r="J291" s="367">
        <v>1320.0</v>
      </c>
      <c r="K291" s="367">
        <v>0.0</v>
      </c>
      <c r="L291" s="367">
        <v>500.0</v>
      </c>
      <c r="M291" s="367">
        <v>300.0</v>
      </c>
      <c r="N291" s="367">
        <v>71789.0</v>
      </c>
      <c r="O291" s="367">
        <v>0.0</v>
      </c>
      <c r="P291" s="22">
        <v>0.0</v>
      </c>
      <c r="Q291" s="22">
        <v>0.0</v>
      </c>
      <c r="R291" s="68">
        <f t="shared" si="3"/>
        <v>71789</v>
      </c>
      <c r="S291" s="22" t="s">
        <v>28</v>
      </c>
      <c r="T291" s="36"/>
      <c r="U291" s="368" t="s">
        <v>31</v>
      </c>
      <c r="V291" s="45"/>
    </row>
    <row r="292">
      <c r="A292" s="363"/>
      <c r="B292" s="364"/>
      <c r="C292" s="365"/>
      <c r="D292" s="366" t="s">
        <v>416</v>
      </c>
      <c r="E292" s="367">
        <v>24140.0</v>
      </c>
      <c r="F292" s="367">
        <v>35727.0</v>
      </c>
      <c r="G292" s="367">
        <v>2414.0</v>
      </c>
      <c r="H292" s="367">
        <v>1448.0</v>
      </c>
      <c r="I292" s="367">
        <v>0.0</v>
      </c>
      <c r="J292" s="367">
        <v>1207.0</v>
      </c>
      <c r="K292" s="367">
        <v>0.0</v>
      </c>
      <c r="L292" s="367">
        <v>500.0</v>
      </c>
      <c r="M292" s="367">
        <v>300.0</v>
      </c>
      <c r="N292" s="367">
        <v>65736.0</v>
      </c>
      <c r="O292" s="367">
        <v>1800.0</v>
      </c>
      <c r="P292" s="22">
        <v>0.0</v>
      </c>
      <c r="Q292" s="22">
        <v>0.0</v>
      </c>
      <c r="R292" s="68">
        <f t="shared" si="3"/>
        <v>63936</v>
      </c>
      <c r="S292" s="22" t="s">
        <v>28</v>
      </c>
      <c r="T292" s="36"/>
      <c r="U292" s="368" t="s">
        <v>31</v>
      </c>
      <c r="V292" s="45"/>
    </row>
    <row r="293">
      <c r="A293" s="369">
        <v>96.0</v>
      </c>
      <c r="B293" s="370" t="s">
        <v>417</v>
      </c>
      <c r="C293" s="371">
        <v>3.1882903122E10</v>
      </c>
      <c r="D293" s="366" t="s">
        <v>418</v>
      </c>
      <c r="E293" s="367">
        <v>26390.0</v>
      </c>
      <c r="F293" s="367">
        <v>39057.0</v>
      </c>
      <c r="G293" s="367">
        <v>2639.0</v>
      </c>
      <c r="H293" s="367">
        <v>1583.0</v>
      </c>
      <c r="I293" s="367">
        <v>0.0</v>
      </c>
      <c r="J293" s="367">
        <v>0.0</v>
      </c>
      <c r="K293" s="367">
        <v>0.0</v>
      </c>
      <c r="L293" s="367">
        <v>500.0</v>
      </c>
      <c r="M293" s="367">
        <v>300.0</v>
      </c>
      <c r="N293" s="367">
        <v>70469.0</v>
      </c>
      <c r="O293" s="367">
        <v>1800.0</v>
      </c>
      <c r="P293" s="22">
        <v>0.0</v>
      </c>
      <c r="Q293" s="22">
        <v>0.0</v>
      </c>
      <c r="R293" s="68">
        <f t="shared" si="3"/>
        <v>68669</v>
      </c>
      <c r="S293" s="22" t="s">
        <v>28</v>
      </c>
      <c r="T293" s="36">
        <f>R293+R294</f>
        <v>139138</v>
      </c>
      <c r="U293" s="372"/>
      <c r="V293" s="45" t="s">
        <v>28</v>
      </c>
    </row>
    <row r="294">
      <c r="A294" s="363"/>
      <c r="B294" s="364"/>
      <c r="C294" s="365"/>
      <c r="D294" s="366" t="s">
        <v>419</v>
      </c>
      <c r="E294" s="367">
        <v>26390.0</v>
      </c>
      <c r="F294" s="367">
        <v>39057.0</v>
      </c>
      <c r="G294" s="367">
        <v>2639.0</v>
      </c>
      <c r="H294" s="367">
        <v>1583.0</v>
      </c>
      <c r="I294" s="367">
        <v>0.0</v>
      </c>
      <c r="J294" s="367">
        <v>0.0</v>
      </c>
      <c r="K294" s="367">
        <v>0.0</v>
      </c>
      <c r="L294" s="367">
        <v>500.0</v>
      </c>
      <c r="M294" s="367">
        <v>300.0</v>
      </c>
      <c r="N294" s="367">
        <v>70469.0</v>
      </c>
      <c r="O294" s="367">
        <v>0.0</v>
      </c>
      <c r="P294" s="22">
        <v>0.0</v>
      </c>
      <c r="Q294" s="22">
        <v>0.0</v>
      </c>
      <c r="R294" s="68">
        <f t="shared" si="3"/>
        <v>70469</v>
      </c>
      <c r="S294" s="22" t="s">
        <v>28</v>
      </c>
      <c r="T294" s="36"/>
      <c r="U294" s="368" t="s">
        <v>31</v>
      </c>
      <c r="V294" s="45" t="s">
        <v>28</v>
      </c>
    </row>
    <row r="295">
      <c r="A295" s="369">
        <v>97.0</v>
      </c>
      <c r="B295" s="370" t="s">
        <v>420</v>
      </c>
      <c r="C295" s="371">
        <v>3.1845678509E10</v>
      </c>
      <c r="D295" s="366" t="s">
        <v>421</v>
      </c>
      <c r="E295" s="367">
        <v>26390.0</v>
      </c>
      <c r="F295" s="367">
        <v>39057.0</v>
      </c>
      <c r="G295" s="367">
        <v>5278.0</v>
      </c>
      <c r="H295" s="367">
        <v>0.0</v>
      </c>
      <c r="I295" s="367">
        <v>120.0</v>
      </c>
      <c r="J295" s="367">
        <v>0.0</v>
      </c>
      <c r="K295" s="367">
        <v>0.0</v>
      </c>
      <c r="L295" s="367">
        <v>500.0</v>
      </c>
      <c r="M295" s="367">
        <v>300.0</v>
      </c>
      <c r="N295" s="367">
        <v>71645.0</v>
      </c>
      <c r="O295" s="367">
        <v>1800.0</v>
      </c>
      <c r="P295" s="22">
        <v>0.0</v>
      </c>
      <c r="Q295" s="22">
        <v>0.0</v>
      </c>
      <c r="R295" s="68">
        <f t="shared" si="3"/>
        <v>69845</v>
      </c>
      <c r="S295" s="22" t="s">
        <v>28</v>
      </c>
      <c r="T295" s="36">
        <f>R295+R296+R297+R298</f>
        <v>279380</v>
      </c>
      <c r="U295" s="372"/>
      <c r="V295" s="45" t="s">
        <v>28</v>
      </c>
    </row>
    <row r="296">
      <c r="A296" s="363"/>
      <c r="B296" s="364"/>
      <c r="C296" s="365"/>
      <c r="D296" s="366" t="s">
        <v>378</v>
      </c>
      <c r="E296" s="367">
        <v>26390.0</v>
      </c>
      <c r="F296" s="367">
        <v>39057.0</v>
      </c>
      <c r="G296" s="367">
        <v>5278.0</v>
      </c>
      <c r="H296" s="367">
        <v>0.0</v>
      </c>
      <c r="I296" s="367">
        <v>120.0</v>
      </c>
      <c r="J296" s="367">
        <v>0.0</v>
      </c>
      <c r="K296" s="367">
        <v>0.0</v>
      </c>
      <c r="L296" s="367">
        <v>500.0</v>
      </c>
      <c r="M296" s="367">
        <v>300.0</v>
      </c>
      <c r="N296" s="367">
        <v>71645.0</v>
      </c>
      <c r="O296" s="367">
        <v>1800.0</v>
      </c>
      <c r="P296" s="22">
        <v>0.0</v>
      </c>
      <c r="Q296" s="22">
        <v>0.0</v>
      </c>
      <c r="R296" s="68">
        <f t="shared" si="3"/>
        <v>69845</v>
      </c>
      <c r="S296" s="22" t="s">
        <v>28</v>
      </c>
      <c r="T296" s="36"/>
      <c r="U296" s="368" t="s">
        <v>31</v>
      </c>
      <c r="V296" s="45" t="s">
        <v>28</v>
      </c>
    </row>
    <row r="297">
      <c r="A297" s="363"/>
      <c r="B297" s="364"/>
      <c r="C297" s="365"/>
      <c r="D297" s="366" t="s">
        <v>422</v>
      </c>
      <c r="E297" s="367">
        <v>26390.0</v>
      </c>
      <c r="F297" s="367">
        <v>39057.0</v>
      </c>
      <c r="G297" s="367">
        <v>5278.0</v>
      </c>
      <c r="H297" s="367">
        <v>0.0</v>
      </c>
      <c r="I297" s="367">
        <v>120.0</v>
      </c>
      <c r="J297" s="367">
        <v>0.0</v>
      </c>
      <c r="K297" s="367">
        <v>0.0</v>
      </c>
      <c r="L297" s="367">
        <v>500.0</v>
      </c>
      <c r="M297" s="367">
        <v>300.0</v>
      </c>
      <c r="N297" s="367">
        <v>71645.0</v>
      </c>
      <c r="O297" s="367">
        <v>1800.0</v>
      </c>
      <c r="P297" s="22">
        <v>0.0</v>
      </c>
      <c r="Q297" s="22">
        <v>0.0</v>
      </c>
      <c r="R297" s="68">
        <f t="shared" si="3"/>
        <v>69845</v>
      </c>
      <c r="S297" s="22" t="s">
        <v>28</v>
      </c>
      <c r="T297" s="36"/>
      <c r="U297" s="368" t="s">
        <v>31</v>
      </c>
      <c r="V297" s="45" t="s">
        <v>28</v>
      </c>
    </row>
    <row r="298">
      <c r="A298" s="363"/>
      <c r="B298" s="364"/>
      <c r="C298" s="365"/>
      <c r="D298" s="366" t="s">
        <v>423</v>
      </c>
      <c r="E298" s="367">
        <v>26390.0</v>
      </c>
      <c r="F298" s="367">
        <v>39057.0</v>
      </c>
      <c r="G298" s="367">
        <v>5278.0</v>
      </c>
      <c r="H298" s="367">
        <v>0.0</v>
      </c>
      <c r="I298" s="367">
        <v>120.0</v>
      </c>
      <c r="J298" s="367">
        <v>0.0</v>
      </c>
      <c r="K298" s="367">
        <v>0.0</v>
      </c>
      <c r="L298" s="367">
        <v>500.0</v>
      </c>
      <c r="M298" s="367">
        <v>300.0</v>
      </c>
      <c r="N298" s="367">
        <v>71645.0</v>
      </c>
      <c r="O298" s="367">
        <v>1800.0</v>
      </c>
      <c r="P298" s="22">
        <v>0.0</v>
      </c>
      <c r="Q298" s="22">
        <v>0.0</v>
      </c>
      <c r="R298" s="68">
        <f t="shared" si="3"/>
        <v>69845</v>
      </c>
      <c r="S298" s="22"/>
      <c r="T298" s="36"/>
      <c r="U298" s="368" t="s">
        <v>31</v>
      </c>
      <c r="V298" s="45" t="s">
        <v>28</v>
      </c>
    </row>
    <row r="299">
      <c r="A299" s="369">
        <v>98.0</v>
      </c>
      <c r="B299" s="370" t="s">
        <v>424</v>
      </c>
      <c r="C299" s="371">
        <v>3.2021227158E10</v>
      </c>
      <c r="D299" s="366" t="s">
        <v>70</v>
      </c>
      <c r="E299" s="367">
        <v>26390.0</v>
      </c>
      <c r="F299" s="367">
        <v>39057.0</v>
      </c>
      <c r="G299" s="367">
        <v>5278.0</v>
      </c>
      <c r="H299" s="367">
        <v>0.0</v>
      </c>
      <c r="I299" s="367">
        <v>120.0</v>
      </c>
      <c r="J299" s="367">
        <v>0.0</v>
      </c>
      <c r="K299" s="367">
        <v>0.0</v>
      </c>
      <c r="L299" s="367">
        <v>500.0</v>
      </c>
      <c r="M299" s="367">
        <v>300.0</v>
      </c>
      <c r="N299" s="367">
        <v>71645.0</v>
      </c>
      <c r="O299" s="367">
        <v>1800.0</v>
      </c>
      <c r="P299" s="22">
        <v>0.0</v>
      </c>
      <c r="Q299" s="22">
        <v>0.0</v>
      </c>
      <c r="R299" s="68">
        <f t="shared" si="3"/>
        <v>69845</v>
      </c>
      <c r="S299" s="22" t="s">
        <v>28</v>
      </c>
      <c r="T299" s="36">
        <f>R299+R300+R301</f>
        <v>211335</v>
      </c>
      <c r="U299" s="372"/>
      <c r="V299" s="45" t="s">
        <v>28</v>
      </c>
    </row>
    <row r="300">
      <c r="A300" s="363"/>
      <c r="B300" s="364"/>
      <c r="C300" s="365"/>
      <c r="D300" s="366" t="s">
        <v>425</v>
      </c>
      <c r="E300" s="367">
        <v>26390.0</v>
      </c>
      <c r="F300" s="367">
        <v>39057.0</v>
      </c>
      <c r="G300" s="367">
        <v>5278.0</v>
      </c>
      <c r="H300" s="367">
        <v>0.0</v>
      </c>
      <c r="I300" s="367">
        <v>120.0</v>
      </c>
      <c r="J300" s="367">
        <v>0.0</v>
      </c>
      <c r="K300" s="367">
        <v>0.0</v>
      </c>
      <c r="L300" s="367">
        <v>500.0</v>
      </c>
      <c r="M300" s="367">
        <v>300.0</v>
      </c>
      <c r="N300" s="367">
        <v>71645.0</v>
      </c>
      <c r="O300" s="367">
        <v>1800.0</v>
      </c>
      <c r="P300" s="22">
        <v>0.0</v>
      </c>
      <c r="Q300" s="22">
        <v>0.0</v>
      </c>
      <c r="R300" s="68">
        <f t="shared" si="3"/>
        <v>69845</v>
      </c>
      <c r="S300" s="22" t="s">
        <v>28</v>
      </c>
      <c r="T300" s="36"/>
      <c r="U300" s="368" t="s">
        <v>31</v>
      </c>
      <c r="V300" s="45" t="s">
        <v>28</v>
      </c>
    </row>
    <row r="301">
      <c r="A301" s="363"/>
      <c r="B301" s="364"/>
      <c r="C301" s="365"/>
      <c r="D301" s="366" t="s">
        <v>426</v>
      </c>
      <c r="E301" s="367">
        <v>26390.0</v>
      </c>
      <c r="F301" s="367">
        <v>39057.0</v>
      </c>
      <c r="G301" s="367">
        <v>5278.0</v>
      </c>
      <c r="H301" s="367">
        <v>0.0</v>
      </c>
      <c r="I301" s="367">
        <v>120.0</v>
      </c>
      <c r="J301" s="367">
        <v>0.0</v>
      </c>
      <c r="K301" s="367">
        <v>0.0</v>
      </c>
      <c r="L301" s="367">
        <v>500.0</v>
      </c>
      <c r="M301" s="367">
        <v>300.0</v>
      </c>
      <c r="N301" s="367">
        <v>71645.0</v>
      </c>
      <c r="O301" s="367">
        <v>0.0</v>
      </c>
      <c r="P301" s="22">
        <v>0.0</v>
      </c>
      <c r="Q301" s="22">
        <v>0.0</v>
      </c>
      <c r="R301" s="68">
        <f t="shared" si="3"/>
        <v>71645</v>
      </c>
      <c r="S301" s="22" t="s">
        <v>28</v>
      </c>
      <c r="T301" s="36"/>
      <c r="U301" s="368" t="s">
        <v>31</v>
      </c>
      <c r="V301" s="45" t="s">
        <v>28</v>
      </c>
    </row>
    <row r="302">
      <c r="A302" s="369">
        <v>99.0</v>
      </c>
      <c r="B302" s="370" t="s">
        <v>427</v>
      </c>
      <c r="C302" s="371">
        <v>3.1946929811E10</v>
      </c>
      <c r="D302" s="366" t="s">
        <v>428</v>
      </c>
      <c r="E302" s="367">
        <v>26390.0</v>
      </c>
      <c r="F302" s="367">
        <v>39057.0</v>
      </c>
      <c r="G302" s="367">
        <v>2639.0</v>
      </c>
      <c r="H302" s="367">
        <v>1583.0</v>
      </c>
      <c r="I302" s="367">
        <v>0.0</v>
      </c>
      <c r="J302" s="367">
        <v>0.0</v>
      </c>
      <c r="K302" s="367">
        <v>0.0</v>
      </c>
      <c r="L302" s="367">
        <v>500.0</v>
      </c>
      <c r="M302" s="367">
        <v>300.0</v>
      </c>
      <c r="N302" s="367">
        <v>70469.0</v>
      </c>
      <c r="O302" s="367">
        <v>0.0</v>
      </c>
      <c r="P302" s="22">
        <v>0.0</v>
      </c>
      <c r="Q302" s="22">
        <v>0.0</v>
      </c>
      <c r="R302" s="68">
        <f t="shared" si="3"/>
        <v>70469</v>
      </c>
      <c r="S302" s="22" t="s">
        <v>707</v>
      </c>
      <c r="T302" s="36">
        <f>R302+R303+R304+R305</f>
        <v>270536</v>
      </c>
      <c r="U302" s="372"/>
      <c r="V302" s="45" t="s">
        <v>707</v>
      </c>
    </row>
    <row r="303">
      <c r="A303" s="363"/>
      <c r="B303" s="364"/>
      <c r="C303" s="365"/>
      <c r="D303" s="366" t="s">
        <v>429</v>
      </c>
      <c r="E303" s="367">
        <v>26390.0</v>
      </c>
      <c r="F303" s="367">
        <v>39057.0</v>
      </c>
      <c r="G303" s="367">
        <v>2639.0</v>
      </c>
      <c r="H303" s="367">
        <v>1583.0</v>
      </c>
      <c r="I303" s="367">
        <v>0.0</v>
      </c>
      <c r="J303" s="367">
        <v>0.0</v>
      </c>
      <c r="K303" s="367">
        <v>0.0</v>
      </c>
      <c r="L303" s="367">
        <v>500.0</v>
      </c>
      <c r="M303" s="367">
        <v>300.0</v>
      </c>
      <c r="N303" s="367">
        <v>70469.0</v>
      </c>
      <c r="O303" s="367">
        <v>1800.0</v>
      </c>
      <c r="P303" s="22">
        <v>0.0</v>
      </c>
      <c r="Q303" s="22">
        <v>0.0</v>
      </c>
      <c r="R303" s="68">
        <f t="shared" si="3"/>
        <v>68669</v>
      </c>
      <c r="S303" s="22" t="s">
        <v>707</v>
      </c>
      <c r="T303" s="36"/>
      <c r="U303" s="368" t="s">
        <v>31</v>
      </c>
      <c r="V303" s="362"/>
    </row>
    <row r="304">
      <c r="A304" s="363"/>
      <c r="B304" s="364"/>
      <c r="C304" s="365"/>
      <c r="D304" s="366" t="s">
        <v>430</v>
      </c>
      <c r="E304" s="367">
        <v>26390.0</v>
      </c>
      <c r="F304" s="367">
        <v>39057.0</v>
      </c>
      <c r="G304" s="367">
        <v>2639.0</v>
      </c>
      <c r="H304" s="367">
        <v>1583.0</v>
      </c>
      <c r="I304" s="367">
        <v>0.0</v>
      </c>
      <c r="J304" s="367">
        <v>0.0</v>
      </c>
      <c r="K304" s="367">
        <v>0.0</v>
      </c>
      <c r="L304" s="367">
        <v>500.0</v>
      </c>
      <c r="M304" s="367">
        <v>300.0</v>
      </c>
      <c r="N304" s="367">
        <v>70469.0</v>
      </c>
      <c r="O304" s="367">
        <v>1800.0</v>
      </c>
      <c r="P304" s="22">
        <v>0.0</v>
      </c>
      <c r="Q304" s="22">
        <v>0.0</v>
      </c>
      <c r="R304" s="68">
        <f t="shared" si="3"/>
        <v>68669</v>
      </c>
      <c r="S304" s="22" t="s">
        <v>707</v>
      </c>
      <c r="T304" s="36"/>
      <c r="U304" s="368" t="s">
        <v>31</v>
      </c>
      <c r="V304" s="362"/>
    </row>
    <row r="305">
      <c r="A305" s="363"/>
      <c r="B305" s="364"/>
      <c r="C305" s="365"/>
      <c r="D305" s="366" t="s">
        <v>431</v>
      </c>
      <c r="E305" s="367">
        <v>24140.0</v>
      </c>
      <c r="F305" s="367">
        <v>35727.0</v>
      </c>
      <c r="G305" s="367">
        <v>2414.0</v>
      </c>
      <c r="H305" s="367">
        <v>1448.0</v>
      </c>
      <c r="I305" s="367">
        <v>0.0</v>
      </c>
      <c r="J305" s="367">
        <v>0.0</v>
      </c>
      <c r="K305" s="367">
        <v>0.0</v>
      </c>
      <c r="L305" s="367">
        <v>500.0</v>
      </c>
      <c r="M305" s="367">
        <v>300.0</v>
      </c>
      <c r="N305" s="367">
        <v>64529.0</v>
      </c>
      <c r="O305" s="367">
        <v>1800.0</v>
      </c>
      <c r="P305" s="22">
        <v>0.0</v>
      </c>
      <c r="Q305" s="22">
        <v>0.0</v>
      </c>
      <c r="R305" s="68">
        <f t="shared" si="3"/>
        <v>62729</v>
      </c>
      <c r="S305" s="22" t="s">
        <v>1141</v>
      </c>
      <c r="T305" s="36"/>
      <c r="U305" s="368" t="s">
        <v>31</v>
      </c>
      <c r="V305" s="362"/>
    </row>
    <row r="306">
      <c r="A306" s="369">
        <v>100.0</v>
      </c>
      <c r="B306" s="370" t="s">
        <v>432</v>
      </c>
      <c r="C306" s="371">
        <v>3.8157776652E10</v>
      </c>
      <c r="D306" s="366" t="s">
        <v>433</v>
      </c>
      <c r="E306" s="367">
        <v>26390.0</v>
      </c>
      <c r="F306" s="367">
        <v>39057.0</v>
      </c>
      <c r="G306" s="367">
        <v>5278.0</v>
      </c>
      <c r="H306" s="367">
        <v>0.0</v>
      </c>
      <c r="I306" s="367">
        <v>120.0</v>
      </c>
      <c r="J306" s="367">
        <v>0.0</v>
      </c>
      <c r="K306" s="367">
        <v>0.0</v>
      </c>
      <c r="L306" s="367">
        <v>500.0</v>
      </c>
      <c r="M306" s="367">
        <v>300.0</v>
      </c>
      <c r="N306" s="367">
        <v>71645.0</v>
      </c>
      <c r="O306" s="367">
        <v>1800.0</v>
      </c>
      <c r="P306" s="22">
        <v>0.0</v>
      </c>
      <c r="Q306" s="22">
        <v>0.0</v>
      </c>
      <c r="R306" s="68">
        <f t="shared" si="3"/>
        <v>69845</v>
      </c>
      <c r="S306" s="22" t="s">
        <v>707</v>
      </c>
      <c r="T306" s="36">
        <f>R306+R307+R308+R309</f>
        <v>273247</v>
      </c>
      <c r="U306" s="372"/>
      <c r="V306" s="45" t="s">
        <v>707</v>
      </c>
    </row>
    <row r="307">
      <c r="A307" s="363"/>
      <c r="B307" s="364"/>
      <c r="C307" s="365"/>
      <c r="D307" s="366" t="s">
        <v>435</v>
      </c>
      <c r="E307" s="367">
        <v>26390.0</v>
      </c>
      <c r="F307" s="367">
        <v>39057.0</v>
      </c>
      <c r="G307" s="367">
        <v>5278.0</v>
      </c>
      <c r="H307" s="367">
        <v>0.0</v>
      </c>
      <c r="I307" s="367">
        <v>120.0</v>
      </c>
      <c r="J307" s="367">
        <v>0.0</v>
      </c>
      <c r="K307" s="367">
        <v>0.0</v>
      </c>
      <c r="L307" s="367">
        <v>500.0</v>
      </c>
      <c r="M307" s="367">
        <v>300.0</v>
      </c>
      <c r="N307" s="367">
        <v>71645.0</v>
      </c>
      <c r="O307" s="367">
        <v>1800.0</v>
      </c>
      <c r="P307" s="22">
        <v>0.0</v>
      </c>
      <c r="Q307" s="22">
        <v>0.0</v>
      </c>
      <c r="R307" s="68">
        <f t="shared" si="3"/>
        <v>69845</v>
      </c>
      <c r="S307" s="22" t="s">
        <v>707</v>
      </c>
      <c r="T307" s="36"/>
      <c r="U307" s="368" t="s">
        <v>31</v>
      </c>
      <c r="V307" s="362"/>
    </row>
    <row r="308">
      <c r="A308" s="363"/>
      <c r="B308" s="364"/>
      <c r="C308" s="365"/>
      <c r="D308" s="366" t="s">
        <v>436</v>
      </c>
      <c r="E308" s="367">
        <v>26390.0</v>
      </c>
      <c r="F308" s="367">
        <v>39057.0</v>
      </c>
      <c r="G308" s="367">
        <v>5278.0</v>
      </c>
      <c r="H308" s="367">
        <v>0.0</v>
      </c>
      <c r="I308" s="367">
        <v>120.0</v>
      </c>
      <c r="J308" s="367">
        <v>0.0</v>
      </c>
      <c r="K308" s="367">
        <v>0.0</v>
      </c>
      <c r="L308" s="367">
        <v>500.0</v>
      </c>
      <c r="M308" s="367">
        <v>300.0</v>
      </c>
      <c r="N308" s="367">
        <v>71645.0</v>
      </c>
      <c r="O308" s="367">
        <v>0.0</v>
      </c>
      <c r="P308" s="22">
        <v>0.0</v>
      </c>
      <c r="Q308" s="22">
        <v>0.0</v>
      </c>
      <c r="R308" s="68">
        <f t="shared" si="3"/>
        <v>71645</v>
      </c>
      <c r="S308" s="22" t="s">
        <v>707</v>
      </c>
      <c r="T308" s="36"/>
      <c r="U308" s="368" t="s">
        <v>31</v>
      </c>
      <c r="V308" s="362"/>
    </row>
    <row r="309">
      <c r="A309" s="363"/>
      <c r="B309" s="364"/>
      <c r="C309" s="365"/>
      <c r="D309" s="366" t="s">
        <v>134</v>
      </c>
      <c r="E309" s="367">
        <v>23430.0</v>
      </c>
      <c r="F309" s="367">
        <v>34676.0</v>
      </c>
      <c r="G309" s="367">
        <v>4686.0</v>
      </c>
      <c r="H309" s="367">
        <v>0.0</v>
      </c>
      <c r="I309" s="367">
        <v>120.0</v>
      </c>
      <c r="J309" s="367">
        <v>0.0</v>
      </c>
      <c r="K309" s="367">
        <v>0.0</v>
      </c>
      <c r="L309" s="367">
        <v>500.0</v>
      </c>
      <c r="M309" s="367">
        <v>300.0</v>
      </c>
      <c r="N309" s="367">
        <v>63712.0</v>
      </c>
      <c r="O309" s="367">
        <v>1800.0</v>
      </c>
      <c r="P309" s="22">
        <v>0.0</v>
      </c>
      <c r="Q309" s="22">
        <v>0.0</v>
      </c>
      <c r="R309" s="68">
        <f t="shared" si="3"/>
        <v>61912</v>
      </c>
      <c r="S309" s="22" t="s">
        <v>707</v>
      </c>
      <c r="T309" s="36"/>
      <c r="U309" s="368" t="s">
        <v>31</v>
      </c>
      <c r="V309" s="362"/>
    </row>
    <row r="310">
      <c r="A310" s="369">
        <v>101.0</v>
      </c>
      <c r="B310" s="370" t="s">
        <v>437</v>
      </c>
      <c r="C310" s="371">
        <v>3.1831050955E10</v>
      </c>
      <c r="D310" s="366" t="s">
        <v>438</v>
      </c>
      <c r="E310" s="367">
        <v>26390.0</v>
      </c>
      <c r="F310" s="367">
        <v>39057.0</v>
      </c>
      <c r="G310" s="367">
        <v>5278.0</v>
      </c>
      <c r="H310" s="367">
        <v>0.0</v>
      </c>
      <c r="I310" s="367">
        <v>120.0</v>
      </c>
      <c r="J310" s="367">
        <v>0.0</v>
      </c>
      <c r="K310" s="367">
        <v>0.0</v>
      </c>
      <c r="L310" s="367">
        <v>500.0</v>
      </c>
      <c r="M310" s="367">
        <v>300.0</v>
      </c>
      <c r="N310" s="367">
        <v>71645.0</v>
      </c>
      <c r="O310" s="367">
        <v>1800.0</v>
      </c>
      <c r="P310" s="22">
        <v>0.0</v>
      </c>
      <c r="Q310" s="22">
        <v>0.0</v>
      </c>
      <c r="R310" s="68">
        <f t="shared" si="3"/>
        <v>69845</v>
      </c>
      <c r="S310" s="22" t="s">
        <v>28</v>
      </c>
      <c r="T310" s="36">
        <f>R310+R311+R312+R313</f>
        <v>279380</v>
      </c>
      <c r="U310" s="372"/>
      <c r="V310" s="45" t="s">
        <v>707</v>
      </c>
    </row>
    <row r="311">
      <c r="A311" s="363"/>
      <c r="B311" s="364"/>
      <c r="C311" s="365"/>
      <c r="D311" s="366" t="s">
        <v>439</v>
      </c>
      <c r="E311" s="367">
        <v>26390.0</v>
      </c>
      <c r="F311" s="367">
        <v>39057.0</v>
      </c>
      <c r="G311" s="367">
        <v>5278.0</v>
      </c>
      <c r="H311" s="367">
        <v>0.0</v>
      </c>
      <c r="I311" s="367">
        <v>120.0</v>
      </c>
      <c r="J311" s="367">
        <v>0.0</v>
      </c>
      <c r="K311" s="367">
        <v>0.0</v>
      </c>
      <c r="L311" s="367">
        <v>500.0</v>
      </c>
      <c r="M311" s="367">
        <v>300.0</v>
      </c>
      <c r="N311" s="367">
        <v>71645.0</v>
      </c>
      <c r="O311" s="367">
        <v>1800.0</v>
      </c>
      <c r="P311" s="22">
        <v>0.0</v>
      </c>
      <c r="Q311" s="22">
        <v>0.0</v>
      </c>
      <c r="R311" s="68">
        <f t="shared" si="3"/>
        <v>69845</v>
      </c>
      <c r="S311" s="22" t="s">
        <v>28</v>
      </c>
      <c r="T311" s="36"/>
      <c r="U311" s="368" t="s">
        <v>31</v>
      </c>
      <c r="V311" s="45" t="s">
        <v>28</v>
      </c>
    </row>
    <row r="312">
      <c r="A312" s="363"/>
      <c r="B312" s="364"/>
      <c r="C312" s="365"/>
      <c r="D312" s="366" t="s">
        <v>423</v>
      </c>
      <c r="E312" s="367">
        <v>26390.0</v>
      </c>
      <c r="F312" s="367">
        <v>39057.0</v>
      </c>
      <c r="G312" s="367">
        <v>5278.0</v>
      </c>
      <c r="H312" s="367">
        <v>0.0</v>
      </c>
      <c r="I312" s="367">
        <v>120.0</v>
      </c>
      <c r="J312" s="367">
        <v>0.0</v>
      </c>
      <c r="K312" s="367">
        <v>0.0</v>
      </c>
      <c r="L312" s="367">
        <v>500.0</v>
      </c>
      <c r="M312" s="367">
        <v>300.0</v>
      </c>
      <c r="N312" s="367">
        <v>71645.0</v>
      </c>
      <c r="O312" s="367">
        <v>1800.0</v>
      </c>
      <c r="P312" s="22">
        <v>0.0</v>
      </c>
      <c r="Q312" s="22">
        <v>0.0</v>
      </c>
      <c r="R312" s="68">
        <f t="shared" si="3"/>
        <v>69845</v>
      </c>
      <c r="S312" s="22" t="s">
        <v>28</v>
      </c>
      <c r="T312" s="36"/>
      <c r="U312" s="368" t="s">
        <v>31</v>
      </c>
      <c r="V312" s="45" t="s">
        <v>28</v>
      </c>
    </row>
    <row r="313">
      <c r="A313" s="363"/>
      <c r="B313" s="364"/>
      <c r="C313" s="365"/>
      <c r="D313" s="366" t="s">
        <v>440</v>
      </c>
      <c r="E313" s="367">
        <v>26390.0</v>
      </c>
      <c r="F313" s="367">
        <v>39057.0</v>
      </c>
      <c r="G313" s="367">
        <v>5278.0</v>
      </c>
      <c r="H313" s="367">
        <v>0.0</v>
      </c>
      <c r="I313" s="367">
        <v>120.0</v>
      </c>
      <c r="J313" s="367">
        <v>0.0</v>
      </c>
      <c r="K313" s="367">
        <v>0.0</v>
      </c>
      <c r="L313" s="367">
        <v>500.0</v>
      </c>
      <c r="M313" s="367">
        <v>300.0</v>
      </c>
      <c r="N313" s="367">
        <v>71645.0</v>
      </c>
      <c r="O313" s="367">
        <v>1800.0</v>
      </c>
      <c r="P313" s="22">
        <v>0.0</v>
      </c>
      <c r="Q313" s="22">
        <v>0.0</v>
      </c>
      <c r="R313" s="68">
        <f t="shared" si="3"/>
        <v>69845</v>
      </c>
      <c r="S313" s="22" t="s">
        <v>28</v>
      </c>
      <c r="T313" s="36"/>
      <c r="U313" s="368" t="s">
        <v>31</v>
      </c>
      <c r="V313" s="45" t="s">
        <v>28</v>
      </c>
    </row>
    <row r="314">
      <c r="A314" s="369">
        <v>102.0</v>
      </c>
      <c r="B314" s="370" t="s">
        <v>441</v>
      </c>
      <c r="C314" s="371">
        <v>3.2059472311E10</v>
      </c>
      <c r="D314" s="366" t="s">
        <v>442</v>
      </c>
      <c r="E314" s="367">
        <v>26390.0</v>
      </c>
      <c r="F314" s="367">
        <v>39057.0</v>
      </c>
      <c r="G314" s="367">
        <v>2639.0</v>
      </c>
      <c r="H314" s="367">
        <v>1583.0</v>
      </c>
      <c r="I314" s="367">
        <v>0.0</v>
      </c>
      <c r="J314" s="367">
        <v>1320.0</v>
      </c>
      <c r="K314" s="367">
        <v>0.0</v>
      </c>
      <c r="L314" s="367">
        <v>500.0</v>
      </c>
      <c r="M314" s="367">
        <v>300.0</v>
      </c>
      <c r="N314" s="367">
        <v>71789.0</v>
      </c>
      <c r="O314" s="367">
        <v>0.0</v>
      </c>
      <c r="P314" s="22">
        <v>0.0</v>
      </c>
      <c r="Q314" s="22">
        <v>0.0</v>
      </c>
      <c r="R314" s="68">
        <f t="shared" si="3"/>
        <v>71789</v>
      </c>
      <c r="S314" s="22" t="s">
        <v>28</v>
      </c>
      <c r="T314" s="36">
        <f>R314+R315</f>
        <v>141778</v>
      </c>
      <c r="U314" s="372"/>
      <c r="V314" s="45"/>
    </row>
    <row r="315">
      <c r="A315" s="363"/>
      <c r="B315" s="364"/>
      <c r="C315" s="365"/>
      <c r="D315" s="366" t="s">
        <v>443</v>
      </c>
      <c r="E315" s="367">
        <v>26390.0</v>
      </c>
      <c r="F315" s="367">
        <v>39057.0</v>
      </c>
      <c r="G315" s="367">
        <v>2639.0</v>
      </c>
      <c r="H315" s="367">
        <v>1583.0</v>
      </c>
      <c r="I315" s="367">
        <v>0.0</v>
      </c>
      <c r="J315" s="367">
        <v>1320.0</v>
      </c>
      <c r="K315" s="367">
        <v>0.0</v>
      </c>
      <c r="L315" s="367">
        <v>500.0</v>
      </c>
      <c r="M315" s="367">
        <v>300.0</v>
      </c>
      <c r="N315" s="367">
        <v>71789.0</v>
      </c>
      <c r="O315" s="367">
        <v>1800.0</v>
      </c>
      <c r="P315" s="22">
        <v>0.0</v>
      </c>
      <c r="Q315" s="22">
        <v>0.0</v>
      </c>
      <c r="R315" s="68">
        <f t="shared" si="3"/>
        <v>69989</v>
      </c>
      <c r="S315" s="22" t="s">
        <v>28</v>
      </c>
      <c r="T315" s="36"/>
      <c r="U315" s="368" t="s">
        <v>31</v>
      </c>
      <c r="V315" s="362"/>
    </row>
    <row r="316">
      <c r="A316" s="369">
        <v>103.0</v>
      </c>
      <c r="B316" s="370" t="s">
        <v>444</v>
      </c>
      <c r="C316" s="371">
        <v>3.0004061002E10</v>
      </c>
      <c r="D316" s="366" t="s">
        <v>445</v>
      </c>
      <c r="E316" s="367">
        <v>26390.0</v>
      </c>
      <c r="F316" s="367">
        <v>39057.0</v>
      </c>
      <c r="G316" s="367">
        <v>2639.0</v>
      </c>
      <c r="H316" s="367">
        <v>1583.0</v>
      </c>
      <c r="I316" s="367">
        <v>0.0</v>
      </c>
      <c r="J316" s="367">
        <v>0.0</v>
      </c>
      <c r="K316" s="367">
        <v>0.0</v>
      </c>
      <c r="L316" s="367">
        <v>500.0</v>
      </c>
      <c r="M316" s="367">
        <v>300.0</v>
      </c>
      <c r="N316" s="367">
        <v>70469.0</v>
      </c>
      <c r="O316" s="367">
        <v>0.0</v>
      </c>
      <c r="P316" s="22">
        <v>0.0</v>
      </c>
      <c r="Q316" s="22">
        <v>0.0</v>
      </c>
      <c r="R316" s="68">
        <f t="shared" si="3"/>
        <v>70469</v>
      </c>
      <c r="S316" s="22" t="s">
        <v>28</v>
      </c>
      <c r="T316" s="36">
        <f>R316+R317</f>
        <v>139138</v>
      </c>
      <c r="U316" s="372"/>
      <c r="V316" s="22"/>
    </row>
    <row r="317">
      <c r="A317" s="363"/>
      <c r="B317" s="364"/>
      <c r="C317" s="365"/>
      <c r="D317" s="366" t="s">
        <v>446</v>
      </c>
      <c r="E317" s="367">
        <v>26390.0</v>
      </c>
      <c r="F317" s="367">
        <v>39057.0</v>
      </c>
      <c r="G317" s="367">
        <v>2639.0</v>
      </c>
      <c r="H317" s="367">
        <v>1583.0</v>
      </c>
      <c r="I317" s="367">
        <v>0.0</v>
      </c>
      <c r="J317" s="367">
        <v>0.0</v>
      </c>
      <c r="K317" s="367">
        <v>0.0</v>
      </c>
      <c r="L317" s="367">
        <v>500.0</v>
      </c>
      <c r="M317" s="367">
        <v>300.0</v>
      </c>
      <c r="N317" s="367">
        <v>70469.0</v>
      </c>
      <c r="O317" s="367">
        <v>1800.0</v>
      </c>
      <c r="P317" s="22">
        <v>0.0</v>
      </c>
      <c r="Q317" s="22">
        <v>0.0</v>
      </c>
      <c r="R317" s="68">
        <f t="shared" si="3"/>
        <v>68669</v>
      </c>
      <c r="S317" s="22" t="s">
        <v>28</v>
      </c>
      <c r="T317" s="36"/>
      <c r="U317" s="368" t="s">
        <v>31</v>
      </c>
      <c r="V317" s="362"/>
    </row>
    <row r="318">
      <c r="A318" s="369">
        <v>104.0</v>
      </c>
      <c r="B318" s="370" t="s">
        <v>447</v>
      </c>
      <c r="C318" s="371">
        <v>3.2056716501E10</v>
      </c>
      <c r="D318" s="366" t="s">
        <v>448</v>
      </c>
      <c r="E318" s="367">
        <v>26390.0</v>
      </c>
      <c r="F318" s="367">
        <v>39057.0</v>
      </c>
      <c r="G318" s="367">
        <v>2639.0</v>
      </c>
      <c r="H318" s="367">
        <v>1583.0</v>
      </c>
      <c r="I318" s="367">
        <v>0.0</v>
      </c>
      <c r="J318" s="367">
        <v>0.0</v>
      </c>
      <c r="K318" s="367">
        <v>0.0</v>
      </c>
      <c r="L318" s="367">
        <v>500.0</v>
      </c>
      <c r="M318" s="367">
        <v>300.0</v>
      </c>
      <c r="N318" s="367">
        <v>70469.0</v>
      </c>
      <c r="O318" s="367">
        <v>0.0</v>
      </c>
      <c r="P318" s="22">
        <v>0.0</v>
      </c>
      <c r="Q318" s="22">
        <v>0.0</v>
      </c>
      <c r="R318" s="68">
        <f t="shared" si="3"/>
        <v>70469</v>
      </c>
      <c r="S318" s="22" t="s">
        <v>28</v>
      </c>
      <c r="T318" s="36">
        <f>R318+R319</f>
        <v>140938</v>
      </c>
      <c r="U318" s="372"/>
      <c r="V318" s="45"/>
    </row>
    <row r="319">
      <c r="A319" s="363"/>
      <c r="B319" s="364"/>
      <c r="C319" s="365"/>
      <c r="D319" s="366" t="s">
        <v>196</v>
      </c>
      <c r="E319" s="367">
        <v>26390.0</v>
      </c>
      <c r="F319" s="367">
        <v>39057.0</v>
      </c>
      <c r="G319" s="367">
        <v>2639.0</v>
      </c>
      <c r="H319" s="367">
        <v>1583.0</v>
      </c>
      <c r="I319" s="367">
        <v>0.0</v>
      </c>
      <c r="J319" s="367">
        <v>0.0</v>
      </c>
      <c r="K319" s="367">
        <v>0.0</v>
      </c>
      <c r="L319" s="367">
        <v>500.0</v>
      </c>
      <c r="M319" s="367">
        <v>300.0</v>
      </c>
      <c r="N319" s="367">
        <v>70469.0</v>
      </c>
      <c r="O319" s="367">
        <v>0.0</v>
      </c>
      <c r="P319" s="22">
        <v>0.0</v>
      </c>
      <c r="Q319" s="22">
        <v>0.0</v>
      </c>
      <c r="R319" s="68">
        <f t="shared" si="3"/>
        <v>70469</v>
      </c>
      <c r="S319" s="22" t="s">
        <v>28</v>
      </c>
      <c r="T319" s="36"/>
      <c r="U319" s="368" t="s">
        <v>31</v>
      </c>
      <c r="V319" s="362"/>
    </row>
    <row r="320">
      <c r="A320" s="369">
        <v>105.0</v>
      </c>
      <c r="B320" s="370" t="s">
        <v>449</v>
      </c>
      <c r="C320" s="371">
        <v>3.1987895099E10</v>
      </c>
      <c r="D320" s="366" t="s">
        <v>450</v>
      </c>
      <c r="E320" s="367">
        <v>26390.0</v>
      </c>
      <c r="F320" s="367">
        <v>39057.0</v>
      </c>
      <c r="G320" s="367">
        <v>2639.0</v>
      </c>
      <c r="H320" s="367">
        <v>1583.0</v>
      </c>
      <c r="I320" s="367">
        <v>0.0</v>
      </c>
      <c r="J320" s="367">
        <v>0.0</v>
      </c>
      <c r="K320" s="367">
        <v>0.0</v>
      </c>
      <c r="L320" s="367">
        <v>500.0</v>
      </c>
      <c r="M320" s="367">
        <v>300.0</v>
      </c>
      <c r="N320" s="367">
        <v>70469.0</v>
      </c>
      <c r="O320" s="367">
        <v>1800.0</v>
      </c>
      <c r="P320" s="22">
        <v>0.0</v>
      </c>
      <c r="Q320" s="22">
        <v>0.0</v>
      </c>
      <c r="R320" s="68">
        <f t="shared" si="3"/>
        <v>68669</v>
      </c>
      <c r="S320" s="22" t="s">
        <v>28</v>
      </c>
      <c r="T320" s="36">
        <f>R320+R321</f>
        <v>137338</v>
      </c>
      <c r="U320" s="372"/>
      <c r="V320" s="45" t="s">
        <v>28</v>
      </c>
    </row>
    <row r="321">
      <c r="A321" s="363"/>
      <c r="B321" s="364"/>
      <c r="C321" s="365"/>
      <c r="D321" s="366" t="s">
        <v>451</v>
      </c>
      <c r="E321" s="367">
        <v>26390.0</v>
      </c>
      <c r="F321" s="367">
        <v>39057.0</v>
      </c>
      <c r="G321" s="367">
        <v>2639.0</v>
      </c>
      <c r="H321" s="367">
        <v>1583.0</v>
      </c>
      <c r="I321" s="367">
        <v>0.0</v>
      </c>
      <c r="J321" s="367">
        <v>0.0</v>
      </c>
      <c r="K321" s="367">
        <v>0.0</v>
      </c>
      <c r="L321" s="367">
        <v>500.0</v>
      </c>
      <c r="M321" s="367">
        <v>300.0</v>
      </c>
      <c r="N321" s="367">
        <v>70469.0</v>
      </c>
      <c r="O321" s="367">
        <v>1800.0</v>
      </c>
      <c r="P321" s="22">
        <v>0.0</v>
      </c>
      <c r="Q321" s="22">
        <v>0.0</v>
      </c>
      <c r="R321" s="68">
        <f t="shared" si="3"/>
        <v>68669</v>
      </c>
      <c r="S321" s="22" t="s">
        <v>28</v>
      </c>
      <c r="T321" s="36"/>
      <c r="U321" s="368" t="s">
        <v>31</v>
      </c>
      <c r="V321" s="45" t="s">
        <v>28</v>
      </c>
    </row>
    <row r="322">
      <c r="A322" s="369">
        <v>106.0</v>
      </c>
      <c r="B322" s="370" t="s">
        <v>452</v>
      </c>
      <c r="C322" s="371">
        <v>3.1870234798E10</v>
      </c>
      <c r="D322" s="366" t="s">
        <v>453</v>
      </c>
      <c r="E322" s="367">
        <v>26390.0</v>
      </c>
      <c r="F322" s="367">
        <v>39057.0</v>
      </c>
      <c r="G322" s="367">
        <v>2639.0</v>
      </c>
      <c r="H322" s="367">
        <v>1583.0</v>
      </c>
      <c r="I322" s="367">
        <v>0.0</v>
      </c>
      <c r="J322" s="367">
        <v>0.0</v>
      </c>
      <c r="K322" s="367">
        <v>0.0</v>
      </c>
      <c r="L322" s="367">
        <v>500.0</v>
      </c>
      <c r="M322" s="367">
        <v>300.0</v>
      </c>
      <c r="N322" s="367">
        <v>70469.0</v>
      </c>
      <c r="O322" s="367">
        <v>1800.0</v>
      </c>
      <c r="P322" s="22">
        <v>0.0</v>
      </c>
      <c r="Q322" s="22">
        <v>0.0</v>
      </c>
      <c r="R322" s="68">
        <f t="shared" si="3"/>
        <v>68669</v>
      </c>
      <c r="S322" s="22" t="s">
        <v>28</v>
      </c>
      <c r="T322" s="36">
        <f>R322+R323+R324</f>
        <v>205543</v>
      </c>
      <c r="U322" s="372"/>
      <c r="V322" s="45" t="s">
        <v>28</v>
      </c>
    </row>
    <row r="323">
      <c r="A323" s="363"/>
      <c r="B323" s="364"/>
      <c r="C323" s="365"/>
      <c r="D323" s="366" t="s">
        <v>455</v>
      </c>
      <c r="E323" s="367">
        <v>25620.0</v>
      </c>
      <c r="F323" s="367">
        <v>37918.0</v>
      </c>
      <c r="G323" s="367">
        <v>2562.0</v>
      </c>
      <c r="H323" s="367">
        <v>1537.0</v>
      </c>
      <c r="I323" s="367">
        <v>0.0</v>
      </c>
      <c r="J323" s="367">
        <v>0.0</v>
      </c>
      <c r="K323" s="367">
        <v>0.0</v>
      </c>
      <c r="L323" s="367">
        <v>500.0</v>
      </c>
      <c r="M323" s="367">
        <v>300.0</v>
      </c>
      <c r="N323" s="367">
        <v>68437.0</v>
      </c>
      <c r="O323" s="367">
        <v>0.0</v>
      </c>
      <c r="P323" s="22">
        <v>0.0</v>
      </c>
      <c r="Q323" s="22">
        <v>0.0</v>
      </c>
      <c r="R323" s="68">
        <f t="shared" si="3"/>
        <v>68437</v>
      </c>
      <c r="S323" s="22" t="s">
        <v>28</v>
      </c>
      <c r="T323" s="36"/>
      <c r="U323" s="368" t="s">
        <v>31</v>
      </c>
      <c r="V323" s="45" t="s">
        <v>28</v>
      </c>
    </row>
    <row r="324">
      <c r="A324" s="363"/>
      <c r="B324" s="364"/>
      <c r="C324" s="365"/>
      <c r="D324" s="366" t="s">
        <v>343</v>
      </c>
      <c r="E324" s="367">
        <v>25620.0</v>
      </c>
      <c r="F324" s="367">
        <v>37918.0</v>
      </c>
      <c r="G324" s="367">
        <v>2562.0</v>
      </c>
      <c r="H324" s="367">
        <v>1537.0</v>
      </c>
      <c r="I324" s="367">
        <v>0.0</v>
      </c>
      <c r="J324" s="367">
        <v>0.0</v>
      </c>
      <c r="K324" s="367">
        <v>0.0</v>
      </c>
      <c r="L324" s="367">
        <v>500.0</v>
      </c>
      <c r="M324" s="367">
        <v>300.0</v>
      </c>
      <c r="N324" s="367">
        <v>68437.0</v>
      </c>
      <c r="O324" s="367">
        <v>0.0</v>
      </c>
      <c r="P324" s="22">
        <v>0.0</v>
      </c>
      <c r="Q324" s="22">
        <v>0.0</v>
      </c>
      <c r="R324" s="68">
        <f t="shared" si="3"/>
        <v>68437</v>
      </c>
      <c r="S324" s="22" t="s">
        <v>28</v>
      </c>
      <c r="T324" s="36"/>
      <c r="U324" s="368" t="s">
        <v>31</v>
      </c>
      <c r="V324" s="45" t="s">
        <v>28</v>
      </c>
    </row>
    <row r="325">
      <c r="A325" s="369">
        <v>107.0</v>
      </c>
      <c r="B325" s="370" t="s">
        <v>456</v>
      </c>
      <c r="C325" s="371">
        <v>3.1923704522E10</v>
      </c>
      <c r="D325" s="366" t="s">
        <v>457</v>
      </c>
      <c r="E325" s="367">
        <v>26390.0</v>
      </c>
      <c r="F325" s="367">
        <v>39057.0</v>
      </c>
      <c r="G325" s="367">
        <v>5278.0</v>
      </c>
      <c r="H325" s="367">
        <v>0.0</v>
      </c>
      <c r="I325" s="367">
        <v>120.0</v>
      </c>
      <c r="J325" s="367">
        <v>0.0</v>
      </c>
      <c r="K325" s="367">
        <v>0.0</v>
      </c>
      <c r="L325" s="367">
        <v>500.0</v>
      </c>
      <c r="M325" s="367">
        <v>300.0</v>
      </c>
      <c r="N325" s="367">
        <v>71645.0</v>
      </c>
      <c r="O325" s="367">
        <v>1800.0</v>
      </c>
      <c r="P325" s="22">
        <v>0.0</v>
      </c>
      <c r="Q325" s="22">
        <v>0.0</v>
      </c>
      <c r="R325" s="68">
        <f t="shared" si="3"/>
        <v>69845</v>
      </c>
      <c r="S325" s="22" t="s">
        <v>52</v>
      </c>
      <c r="T325" s="36">
        <f>R325+R326+R327</f>
        <v>211335</v>
      </c>
      <c r="U325" s="372"/>
      <c r="V325" s="45"/>
    </row>
    <row r="326">
      <c r="A326" s="363"/>
      <c r="B326" s="364"/>
      <c r="C326" s="365"/>
      <c r="D326" s="366" t="s">
        <v>458</v>
      </c>
      <c r="E326" s="367">
        <v>26390.0</v>
      </c>
      <c r="F326" s="367">
        <v>39057.0</v>
      </c>
      <c r="G326" s="367">
        <v>5278.0</v>
      </c>
      <c r="H326" s="367">
        <v>0.0</v>
      </c>
      <c r="I326" s="367">
        <v>120.0</v>
      </c>
      <c r="J326" s="367">
        <v>0.0</v>
      </c>
      <c r="K326" s="367">
        <v>0.0</v>
      </c>
      <c r="L326" s="367">
        <v>500.0</v>
      </c>
      <c r="M326" s="367">
        <v>300.0</v>
      </c>
      <c r="N326" s="367">
        <v>71645.0</v>
      </c>
      <c r="O326" s="367">
        <v>1800.0</v>
      </c>
      <c r="P326" s="22">
        <v>0.0</v>
      </c>
      <c r="Q326" s="22">
        <v>0.0</v>
      </c>
      <c r="R326" s="68">
        <f t="shared" si="3"/>
        <v>69845</v>
      </c>
      <c r="S326" s="22" t="s">
        <v>52</v>
      </c>
      <c r="T326" s="36"/>
      <c r="U326" s="368" t="s">
        <v>31</v>
      </c>
      <c r="V326" s="45"/>
    </row>
    <row r="327">
      <c r="A327" s="363"/>
      <c r="B327" s="364"/>
      <c r="C327" s="365"/>
      <c r="D327" s="366" t="s">
        <v>459</v>
      </c>
      <c r="E327" s="367">
        <v>26390.0</v>
      </c>
      <c r="F327" s="367">
        <v>39057.0</v>
      </c>
      <c r="G327" s="367">
        <v>5278.0</v>
      </c>
      <c r="H327" s="367">
        <v>0.0</v>
      </c>
      <c r="I327" s="367">
        <v>120.0</v>
      </c>
      <c r="J327" s="367">
        <v>0.0</v>
      </c>
      <c r="K327" s="367">
        <v>0.0</v>
      </c>
      <c r="L327" s="367">
        <v>500.0</v>
      </c>
      <c r="M327" s="367">
        <v>300.0</v>
      </c>
      <c r="N327" s="367">
        <v>71645.0</v>
      </c>
      <c r="O327" s="367">
        <v>0.0</v>
      </c>
      <c r="P327" s="22">
        <v>0.0</v>
      </c>
      <c r="Q327" s="22">
        <v>0.0</v>
      </c>
      <c r="R327" s="68">
        <f t="shared" si="3"/>
        <v>71645</v>
      </c>
      <c r="S327" s="22" t="s">
        <v>52</v>
      </c>
      <c r="T327" s="36"/>
      <c r="U327" s="368" t="s">
        <v>31</v>
      </c>
      <c r="V327" s="45"/>
    </row>
    <row r="328">
      <c r="A328" s="369">
        <v>108.0</v>
      </c>
      <c r="B328" s="370" t="s">
        <v>460</v>
      </c>
      <c r="C328" s="371">
        <v>3.1859037433E10</v>
      </c>
      <c r="D328" s="366" t="s">
        <v>461</v>
      </c>
      <c r="E328" s="367">
        <v>26390.0</v>
      </c>
      <c r="F328" s="367">
        <v>39057.0</v>
      </c>
      <c r="G328" s="367">
        <v>2639.0</v>
      </c>
      <c r="H328" s="367">
        <v>1583.0</v>
      </c>
      <c r="I328" s="367">
        <v>0.0</v>
      </c>
      <c r="J328" s="367">
        <v>0.0</v>
      </c>
      <c r="K328" s="367">
        <v>0.0</v>
      </c>
      <c r="L328" s="367">
        <v>500.0</v>
      </c>
      <c r="M328" s="367">
        <v>300.0</v>
      </c>
      <c r="N328" s="367">
        <v>70469.0</v>
      </c>
      <c r="O328" s="367">
        <v>1800.0</v>
      </c>
      <c r="P328" s="22">
        <v>0.0</v>
      </c>
      <c r="Q328" s="22">
        <v>0.0</v>
      </c>
      <c r="R328" s="68">
        <f t="shared" si="3"/>
        <v>68669</v>
      </c>
      <c r="S328" s="22" t="s">
        <v>52</v>
      </c>
      <c r="T328" s="36">
        <f>R328+R329</f>
        <v>139138</v>
      </c>
      <c r="U328" s="372"/>
      <c r="V328" s="45" t="s">
        <v>28</v>
      </c>
    </row>
    <row r="329">
      <c r="A329" s="363"/>
      <c r="B329" s="364"/>
      <c r="C329" s="365"/>
      <c r="D329" s="366" t="s">
        <v>72</v>
      </c>
      <c r="E329" s="367">
        <v>26390.0</v>
      </c>
      <c r="F329" s="367">
        <v>39057.0</v>
      </c>
      <c r="G329" s="367">
        <v>2639.0</v>
      </c>
      <c r="H329" s="367">
        <v>1583.0</v>
      </c>
      <c r="I329" s="367">
        <v>0.0</v>
      </c>
      <c r="J329" s="367">
        <v>0.0</v>
      </c>
      <c r="K329" s="367">
        <v>0.0</v>
      </c>
      <c r="L329" s="367">
        <v>500.0</v>
      </c>
      <c r="M329" s="367">
        <v>300.0</v>
      </c>
      <c r="N329" s="367">
        <v>70469.0</v>
      </c>
      <c r="O329" s="367">
        <v>0.0</v>
      </c>
      <c r="P329" s="22">
        <v>0.0</v>
      </c>
      <c r="Q329" s="22">
        <v>0.0</v>
      </c>
      <c r="R329" s="68">
        <f t="shared" si="3"/>
        <v>70469</v>
      </c>
      <c r="S329" s="22" t="s">
        <v>52</v>
      </c>
      <c r="T329" s="36"/>
      <c r="U329" s="368" t="s">
        <v>31</v>
      </c>
      <c r="V329" s="45" t="s">
        <v>28</v>
      </c>
    </row>
    <row r="330">
      <c r="A330" s="369">
        <v>109.0</v>
      </c>
      <c r="B330" s="370" t="s">
        <v>462</v>
      </c>
      <c r="C330" s="371">
        <v>3.1799213497E10</v>
      </c>
      <c r="D330" s="366" t="s">
        <v>463</v>
      </c>
      <c r="E330" s="367">
        <v>26390.0</v>
      </c>
      <c r="F330" s="367">
        <v>39057.0</v>
      </c>
      <c r="G330" s="367">
        <v>2639.0</v>
      </c>
      <c r="H330" s="367">
        <v>1583.0</v>
      </c>
      <c r="I330" s="367">
        <v>0.0</v>
      </c>
      <c r="J330" s="367">
        <v>1320.0</v>
      </c>
      <c r="K330" s="367">
        <v>0.0</v>
      </c>
      <c r="L330" s="367">
        <v>500.0</v>
      </c>
      <c r="M330" s="367">
        <v>300.0</v>
      </c>
      <c r="N330" s="367">
        <v>71789.0</v>
      </c>
      <c r="O330" s="367">
        <v>0.0</v>
      </c>
      <c r="P330" s="22">
        <v>0.0</v>
      </c>
      <c r="Q330" s="22">
        <v>0.0</v>
      </c>
      <c r="R330" s="68">
        <f t="shared" si="3"/>
        <v>71789</v>
      </c>
      <c r="S330" s="22" t="s">
        <v>52</v>
      </c>
      <c r="T330" s="36">
        <f>R330+R331</f>
        <v>135725</v>
      </c>
      <c r="U330" s="372"/>
      <c r="V330" s="362"/>
    </row>
    <row r="331">
      <c r="A331" s="363"/>
      <c r="B331" s="364"/>
      <c r="C331" s="365"/>
      <c r="D331" s="366" t="s">
        <v>464</v>
      </c>
      <c r="E331" s="367">
        <v>24140.0</v>
      </c>
      <c r="F331" s="367">
        <v>35727.0</v>
      </c>
      <c r="G331" s="367">
        <v>2414.0</v>
      </c>
      <c r="H331" s="367">
        <v>1448.0</v>
      </c>
      <c r="I331" s="367">
        <v>0.0</v>
      </c>
      <c r="J331" s="367">
        <v>1207.0</v>
      </c>
      <c r="K331" s="367">
        <v>0.0</v>
      </c>
      <c r="L331" s="367">
        <v>500.0</v>
      </c>
      <c r="M331" s="367">
        <v>300.0</v>
      </c>
      <c r="N331" s="367">
        <v>65736.0</v>
      </c>
      <c r="O331" s="367">
        <v>1800.0</v>
      </c>
      <c r="P331" s="22">
        <v>0.0</v>
      </c>
      <c r="Q331" s="22">
        <v>0.0</v>
      </c>
      <c r="R331" s="68">
        <f t="shared" si="3"/>
        <v>63936</v>
      </c>
      <c r="S331" s="22" t="s">
        <v>106</v>
      </c>
      <c r="T331" s="36"/>
      <c r="U331" s="368" t="s">
        <v>31</v>
      </c>
      <c r="V331" s="45" t="s">
        <v>1142</v>
      </c>
    </row>
    <row r="332">
      <c r="A332" s="369">
        <v>110.0</v>
      </c>
      <c r="B332" s="370" t="s">
        <v>466</v>
      </c>
      <c r="C332" s="371">
        <v>3.196558046E10</v>
      </c>
      <c r="D332" s="366" t="s">
        <v>467</v>
      </c>
      <c r="E332" s="367">
        <v>26390.0</v>
      </c>
      <c r="F332" s="367">
        <v>39057.0</v>
      </c>
      <c r="G332" s="367">
        <v>2639.0</v>
      </c>
      <c r="H332" s="367">
        <v>1583.0</v>
      </c>
      <c r="I332" s="367">
        <v>0.0</v>
      </c>
      <c r="J332" s="367">
        <v>0.0</v>
      </c>
      <c r="K332" s="367">
        <v>0.0</v>
      </c>
      <c r="L332" s="367">
        <v>500.0</v>
      </c>
      <c r="M332" s="367">
        <v>300.0</v>
      </c>
      <c r="N332" s="367">
        <v>70469.0</v>
      </c>
      <c r="O332" s="367">
        <v>1800.0</v>
      </c>
      <c r="P332" s="22">
        <v>0.0</v>
      </c>
      <c r="Q332" s="22">
        <v>0.0</v>
      </c>
      <c r="R332" s="68">
        <f t="shared" si="3"/>
        <v>68669</v>
      </c>
      <c r="S332" s="22" t="s">
        <v>71</v>
      </c>
      <c r="T332" s="36">
        <f>R332+R333</f>
        <v>137106</v>
      </c>
      <c r="U332" s="372"/>
      <c r="V332" s="362"/>
    </row>
    <row r="333">
      <c r="A333" s="381"/>
      <c r="B333" s="382"/>
      <c r="C333" s="383"/>
      <c r="D333" s="379" t="s">
        <v>468</v>
      </c>
      <c r="E333" s="380">
        <v>25620.0</v>
      </c>
      <c r="F333" s="367">
        <v>37918.0</v>
      </c>
      <c r="G333" s="367">
        <v>2562.0</v>
      </c>
      <c r="H333" s="367">
        <v>1537.0</v>
      </c>
      <c r="I333" s="367">
        <v>0.0</v>
      </c>
      <c r="J333" s="367">
        <v>0.0</v>
      </c>
      <c r="K333" s="367">
        <v>0.0</v>
      </c>
      <c r="L333" s="367">
        <v>500.0</v>
      </c>
      <c r="M333" s="367">
        <v>300.0</v>
      </c>
      <c r="N333" s="367">
        <v>68437.0</v>
      </c>
      <c r="O333" s="380">
        <v>0.0</v>
      </c>
      <c r="P333" s="22">
        <v>0.0</v>
      </c>
      <c r="Q333" s="22">
        <v>0.0</v>
      </c>
      <c r="R333" s="68">
        <f t="shared" si="3"/>
        <v>68437</v>
      </c>
      <c r="S333" s="22" t="s">
        <v>71</v>
      </c>
      <c r="T333" s="36"/>
      <c r="U333" s="368" t="s">
        <v>31</v>
      </c>
      <c r="V333" s="362"/>
    </row>
    <row r="334">
      <c r="A334" s="369">
        <v>111.0</v>
      </c>
      <c r="B334" s="370" t="s">
        <v>469</v>
      </c>
      <c r="C334" s="371">
        <v>3.2053921137E10</v>
      </c>
      <c r="D334" s="366" t="s">
        <v>470</v>
      </c>
      <c r="E334" s="367">
        <v>26390.0</v>
      </c>
      <c r="F334" s="367">
        <v>39057.0</v>
      </c>
      <c r="G334" s="367">
        <v>2639.0</v>
      </c>
      <c r="H334" s="367">
        <v>1583.0</v>
      </c>
      <c r="I334" s="367">
        <v>0.0</v>
      </c>
      <c r="J334" s="367">
        <v>1320.0</v>
      </c>
      <c r="K334" s="367">
        <v>0.0</v>
      </c>
      <c r="L334" s="367">
        <v>500.0</v>
      </c>
      <c r="M334" s="367">
        <v>300.0</v>
      </c>
      <c r="N334" s="367">
        <v>71789.0</v>
      </c>
      <c r="O334" s="367">
        <v>0.0</v>
      </c>
      <c r="P334" s="22">
        <v>0.0</v>
      </c>
      <c r="Q334" s="22">
        <v>0.0</v>
      </c>
      <c r="R334" s="68">
        <f t="shared" si="3"/>
        <v>71789</v>
      </c>
      <c r="S334" s="22" t="s">
        <v>71</v>
      </c>
      <c r="T334" s="36">
        <f>R334+R335+R336+R337+R338</f>
        <v>349021</v>
      </c>
      <c r="U334" s="372"/>
      <c r="V334" s="362"/>
    </row>
    <row r="335">
      <c r="A335" s="363"/>
      <c r="B335" s="364"/>
      <c r="C335" s="365"/>
      <c r="D335" s="366" t="s">
        <v>443</v>
      </c>
      <c r="E335" s="367">
        <v>26390.0</v>
      </c>
      <c r="F335" s="367">
        <v>39057.0</v>
      </c>
      <c r="G335" s="367">
        <v>2639.0</v>
      </c>
      <c r="H335" s="367">
        <v>1583.0</v>
      </c>
      <c r="I335" s="367">
        <v>0.0</v>
      </c>
      <c r="J335" s="367">
        <v>1320.0</v>
      </c>
      <c r="K335" s="367">
        <v>0.0</v>
      </c>
      <c r="L335" s="367">
        <v>500.0</v>
      </c>
      <c r="M335" s="367">
        <v>300.0</v>
      </c>
      <c r="N335" s="367">
        <v>71789.0</v>
      </c>
      <c r="O335" s="367">
        <v>0.0</v>
      </c>
      <c r="P335" s="22">
        <v>0.0</v>
      </c>
      <c r="Q335" s="22">
        <v>0.0</v>
      </c>
      <c r="R335" s="68">
        <f t="shared" si="3"/>
        <v>71789</v>
      </c>
      <c r="S335" s="22" t="s">
        <v>71</v>
      </c>
      <c r="T335" s="36"/>
      <c r="U335" s="368" t="s">
        <v>31</v>
      </c>
      <c r="V335" s="362"/>
    </row>
    <row r="336">
      <c r="A336" s="363"/>
      <c r="B336" s="364"/>
      <c r="C336" s="365"/>
      <c r="D336" s="366" t="s">
        <v>471</v>
      </c>
      <c r="E336" s="367">
        <v>26390.0</v>
      </c>
      <c r="F336" s="367">
        <v>39057.0</v>
      </c>
      <c r="G336" s="367">
        <v>2639.0</v>
      </c>
      <c r="H336" s="367">
        <v>1583.0</v>
      </c>
      <c r="I336" s="367">
        <v>0.0</v>
      </c>
      <c r="J336" s="367">
        <v>1320.0</v>
      </c>
      <c r="K336" s="367">
        <v>0.0</v>
      </c>
      <c r="L336" s="367">
        <v>500.0</v>
      </c>
      <c r="M336" s="367">
        <v>300.0</v>
      </c>
      <c r="N336" s="367">
        <v>71789.0</v>
      </c>
      <c r="O336" s="367">
        <v>0.0</v>
      </c>
      <c r="P336" s="22">
        <v>0.0</v>
      </c>
      <c r="Q336" s="22">
        <v>0.0</v>
      </c>
      <c r="R336" s="68">
        <f t="shared" si="3"/>
        <v>71789</v>
      </c>
      <c r="S336" s="22" t="s">
        <v>71</v>
      </c>
      <c r="T336" s="36"/>
      <c r="U336" s="368" t="s">
        <v>31</v>
      </c>
      <c r="V336" s="362"/>
    </row>
    <row r="337">
      <c r="A337" s="363"/>
      <c r="B337" s="364"/>
      <c r="C337" s="365"/>
      <c r="D337" s="366" t="s">
        <v>472</v>
      </c>
      <c r="E337" s="367">
        <v>25620.0</v>
      </c>
      <c r="F337" s="367">
        <v>37918.0</v>
      </c>
      <c r="G337" s="367">
        <v>2562.0</v>
      </c>
      <c r="H337" s="367">
        <v>1537.0</v>
      </c>
      <c r="I337" s="367">
        <v>0.0</v>
      </c>
      <c r="J337" s="367">
        <v>1281.0</v>
      </c>
      <c r="K337" s="367">
        <v>0.0</v>
      </c>
      <c r="L337" s="367">
        <v>500.0</v>
      </c>
      <c r="M337" s="367">
        <v>300.0</v>
      </c>
      <c r="N337" s="367">
        <v>69718.0</v>
      </c>
      <c r="O337" s="367">
        <v>0.0</v>
      </c>
      <c r="P337" s="22">
        <v>0.0</v>
      </c>
      <c r="Q337" s="22">
        <v>0.0</v>
      </c>
      <c r="R337" s="68">
        <f t="shared" si="3"/>
        <v>69718</v>
      </c>
      <c r="S337" s="22" t="s">
        <v>71</v>
      </c>
      <c r="T337" s="36"/>
      <c r="U337" s="368" t="s">
        <v>31</v>
      </c>
      <c r="V337" s="362"/>
    </row>
    <row r="338">
      <c r="A338" s="363"/>
      <c r="B338" s="364"/>
      <c r="C338" s="365"/>
      <c r="D338" s="366" t="s">
        <v>473</v>
      </c>
      <c r="E338" s="367">
        <v>24140.0</v>
      </c>
      <c r="F338" s="367">
        <v>35727.0</v>
      </c>
      <c r="G338" s="367">
        <v>2414.0</v>
      </c>
      <c r="H338" s="367">
        <v>1448.0</v>
      </c>
      <c r="I338" s="367">
        <v>0.0</v>
      </c>
      <c r="J338" s="367">
        <v>1207.0</v>
      </c>
      <c r="K338" s="367">
        <v>0.0</v>
      </c>
      <c r="L338" s="367">
        <v>500.0</v>
      </c>
      <c r="M338" s="367">
        <v>300.0</v>
      </c>
      <c r="N338" s="367">
        <v>65736.0</v>
      </c>
      <c r="O338" s="367">
        <v>1800.0</v>
      </c>
      <c r="P338" s="22">
        <v>0.0</v>
      </c>
      <c r="Q338" s="22">
        <v>0.0</v>
      </c>
      <c r="R338" s="68">
        <f t="shared" si="3"/>
        <v>63936</v>
      </c>
      <c r="S338" s="22" t="s">
        <v>71</v>
      </c>
      <c r="T338" s="36"/>
      <c r="U338" s="368" t="s">
        <v>31</v>
      </c>
      <c r="V338" s="362"/>
    </row>
    <row r="339">
      <c r="A339" s="369">
        <v>112.0</v>
      </c>
      <c r="B339" s="370" t="s">
        <v>474</v>
      </c>
      <c r="C339" s="371">
        <v>3.1792550825E10</v>
      </c>
      <c r="D339" s="366" t="s">
        <v>475</v>
      </c>
      <c r="E339" s="367">
        <v>26390.0</v>
      </c>
      <c r="F339" s="367">
        <v>39057.0</v>
      </c>
      <c r="G339" s="367">
        <v>5278.0</v>
      </c>
      <c r="H339" s="367">
        <v>0.0</v>
      </c>
      <c r="I339" s="367">
        <v>120.0</v>
      </c>
      <c r="J339" s="367">
        <v>0.0</v>
      </c>
      <c r="K339" s="367">
        <v>0.0</v>
      </c>
      <c r="L339" s="367">
        <v>500.0</v>
      </c>
      <c r="M339" s="367">
        <v>300.0</v>
      </c>
      <c r="N339" s="367">
        <v>71645.0</v>
      </c>
      <c r="O339" s="367">
        <v>1800.0</v>
      </c>
      <c r="P339" s="22">
        <v>0.0</v>
      </c>
      <c r="Q339" s="22">
        <v>0.0</v>
      </c>
      <c r="R339" s="68">
        <f t="shared" si="3"/>
        <v>69845</v>
      </c>
      <c r="S339" s="22" t="s">
        <v>52</v>
      </c>
      <c r="T339" s="36">
        <f>R339+R340</f>
        <v>141490</v>
      </c>
      <c r="U339" s="372"/>
      <c r="V339" s="362"/>
    </row>
    <row r="340">
      <c r="A340" s="363"/>
      <c r="B340" s="364"/>
      <c r="C340" s="365"/>
      <c r="D340" s="366" t="s">
        <v>476</v>
      </c>
      <c r="E340" s="367">
        <v>26390.0</v>
      </c>
      <c r="F340" s="367">
        <v>39057.0</v>
      </c>
      <c r="G340" s="367">
        <v>5278.0</v>
      </c>
      <c r="H340" s="367">
        <v>0.0</v>
      </c>
      <c r="I340" s="367">
        <v>120.0</v>
      </c>
      <c r="J340" s="367">
        <v>0.0</v>
      </c>
      <c r="K340" s="367">
        <v>0.0</v>
      </c>
      <c r="L340" s="367">
        <v>500.0</v>
      </c>
      <c r="M340" s="367">
        <v>300.0</v>
      </c>
      <c r="N340" s="367">
        <v>71645.0</v>
      </c>
      <c r="O340" s="367">
        <v>0.0</v>
      </c>
      <c r="P340" s="22">
        <v>0.0</v>
      </c>
      <c r="Q340" s="22">
        <v>0.0</v>
      </c>
      <c r="R340" s="68">
        <f t="shared" si="3"/>
        <v>71645</v>
      </c>
      <c r="S340" s="22" t="s">
        <v>52</v>
      </c>
      <c r="T340" s="36"/>
      <c r="U340" s="368" t="s">
        <v>31</v>
      </c>
      <c r="V340" s="362"/>
    </row>
    <row r="341">
      <c r="A341" s="369">
        <v>113.0</v>
      </c>
      <c r="B341" s="370" t="s">
        <v>477</v>
      </c>
      <c r="C341" s="371">
        <v>3.1877774023E10</v>
      </c>
      <c r="D341" s="366" t="s">
        <v>478</v>
      </c>
      <c r="E341" s="367">
        <v>26390.0</v>
      </c>
      <c r="F341" s="367">
        <v>39057.0</v>
      </c>
      <c r="G341" s="367">
        <v>2639.0</v>
      </c>
      <c r="H341" s="367">
        <v>1583.0</v>
      </c>
      <c r="I341" s="367">
        <v>0.0</v>
      </c>
      <c r="J341" s="367">
        <v>1320.0</v>
      </c>
      <c r="K341" s="367">
        <v>0.0</v>
      </c>
      <c r="L341" s="367">
        <v>500.0</v>
      </c>
      <c r="M341" s="367">
        <v>300.0</v>
      </c>
      <c r="N341" s="367">
        <v>71789.0</v>
      </c>
      <c r="O341" s="367">
        <v>1800.0</v>
      </c>
      <c r="P341" s="22">
        <v>0.0</v>
      </c>
      <c r="Q341" s="22">
        <v>0.0</v>
      </c>
      <c r="R341" s="68">
        <f t="shared" si="3"/>
        <v>69989</v>
      </c>
      <c r="S341" s="22" t="s">
        <v>52</v>
      </c>
      <c r="T341" s="36">
        <f>R341+R342</f>
        <v>141778</v>
      </c>
      <c r="U341" s="372"/>
      <c r="V341" s="362"/>
    </row>
    <row r="342">
      <c r="A342" s="363"/>
      <c r="B342" s="364"/>
      <c r="C342" s="365"/>
      <c r="D342" s="366" t="s">
        <v>479</v>
      </c>
      <c r="E342" s="367">
        <v>26390.0</v>
      </c>
      <c r="F342" s="367">
        <v>39057.0</v>
      </c>
      <c r="G342" s="367">
        <v>2639.0</v>
      </c>
      <c r="H342" s="367">
        <v>1583.0</v>
      </c>
      <c r="I342" s="367">
        <v>0.0</v>
      </c>
      <c r="J342" s="367">
        <v>1320.0</v>
      </c>
      <c r="K342" s="367">
        <v>0.0</v>
      </c>
      <c r="L342" s="367">
        <v>500.0</v>
      </c>
      <c r="M342" s="367">
        <v>300.0</v>
      </c>
      <c r="N342" s="367">
        <v>71789.0</v>
      </c>
      <c r="O342" s="367">
        <v>0.0</v>
      </c>
      <c r="P342" s="22">
        <v>0.0</v>
      </c>
      <c r="Q342" s="22">
        <v>0.0</v>
      </c>
      <c r="R342" s="68">
        <f t="shared" si="3"/>
        <v>71789</v>
      </c>
      <c r="S342" s="22" t="s">
        <v>52</v>
      </c>
      <c r="T342" s="36"/>
      <c r="U342" s="368" t="s">
        <v>31</v>
      </c>
      <c r="V342" s="362"/>
    </row>
    <row r="343">
      <c r="A343" s="369">
        <v>114.0</v>
      </c>
      <c r="B343" s="370" t="s">
        <v>480</v>
      </c>
      <c r="C343" s="371">
        <v>3.004403975E10</v>
      </c>
      <c r="D343" s="366" t="s">
        <v>481</v>
      </c>
      <c r="E343" s="367">
        <v>26390.0</v>
      </c>
      <c r="F343" s="367">
        <v>39057.0</v>
      </c>
      <c r="G343" s="367">
        <v>2639.0</v>
      </c>
      <c r="H343" s="367">
        <v>1583.0</v>
      </c>
      <c r="I343" s="367">
        <v>0.0</v>
      </c>
      <c r="J343" s="367">
        <v>1320.0</v>
      </c>
      <c r="K343" s="367">
        <v>0.0</v>
      </c>
      <c r="L343" s="367">
        <v>500.0</v>
      </c>
      <c r="M343" s="367">
        <v>300.0</v>
      </c>
      <c r="N343" s="367">
        <v>71789.0</v>
      </c>
      <c r="O343" s="367">
        <v>1800.0</v>
      </c>
      <c r="P343" s="22">
        <v>0.0</v>
      </c>
      <c r="Q343" s="22">
        <v>0.0</v>
      </c>
      <c r="R343" s="68">
        <f t="shared" si="3"/>
        <v>69989</v>
      </c>
      <c r="S343" s="22" t="s">
        <v>52</v>
      </c>
      <c r="T343" s="36">
        <f>R343+R344</f>
        <v>139978</v>
      </c>
      <c r="U343" s="372"/>
      <c r="V343" s="45" t="s">
        <v>28</v>
      </c>
    </row>
    <row r="344">
      <c r="A344" s="363"/>
      <c r="B344" s="364"/>
      <c r="C344" s="365"/>
      <c r="D344" s="366" t="s">
        <v>483</v>
      </c>
      <c r="E344" s="367">
        <v>26390.0</v>
      </c>
      <c r="F344" s="367">
        <v>39057.0</v>
      </c>
      <c r="G344" s="367">
        <v>2639.0</v>
      </c>
      <c r="H344" s="367">
        <v>1583.0</v>
      </c>
      <c r="I344" s="373"/>
      <c r="J344" s="367">
        <v>1320.0</v>
      </c>
      <c r="K344" s="373"/>
      <c r="L344" s="367">
        <v>500.0</v>
      </c>
      <c r="M344" s="367">
        <v>300.0</v>
      </c>
      <c r="N344" s="367">
        <v>71789.0</v>
      </c>
      <c r="O344" s="367">
        <v>1800.0</v>
      </c>
      <c r="P344" s="22">
        <v>0.0</v>
      </c>
      <c r="Q344" s="22">
        <v>0.0</v>
      </c>
      <c r="R344" s="68">
        <f t="shared" si="3"/>
        <v>69989</v>
      </c>
      <c r="S344" s="22" t="s">
        <v>71</v>
      </c>
      <c r="T344" s="36"/>
      <c r="U344" s="368" t="s">
        <v>31</v>
      </c>
      <c r="V344" s="45" t="s">
        <v>28</v>
      </c>
    </row>
    <row r="345">
      <c r="A345" s="369">
        <v>115.0</v>
      </c>
      <c r="B345" s="370" t="s">
        <v>484</v>
      </c>
      <c r="C345" s="371">
        <v>3.1987607772E10</v>
      </c>
      <c r="D345" s="366" t="s">
        <v>485</v>
      </c>
      <c r="E345" s="367">
        <v>24140.0</v>
      </c>
      <c r="F345" s="367">
        <v>35727.0</v>
      </c>
      <c r="G345" s="367">
        <v>2414.0</v>
      </c>
      <c r="H345" s="367">
        <v>1448.0</v>
      </c>
      <c r="I345" s="367">
        <v>0.0</v>
      </c>
      <c r="J345" s="367">
        <v>1207.0</v>
      </c>
      <c r="K345" s="367">
        <v>0.0</v>
      </c>
      <c r="L345" s="367">
        <v>500.0</v>
      </c>
      <c r="M345" s="367">
        <v>300.0</v>
      </c>
      <c r="N345" s="367">
        <v>65736.0</v>
      </c>
      <c r="O345" s="367">
        <v>1800.0</v>
      </c>
      <c r="P345" s="22">
        <v>0.0</v>
      </c>
      <c r="Q345" s="22">
        <v>0.0</v>
      </c>
      <c r="R345" s="68">
        <f t="shared" si="3"/>
        <v>63936</v>
      </c>
      <c r="S345" s="22" t="s">
        <v>126</v>
      </c>
      <c r="T345" s="36">
        <f>R345+R346</f>
        <v>135725</v>
      </c>
      <c r="U345" s="372"/>
      <c r="V345" s="45"/>
    </row>
    <row r="346">
      <c r="A346" s="363"/>
      <c r="B346" s="364"/>
      <c r="C346" s="365"/>
      <c r="D346" s="366" t="s">
        <v>486</v>
      </c>
      <c r="E346" s="367">
        <v>26390.0</v>
      </c>
      <c r="F346" s="367">
        <v>39057.0</v>
      </c>
      <c r="G346" s="367">
        <v>2639.0</v>
      </c>
      <c r="H346" s="367">
        <v>1583.0</v>
      </c>
      <c r="I346" s="367">
        <v>0.0</v>
      </c>
      <c r="J346" s="367">
        <v>1320.0</v>
      </c>
      <c r="K346" s="367">
        <v>0.0</v>
      </c>
      <c r="L346" s="367">
        <v>500.0</v>
      </c>
      <c r="M346" s="367">
        <v>300.0</v>
      </c>
      <c r="N346" s="367">
        <v>71789.0</v>
      </c>
      <c r="O346" s="367">
        <v>0.0</v>
      </c>
      <c r="P346" s="22">
        <v>0.0</v>
      </c>
      <c r="Q346" s="22">
        <v>0.0</v>
      </c>
      <c r="R346" s="68">
        <f t="shared" si="3"/>
        <v>71789</v>
      </c>
      <c r="S346" s="22" t="s">
        <v>28</v>
      </c>
      <c r="T346" s="36"/>
      <c r="U346" s="368" t="s">
        <v>31</v>
      </c>
      <c r="V346" s="45"/>
    </row>
    <row r="347">
      <c r="A347" s="369">
        <v>116.0</v>
      </c>
      <c r="B347" s="370" t="s">
        <v>487</v>
      </c>
      <c r="C347" s="371">
        <v>3.2058865926E10</v>
      </c>
      <c r="D347" s="366" t="s">
        <v>488</v>
      </c>
      <c r="E347" s="367">
        <v>26390.0</v>
      </c>
      <c r="F347" s="367">
        <v>39057.0</v>
      </c>
      <c r="G347" s="367">
        <v>2639.0</v>
      </c>
      <c r="H347" s="367">
        <v>1583.0</v>
      </c>
      <c r="I347" s="367">
        <v>0.0</v>
      </c>
      <c r="J347" s="367">
        <v>1320.0</v>
      </c>
      <c r="K347" s="367">
        <v>0.0</v>
      </c>
      <c r="L347" s="367">
        <v>500.0</v>
      </c>
      <c r="M347" s="367">
        <v>300.0</v>
      </c>
      <c r="N347" s="367">
        <v>71789.0</v>
      </c>
      <c r="O347" s="367">
        <v>1800.0</v>
      </c>
      <c r="P347" s="22">
        <v>0.0</v>
      </c>
      <c r="Q347" s="22">
        <v>0.0</v>
      </c>
      <c r="R347" s="68">
        <f t="shared" si="3"/>
        <v>69989</v>
      </c>
      <c r="S347" s="22"/>
      <c r="T347" s="36">
        <f>R347+R348</f>
        <v>139978</v>
      </c>
      <c r="U347" s="372"/>
      <c r="V347" s="45"/>
    </row>
    <row r="348">
      <c r="A348" s="363"/>
      <c r="B348" s="364"/>
      <c r="C348" s="365"/>
      <c r="D348" s="366" t="s">
        <v>489</v>
      </c>
      <c r="E348" s="367">
        <v>26390.0</v>
      </c>
      <c r="F348" s="367">
        <v>39057.0</v>
      </c>
      <c r="G348" s="367">
        <v>2639.0</v>
      </c>
      <c r="H348" s="367">
        <v>1583.0</v>
      </c>
      <c r="I348" s="367">
        <v>0.0</v>
      </c>
      <c r="J348" s="367">
        <v>1320.0</v>
      </c>
      <c r="K348" s="367">
        <v>0.0</v>
      </c>
      <c r="L348" s="367">
        <v>500.0</v>
      </c>
      <c r="M348" s="367">
        <v>300.0</v>
      </c>
      <c r="N348" s="367">
        <v>71789.0</v>
      </c>
      <c r="O348" s="367">
        <v>1800.0</v>
      </c>
      <c r="P348" s="22">
        <v>0.0</v>
      </c>
      <c r="Q348" s="22">
        <v>0.0</v>
      </c>
      <c r="R348" s="68">
        <f t="shared" si="3"/>
        <v>69989</v>
      </c>
      <c r="S348" s="22"/>
      <c r="T348" s="36"/>
      <c r="U348" s="368" t="s">
        <v>31</v>
      </c>
      <c r="V348" s="362"/>
    </row>
    <row r="349">
      <c r="A349" s="369">
        <v>117.0</v>
      </c>
      <c r="B349" s="370" t="s">
        <v>490</v>
      </c>
      <c r="C349" s="371">
        <v>3.1938137688E10</v>
      </c>
      <c r="D349" s="366" t="s">
        <v>491</v>
      </c>
      <c r="E349" s="367">
        <v>26390.0</v>
      </c>
      <c r="F349" s="367">
        <v>39057.0</v>
      </c>
      <c r="G349" s="367">
        <v>2639.0</v>
      </c>
      <c r="H349" s="367">
        <v>1583.0</v>
      </c>
      <c r="I349" s="367">
        <v>0.0</v>
      </c>
      <c r="J349" s="367">
        <v>0.0</v>
      </c>
      <c r="K349" s="367">
        <v>0.0</v>
      </c>
      <c r="L349" s="367">
        <v>500.0</v>
      </c>
      <c r="M349" s="367">
        <v>300.0</v>
      </c>
      <c r="N349" s="367">
        <v>70469.0</v>
      </c>
      <c r="O349" s="367">
        <v>1800.0</v>
      </c>
      <c r="P349" s="22">
        <v>0.0</v>
      </c>
      <c r="Q349" s="22">
        <v>0.0</v>
      </c>
      <c r="R349" s="68">
        <f t="shared" si="3"/>
        <v>68669</v>
      </c>
      <c r="S349" s="22" t="s">
        <v>71</v>
      </c>
      <c r="T349" s="36">
        <f>R349</f>
        <v>68669</v>
      </c>
      <c r="U349" s="372"/>
      <c r="V349" s="45" t="s">
        <v>71</v>
      </c>
    </row>
    <row r="350">
      <c r="A350" s="369">
        <v>118.0</v>
      </c>
      <c r="B350" s="370" t="s">
        <v>492</v>
      </c>
      <c r="C350" s="371">
        <v>3.2090528163E10</v>
      </c>
      <c r="D350" s="366" t="s">
        <v>493</v>
      </c>
      <c r="E350" s="367">
        <v>26390.0</v>
      </c>
      <c r="F350" s="367">
        <v>39057.0</v>
      </c>
      <c r="G350" s="367">
        <v>2639.0</v>
      </c>
      <c r="H350" s="367">
        <v>1583.0</v>
      </c>
      <c r="I350" s="367">
        <v>0.0</v>
      </c>
      <c r="J350" s="367">
        <v>0.0</v>
      </c>
      <c r="K350" s="367">
        <v>0.0</v>
      </c>
      <c r="L350" s="367">
        <v>500.0</v>
      </c>
      <c r="M350" s="367">
        <v>300.0</v>
      </c>
      <c r="N350" s="367">
        <v>70469.0</v>
      </c>
      <c r="O350" s="367">
        <v>1800.0</v>
      </c>
      <c r="P350" s="22">
        <v>0.0</v>
      </c>
      <c r="Q350" s="22">
        <v>0.0</v>
      </c>
      <c r="R350" s="68">
        <f t="shared" si="3"/>
        <v>68669</v>
      </c>
      <c r="S350" s="22"/>
      <c r="T350" s="36">
        <f>R350+R351</f>
        <v>131398</v>
      </c>
      <c r="U350" s="372"/>
      <c r="V350" s="45"/>
    </row>
    <row r="351">
      <c r="A351" s="363"/>
      <c r="B351" s="364"/>
      <c r="C351" s="365"/>
      <c r="D351" s="366" t="s">
        <v>494</v>
      </c>
      <c r="E351" s="367">
        <v>24140.0</v>
      </c>
      <c r="F351" s="367">
        <v>35727.0</v>
      </c>
      <c r="G351" s="367">
        <v>2414.0</v>
      </c>
      <c r="H351" s="367">
        <v>1448.0</v>
      </c>
      <c r="I351" s="367">
        <v>0.0</v>
      </c>
      <c r="J351" s="367">
        <v>0.0</v>
      </c>
      <c r="K351" s="367">
        <v>0.0</v>
      </c>
      <c r="L351" s="367">
        <v>500.0</v>
      </c>
      <c r="M351" s="367">
        <v>300.0</v>
      </c>
      <c r="N351" s="367">
        <v>64529.0</v>
      </c>
      <c r="O351" s="367">
        <v>1800.0</v>
      </c>
      <c r="P351" s="22">
        <v>0.0</v>
      </c>
      <c r="Q351" s="22">
        <v>0.0</v>
      </c>
      <c r="R351" s="68">
        <f t="shared" si="3"/>
        <v>62729</v>
      </c>
      <c r="S351" s="22"/>
      <c r="T351" s="36"/>
      <c r="U351" s="368" t="s">
        <v>31</v>
      </c>
      <c r="V351" s="362"/>
    </row>
    <row r="352">
      <c r="A352" s="369">
        <v>119.0</v>
      </c>
      <c r="B352" s="370" t="s">
        <v>495</v>
      </c>
      <c r="C352" s="371">
        <v>1.1329373491E10</v>
      </c>
      <c r="D352" s="366" t="s">
        <v>496</v>
      </c>
      <c r="E352" s="367">
        <v>26390.0</v>
      </c>
      <c r="F352" s="367">
        <v>39057.0</v>
      </c>
      <c r="G352" s="367">
        <v>2639.0</v>
      </c>
      <c r="H352" s="367">
        <v>1583.0</v>
      </c>
      <c r="I352" s="367">
        <v>0.0</v>
      </c>
      <c r="J352" s="367">
        <v>0.0</v>
      </c>
      <c r="K352" s="367">
        <v>0.0</v>
      </c>
      <c r="L352" s="367">
        <v>500.0</v>
      </c>
      <c r="M352" s="367">
        <v>300.0</v>
      </c>
      <c r="N352" s="367">
        <v>70469.0</v>
      </c>
      <c r="O352" s="367">
        <v>1800.0</v>
      </c>
      <c r="P352" s="22">
        <v>0.0</v>
      </c>
      <c r="Q352" s="22">
        <v>0.0</v>
      </c>
      <c r="R352" s="68">
        <f t="shared" si="3"/>
        <v>68669</v>
      </c>
      <c r="S352" s="22" t="s">
        <v>28</v>
      </c>
      <c r="T352" s="36">
        <f>R352+R353</f>
        <v>139138</v>
      </c>
      <c r="U352" s="372"/>
      <c r="V352" s="45" t="s">
        <v>28</v>
      </c>
    </row>
    <row r="353">
      <c r="A353" s="363"/>
      <c r="B353" s="364"/>
      <c r="C353" s="365"/>
      <c r="D353" s="366" t="s">
        <v>497</v>
      </c>
      <c r="E353" s="367">
        <v>26390.0</v>
      </c>
      <c r="F353" s="367">
        <v>39057.0</v>
      </c>
      <c r="G353" s="367">
        <v>2639.0</v>
      </c>
      <c r="H353" s="367">
        <v>1583.0</v>
      </c>
      <c r="I353" s="367">
        <v>0.0</v>
      </c>
      <c r="J353" s="367">
        <v>0.0</v>
      </c>
      <c r="K353" s="367">
        <v>0.0</v>
      </c>
      <c r="L353" s="367">
        <v>500.0</v>
      </c>
      <c r="M353" s="367">
        <v>300.0</v>
      </c>
      <c r="N353" s="367">
        <v>70469.0</v>
      </c>
      <c r="O353" s="367">
        <v>0.0</v>
      </c>
      <c r="P353" s="22">
        <v>0.0</v>
      </c>
      <c r="Q353" s="22">
        <v>0.0</v>
      </c>
      <c r="R353" s="68">
        <f t="shared" si="3"/>
        <v>70469</v>
      </c>
      <c r="S353" s="22" t="s">
        <v>28</v>
      </c>
      <c r="T353" s="36"/>
      <c r="U353" s="368" t="s">
        <v>31</v>
      </c>
      <c r="V353" s="45" t="s">
        <v>28</v>
      </c>
    </row>
    <row r="354">
      <c r="A354" s="369">
        <v>120.0</v>
      </c>
      <c r="B354" s="370" t="s">
        <v>498</v>
      </c>
      <c r="C354" s="371">
        <v>3.1992883789E10</v>
      </c>
      <c r="D354" s="366" t="s">
        <v>161</v>
      </c>
      <c r="E354" s="367">
        <v>26390.0</v>
      </c>
      <c r="F354" s="367">
        <v>39057.0</v>
      </c>
      <c r="G354" s="367">
        <v>2639.0</v>
      </c>
      <c r="H354" s="367">
        <v>1583.0</v>
      </c>
      <c r="I354" s="367">
        <v>0.0</v>
      </c>
      <c r="J354" s="367">
        <v>0.0</v>
      </c>
      <c r="K354" s="367">
        <v>0.0</v>
      </c>
      <c r="L354" s="367">
        <v>500.0</v>
      </c>
      <c r="M354" s="367">
        <v>300.0</v>
      </c>
      <c r="N354" s="367">
        <v>70469.0</v>
      </c>
      <c r="O354" s="367">
        <v>0.0</v>
      </c>
      <c r="P354" s="22">
        <v>0.0</v>
      </c>
      <c r="Q354" s="22">
        <v>0.0</v>
      </c>
      <c r="R354" s="68">
        <f t="shared" si="3"/>
        <v>70469</v>
      </c>
      <c r="S354" s="22" t="s">
        <v>28</v>
      </c>
      <c r="T354" s="36">
        <f>R354+R355</f>
        <v>140938</v>
      </c>
      <c r="U354" s="372"/>
      <c r="V354" s="45"/>
    </row>
    <row r="355">
      <c r="A355" s="363"/>
      <c r="B355" s="364"/>
      <c r="C355" s="365"/>
      <c r="D355" s="366" t="s">
        <v>445</v>
      </c>
      <c r="E355" s="367">
        <v>26390.0</v>
      </c>
      <c r="F355" s="367">
        <v>39057.0</v>
      </c>
      <c r="G355" s="367">
        <v>2639.0</v>
      </c>
      <c r="H355" s="367">
        <v>1583.0</v>
      </c>
      <c r="I355" s="367">
        <v>0.0</v>
      </c>
      <c r="J355" s="367">
        <v>0.0</v>
      </c>
      <c r="K355" s="367">
        <v>0.0</v>
      </c>
      <c r="L355" s="367">
        <v>500.0</v>
      </c>
      <c r="M355" s="367">
        <v>300.0</v>
      </c>
      <c r="N355" s="367">
        <v>70469.0</v>
      </c>
      <c r="O355" s="367">
        <v>0.0</v>
      </c>
      <c r="P355" s="22">
        <v>0.0</v>
      </c>
      <c r="Q355" s="22">
        <v>0.0</v>
      </c>
      <c r="R355" s="68">
        <f t="shared" si="3"/>
        <v>70469</v>
      </c>
      <c r="S355" s="22" t="s">
        <v>28</v>
      </c>
      <c r="T355" s="36"/>
      <c r="U355" s="368" t="s">
        <v>31</v>
      </c>
      <c r="V355" s="45"/>
    </row>
    <row r="356">
      <c r="A356" s="369">
        <v>121.0</v>
      </c>
      <c r="B356" s="384" t="s">
        <v>499</v>
      </c>
      <c r="C356" s="385">
        <v>3.180549517E10</v>
      </c>
      <c r="D356" s="366" t="s">
        <v>500</v>
      </c>
      <c r="E356" s="367">
        <v>26390.0</v>
      </c>
      <c r="F356" s="367">
        <v>39057.0</v>
      </c>
      <c r="G356" s="367">
        <v>2639.0</v>
      </c>
      <c r="H356" s="367">
        <v>1583.0</v>
      </c>
      <c r="I356" s="367">
        <v>0.0</v>
      </c>
      <c r="J356" s="367">
        <v>0.0</v>
      </c>
      <c r="K356" s="367">
        <v>0.0</v>
      </c>
      <c r="L356" s="367">
        <v>500.0</v>
      </c>
      <c r="M356" s="367">
        <v>300.0</v>
      </c>
      <c r="N356" s="367">
        <v>70469.0</v>
      </c>
      <c r="O356" s="367">
        <v>1800.0</v>
      </c>
      <c r="P356" s="22">
        <v>0.0</v>
      </c>
      <c r="Q356" s="22">
        <v>0.0</v>
      </c>
      <c r="R356" s="68">
        <f t="shared" si="3"/>
        <v>68669</v>
      </c>
      <c r="S356" s="22" t="s">
        <v>28</v>
      </c>
      <c r="T356" s="36">
        <f>R356</f>
        <v>68669</v>
      </c>
      <c r="U356" s="386"/>
      <c r="V356" s="362"/>
    </row>
    <row r="357">
      <c r="A357" s="369">
        <v>122.0</v>
      </c>
      <c r="B357" s="370" t="s">
        <v>501</v>
      </c>
      <c r="C357" s="371">
        <v>3.1051368768E10</v>
      </c>
      <c r="D357" s="366" t="s">
        <v>502</v>
      </c>
      <c r="E357" s="367">
        <v>26390.0</v>
      </c>
      <c r="F357" s="367">
        <v>39057.0</v>
      </c>
      <c r="G357" s="367">
        <v>2639.0</v>
      </c>
      <c r="H357" s="367">
        <v>1583.0</v>
      </c>
      <c r="I357" s="367">
        <v>0.0</v>
      </c>
      <c r="J357" s="367">
        <v>0.0</v>
      </c>
      <c r="K357" s="367">
        <v>0.0</v>
      </c>
      <c r="L357" s="367">
        <v>500.0</v>
      </c>
      <c r="M357" s="367">
        <v>300.0</v>
      </c>
      <c r="N357" s="367">
        <v>70469.0</v>
      </c>
      <c r="O357" s="367">
        <v>1800.0</v>
      </c>
      <c r="P357" s="22">
        <v>0.0</v>
      </c>
      <c r="Q357" s="22">
        <v>0.0</v>
      </c>
      <c r="R357" s="68">
        <f t="shared" si="3"/>
        <v>68669</v>
      </c>
      <c r="S357" s="22"/>
      <c r="T357" s="36">
        <f>R357+R358</f>
        <v>137338</v>
      </c>
      <c r="U357" s="387"/>
      <c r="V357" s="45" t="s">
        <v>52</v>
      </c>
    </row>
    <row r="358">
      <c r="A358" s="363"/>
      <c r="B358" s="364"/>
      <c r="C358" s="365"/>
      <c r="D358" s="366" t="s">
        <v>503</v>
      </c>
      <c r="E358" s="367">
        <v>26390.0</v>
      </c>
      <c r="F358" s="367">
        <v>39057.0</v>
      </c>
      <c r="G358" s="367">
        <v>2639.0</v>
      </c>
      <c r="H358" s="367">
        <v>1583.0</v>
      </c>
      <c r="I358" s="367">
        <v>0.0</v>
      </c>
      <c r="J358" s="367">
        <v>0.0</v>
      </c>
      <c r="K358" s="367">
        <v>0.0</v>
      </c>
      <c r="L358" s="367">
        <v>500.0</v>
      </c>
      <c r="M358" s="367">
        <v>300.0</v>
      </c>
      <c r="N358" s="367">
        <v>70469.0</v>
      </c>
      <c r="O358" s="367">
        <v>1800.0</v>
      </c>
      <c r="P358" s="22">
        <v>0.0</v>
      </c>
      <c r="Q358" s="22">
        <v>0.0</v>
      </c>
      <c r="R358" s="68">
        <f t="shared" si="3"/>
        <v>68669</v>
      </c>
      <c r="S358" s="22"/>
      <c r="T358" s="36"/>
      <c r="U358" s="368" t="s">
        <v>31</v>
      </c>
      <c r="V358" s="45"/>
    </row>
    <row r="359">
      <c r="A359" s="369">
        <v>123.0</v>
      </c>
      <c r="B359" s="370" t="s">
        <v>504</v>
      </c>
      <c r="C359" s="371">
        <v>3.1852340617E10</v>
      </c>
      <c r="D359" s="366" t="s">
        <v>268</v>
      </c>
      <c r="E359" s="367">
        <v>26390.0</v>
      </c>
      <c r="F359" s="367">
        <v>39057.0</v>
      </c>
      <c r="G359" s="367">
        <v>2639.0</v>
      </c>
      <c r="H359" s="367">
        <v>1583.0</v>
      </c>
      <c r="I359" s="367">
        <v>0.0</v>
      </c>
      <c r="J359" s="367">
        <v>0.0</v>
      </c>
      <c r="K359" s="367">
        <v>0.0</v>
      </c>
      <c r="L359" s="367">
        <v>500.0</v>
      </c>
      <c r="M359" s="367">
        <v>300.0</v>
      </c>
      <c r="N359" s="367">
        <v>70469.0</v>
      </c>
      <c r="O359" s="367">
        <v>1800.0</v>
      </c>
      <c r="P359" s="22">
        <v>0.0</v>
      </c>
      <c r="Q359" s="22">
        <v>0.0</v>
      </c>
      <c r="R359" s="68">
        <f t="shared" si="3"/>
        <v>68669</v>
      </c>
      <c r="S359" s="22" t="s">
        <v>52</v>
      </c>
      <c r="T359" s="36">
        <f>R359+R360</f>
        <v>139138</v>
      </c>
      <c r="U359" s="372"/>
      <c r="V359" s="45" t="s">
        <v>61</v>
      </c>
    </row>
    <row r="360">
      <c r="A360" s="363"/>
      <c r="B360" s="364"/>
      <c r="C360" s="365"/>
      <c r="D360" s="366" t="s">
        <v>443</v>
      </c>
      <c r="E360" s="367">
        <v>26390.0</v>
      </c>
      <c r="F360" s="367">
        <v>39057.0</v>
      </c>
      <c r="G360" s="367">
        <v>2639.0</v>
      </c>
      <c r="H360" s="367">
        <v>1583.0</v>
      </c>
      <c r="I360" s="367">
        <v>0.0</v>
      </c>
      <c r="J360" s="367">
        <v>0.0</v>
      </c>
      <c r="K360" s="367">
        <v>0.0</v>
      </c>
      <c r="L360" s="367">
        <v>500.0</v>
      </c>
      <c r="M360" s="367">
        <v>300.0</v>
      </c>
      <c r="N360" s="367">
        <v>70469.0</v>
      </c>
      <c r="O360" s="367">
        <v>0.0</v>
      </c>
      <c r="P360" s="22">
        <v>0.0</v>
      </c>
      <c r="Q360" s="22">
        <v>0.0</v>
      </c>
      <c r="R360" s="68">
        <f t="shared" si="3"/>
        <v>70469</v>
      </c>
      <c r="S360" s="22" t="s">
        <v>52</v>
      </c>
      <c r="T360" s="36"/>
      <c r="U360" s="368" t="s">
        <v>31</v>
      </c>
      <c r="V360" s="362"/>
    </row>
    <row r="361">
      <c r="A361" s="369">
        <v>124.0</v>
      </c>
      <c r="B361" s="370" t="s">
        <v>505</v>
      </c>
      <c r="C361" s="371">
        <v>3.1798695005E10</v>
      </c>
      <c r="D361" s="366" t="s">
        <v>506</v>
      </c>
      <c r="E361" s="367">
        <v>26390.0</v>
      </c>
      <c r="F361" s="367">
        <v>39057.0</v>
      </c>
      <c r="G361" s="367">
        <v>2639.0</v>
      </c>
      <c r="H361" s="367">
        <v>1583.0</v>
      </c>
      <c r="I361" s="367">
        <v>0.0</v>
      </c>
      <c r="J361" s="367">
        <v>1320.0</v>
      </c>
      <c r="K361" s="367">
        <v>0.0</v>
      </c>
      <c r="L361" s="367">
        <v>500.0</v>
      </c>
      <c r="M361" s="367">
        <v>300.0</v>
      </c>
      <c r="N361" s="367">
        <v>71789.0</v>
      </c>
      <c r="O361" s="367">
        <v>1800.0</v>
      </c>
      <c r="P361" s="22">
        <v>0.0</v>
      </c>
      <c r="Q361" s="22">
        <v>0.0</v>
      </c>
      <c r="R361" s="68">
        <f t="shared" si="3"/>
        <v>69989</v>
      </c>
      <c r="S361" s="22" t="s">
        <v>28</v>
      </c>
      <c r="T361" s="36">
        <f>R361+R362</f>
        <v>141778</v>
      </c>
      <c r="U361" s="372"/>
      <c r="V361" s="45"/>
    </row>
    <row r="362">
      <c r="A362" s="363"/>
      <c r="B362" s="364"/>
      <c r="C362" s="365"/>
      <c r="D362" s="366" t="s">
        <v>507</v>
      </c>
      <c r="E362" s="367">
        <v>26390.0</v>
      </c>
      <c r="F362" s="367">
        <v>39057.0</v>
      </c>
      <c r="G362" s="367">
        <v>2639.0</v>
      </c>
      <c r="H362" s="367">
        <v>1583.0</v>
      </c>
      <c r="I362" s="367">
        <v>0.0</v>
      </c>
      <c r="J362" s="367">
        <v>1320.0</v>
      </c>
      <c r="K362" s="367">
        <v>0.0</v>
      </c>
      <c r="L362" s="367">
        <v>500.0</v>
      </c>
      <c r="M362" s="367">
        <v>300.0</v>
      </c>
      <c r="N362" s="367">
        <v>71789.0</v>
      </c>
      <c r="O362" s="367">
        <v>0.0</v>
      </c>
      <c r="P362" s="22">
        <v>0.0</v>
      </c>
      <c r="Q362" s="22">
        <v>0.0</v>
      </c>
      <c r="R362" s="68">
        <f t="shared" si="3"/>
        <v>71789</v>
      </c>
      <c r="S362" s="22" t="s">
        <v>28</v>
      </c>
      <c r="T362" s="36"/>
      <c r="U362" s="368" t="s">
        <v>31</v>
      </c>
      <c r="V362" s="45"/>
    </row>
    <row r="363">
      <c r="A363" s="369">
        <v>125.0</v>
      </c>
      <c r="B363" s="370" t="s">
        <v>508</v>
      </c>
      <c r="C363" s="371">
        <v>3.2019803148E10</v>
      </c>
      <c r="D363" s="366" t="s">
        <v>488</v>
      </c>
      <c r="E363" s="367">
        <v>26390.0</v>
      </c>
      <c r="F363" s="367">
        <v>39057.0</v>
      </c>
      <c r="G363" s="367">
        <v>2639.0</v>
      </c>
      <c r="H363" s="367">
        <v>1583.0</v>
      </c>
      <c r="I363" s="367">
        <v>0.0</v>
      </c>
      <c r="J363" s="367">
        <v>1320.0</v>
      </c>
      <c r="K363" s="367">
        <v>0.0</v>
      </c>
      <c r="L363" s="367">
        <v>500.0</v>
      </c>
      <c r="M363" s="367">
        <v>300.0</v>
      </c>
      <c r="N363" s="367">
        <v>71789.0</v>
      </c>
      <c r="O363" s="367">
        <v>1800.0</v>
      </c>
      <c r="P363" s="22">
        <v>0.0</v>
      </c>
      <c r="Q363" s="22">
        <v>0.0</v>
      </c>
      <c r="R363" s="68">
        <f t="shared" si="3"/>
        <v>69989</v>
      </c>
      <c r="S363" s="22" t="s">
        <v>28</v>
      </c>
      <c r="T363" s="36">
        <f>R363+R364</f>
        <v>141778</v>
      </c>
      <c r="U363" s="372"/>
      <c r="V363" s="45" t="s">
        <v>188</v>
      </c>
    </row>
    <row r="364">
      <c r="A364" s="363"/>
      <c r="B364" s="364"/>
      <c r="C364" s="365"/>
      <c r="D364" s="379" t="s">
        <v>509</v>
      </c>
      <c r="E364" s="380">
        <v>26390.0</v>
      </c>
      <c r="F364" s="367">
        <v>39057.0</v>
      </c>
      <c r="G364" s="367">
        <v>2639.0</v>
      </c>
      <c r="H364" s="367">
        <v>1583.0</v>
      </c>
      <c r="I364" s="367">
        <v>0.0</v>
      </c>
      <c r="J364" s="367">
        <v>1320.0</v>
      </c>
      <c r="K364" s="367">
        <v>0.0</v>
      </c>
      <c r="L364" s="367">
        <v>500.0</v>
      </c>
      <c r="M364" s="367">
        <v>300.0</v>
      </c>
      <c r="N364" s="367">
        <v>71789.0</v>
      </c>
      <c r="O364" s="367">
        <v>0.0</v>
      </c>
      <c r="P364" s="22">
        <v>0.0</v>
      </c>
      <c r="Q364" s="22">
        <v>0.0</v>
      </c>
      <c r="R364" s="68">
        <f t="shared" si="3"/>
        <v>71789</v>
      </c>
      <c r="S364" s="22" t="s">
        <v>28</v>
      </c>
      <c r="T364" s="36"/>
      <c r="U364" s="368" t="s">
        <v>31</v>
      </c>
      <c r="V364" s="45" t="s">
        <v>61</v>
      </c>
    </row>
    <row r="365">
      <c r="A365" s="369">
        <v>126.0</v>
      </c>
      <c r="B365" s="370" t="s">
        <v>510</v>
      </c>
      <c r="C365" s="371">
        <v>3.1851537808E10</v>
      </c>
      <c r="D365" s="366" t="s">
        <v>246</v>
      </c>
      <c r="E365" s="367">
        <v>26390.0</v>
      </c>
      <c r="F365" s="367">
        <v>39057.0</v>
      </c>
      <c r="G365" s="367">
        <v>2639.0</v>
      </c>
      <c r="H365" s="367">
        <v>1583.0</v>
      </c>
      <c r="I365" s="367">
        <v>0.0</v>
      </c>
      <c r="J365" s="367">
        <v>1320.0</v>
      </c>
      <c r="K365" s="367">
        <v>0.0</v>
      </c>
      <c r="L365" s="367">
        <v>500.0</v>
      </c>
      <c r="M365" s="367">
        <v>300.0</v>
      </c>
      <c r="N365" s="367">
        <v>71789.0</v>
      </c>
      <c r="O365" s="367">
        <v>0.0</v>
      </c>
      <c r="P365" s="22">
        <v>0.0</v>
      </c>
      <c r="Q365" s="22">
        <v>0.0</v>
      </c>
      <c r="R365" s="68">
        <f t="shared" si="3"/>
        <v>71789</v>
      </c>
      <c r="S365" s="22" t="s">
        <v>28</v>
      </c>
      <c r="T365" s="36">
        <f>R365+R366</f>
        <v>141778</v>
      </c>
      <c r="U365" s="372"/>
      <c r="V365" s="45" t="s">
        <v>159</v>
      </c>
    </row>
    <row r="366">
      <c r="A366" s="363"/>
      <c r="B366" s="364"/>
      <c r="C366" s="365"/>
      <c r="D366" s="366" t="s">
        <v>511</v>
      </c>
      <c r="E366" s="367">
        <v>26390.0</v>
      </c>
      <c r="F366" s="367">
        <v>39057.0</v>
      </c>
      <c r="G366" s="367">
        <v>2639.0</v>
      </c>
      <c r="H366" s="367">
        <v>1583.0</v>
      </c>
      <c r="I366" s="367">
        <v>0.0</v>
      </c>
      <c r="J366" s="367">
        <v>1320.0</v>
      </c>
      <c r="K366" s="367">
        <v>0.0</v>
      </c>
      <c r="L366" s="367">
        <v>500.0</v>
      </c>
      <c r="M366" s="367">
        <v>300.0</v>
      </c>
      <c r="N366" s="367">
        <v>71789.0</v>
      </c>
      <c r="O366" s="367">
        <v>1800.0</v>
      </c>
      <c r="P366" s="22">
        <v>0.0</v>
      </c>
      <c r="Q366" s="22">
        <v>0.0</v>
      </c>
      <c r="R366" s="68">
        <f t="shared" si="3"/>
        <v>69989</v>
      </c>
      <c r="S366" s="22" t="s">
        <v>28</v>
      </c>
      <c r="T366" s="36"/>
      <c r="U366" s="368" t="s">
        <v>31</v>
      </c>
      <c r="V366" s="45" t="s">
        <v>159</v>
      </c>
    </row>
    <row r="367">
      <c r="A367" s="369">
        <v>127.0</v>
      </c>
      <c r="B367" s="370" t="s">
        <v>512</v>
      </c>
      <c r="C367" s="371">
        <v>3.1914946722E10</v>
      </c>
      <c r="D367" s="366" t="s">
        <v>100</v>
      </c>
      <c r="E367" s="367">
        <v>26390.0</v>
      </c>
      <c r="F367" s="367">
        <v>39057.0</v>
      </c>
      <c r="G367" s="367">
        <v>2639.0</v>
      </c>
      <c r="H367" s="367">
        <v>1583.0</v>
      </c>
      <c r="I367" s="367">
        <v>0.0</v>
      </c>
      <c r="J367" s="367">
        <v>0.0</v>
      </c>
      <c r="K367" s="367">
        <v>0.0</v>
      </c>
      <c r="L367" s="367">
        <v>500.0</v>
      </c>
      <c r="M367" s="367">
        <v>300.0</v>
      </c>
      <c r="N367" s="367">
        <v>70469.0</v>
      </c>
      <c r="O367" s="367">
        <v>0.0</v>
      </c>
      <c r="P367" s="22">
        <v>0.0</v>
      </c>
      <c r="Q367" s="22">
        <v>0.0</v>
      </c>
      <c r="R367" s="68">
        <f t="shared" si="3"/>
        <v>70469</v>
      </c>
      <c r="S367" s="22" t="s">
        <v>52</v>
      </c>
      <c r="T367" s="36">
        <f>R367+R368</f>
        <v>140938</v>
      </c>
      <c r="U367" s="372"/>
      <c r="V367" s="45" t="s">
        <v>66</v>
      </c>
    </row>
    <row r="368">
      <c r="A368" s="363"/>
      <c r="B368" s="364"/>
      <c r="C368" s="365"/>
      <c r="D368" s="366" t="s">
        <v>489</v>
      </c>
      <c r="E368" s="367">
        <v>26390.0</v>
      </c>
      <c r="F368" s="367">
        <v>39057.0</v>
      </c>
      <c r="G368" s="367">
        <v>2639.0</v>
      </c>
      <c r="H368" s="367">
        <v>1583.0</v>
      </c>
      <c r="I368" s="367">
        <v>0.0</v>
      </c>
      <c r="J368" s="367">
        <v>0.0</v>
      </c>
      <c r="K368" s="367">
        <v>0.0</v>
      </c>
      <c r="L368" s="367">
        <v>500.0</v>
      </c>
      <c r="M368" s="367">
        <v>300.0</v>
      </c>
      <c r="N368" s="367">
        <v>70469.0</v>
      </c>
      <c r="O368" s="367">
        <v>0.0</v>
      </c>
      <c r="P368" s="22">
        <v>0.0</v>
      </c>
      <c r="Q368" s="22">
        <v>0.0</v>
      </c>
      <c r="R368" s="68">
        <f t="shared" si="3"/>
        <v>70469</v>
      </c>
      <c r="S368" s="22" t="s">
        <v>52</v>
      </c>
      <c r="T368" s="36"/>
      <c r="U368" s="368" t="s">
        <v>31</v>
      </c>
      <c r="V368" s="45" t="s">
        <v>66</v>
      </c>
    </row>
    <row r="369">
      <c r="A369" s="369">
        <v>128.0</v>
      </c>
      <c r="B369" s="370" t="s">
        <v>513</v>
      </c>
      <c r="C369" s="371">
        <v>3.1797037476E10</v>
      </c>
      <c r="D369" s="366" t="s">
        <v>514</v>
      </c>
      <c r="E369" s="367">
        <v>26390.0</v>
      </c>
      <c r="F369" s="367">
        <v>39057.0</v>
      </c>
      <c r="G369" s="367">
        <v>5278.0</v>
      </c>
      <c r="H369" s="367">
        <v>0.0</v>
      </c>
      <c r="I369" s="367">
        <v>120.0</v>
      </c>
      <c r="J369" s="367">
        <v>0.0</v>
      </c>
      <c r="K369" s="367">
        <v>0.0</v>
      </c>
      <c r="L369" s="367">
        <v>500.0</v>
      </c>
      <c r="M369" s="367">
        <v>300.0</v>
      </c>
      <c r="N369" s="367">
        <v>71645.0</v>
      </c>
      <c r="O369" s="367">
        <v>1800.0</v>
      </c>
      <c r="P369" s="22">
        <v>0.0</v>
      </c>
      <c r="Q369" s="22">
        <v>0.0</v>
      </c>
      <c r="R369" s="68">
        <f t="shared" si="3"/>
        <v>69845</v>
      </c>
      <c r="S369" s="22" t="s">
        <v>28</v>
      </c>
      <c r="T369" s="36">
        <f>R369+R370</f>
        <v>139690</v>
      </c>
      <c r="U369" s="372"/>
      <c r="V369" s="362"/>
    </row>
    <row r="370">
      <c r="A370" s="363"/>
      <c r="B370" s="364"/>
      <c r="C370" s="365"/>
      <c r="D370" s="366" t="s">
        <v>515</v>
      </c>
      <c r="E370" s="367">
        <v>26390.0</v>
      </c>
      <c r="F370" s="367">
        <v>39057.0</v>
      </c>
      <c r="G370" s="367">
        <v>5278.0</v>
      </c>
      <c r="H370" s="367">
        <v>0.0</v>
      </c>
      <c r="I370" s="367">
        <v>120.0</v>
      </c>
      <c r="J370" s="367">
        <v>0.0</v>
      </c>
      <c r="K370" s="367">
        <v>0.0</v>
      </c>
      <c r="L370" s="367">
        <v>500.0</v>
      </c>
      <c r="M370" s="367">
        <v>300.0</v>
      </c>
      <c r="N370" s="367">
        <v>71645.0</v>
      </c>
      <c r="O370" s="367">
        <v>1800.0</v>
      </c>
      <c r="P370" s="22">
        <v>0.0</v>
      </c>
      <c r="Q370" s="22">
        <v>0.0</v>
      </c>
      <c r="R370" s="68">
        <f t="shared" si="3"/>
        <v>69845</v>
      </c>
      <c r="S370" s="22" t="s">
        <v>28</v>
      </c>
      <c r="T370" s="36"/>
      <c r="U370" s="368" t="s">
        <v>31</v>
      </c>
      <c r="V370" s="45" t="s">
        <v>66</v>
      </c>
    </row>
    <row r="371">
      <c r="A371" s="369">
        <v>129.0</v>
      </c>
      <c r="B371" s="370" t="s">
        <v>516</v>
      </c>
      <c r="C371" s="371">
        <v>3.1999186601E10</v>
      </c>
      <c r="D371" s="366" t="s">
        <v>517</v>
      </c>
      <c r="E371" s="367">
        <v>26390.0</v>
      </c>
      <c r="F371" s="367">
        <v>39057.0</v>
      </c>
      <c r="G371" s="367">
        <v>5278.0</v>
      </c>
      <c r="H371" s="367">
        <v>0.0</v>
      </c>
      <c r="I371" s="367">
        <v>120.0</v>
      </c>
      <c r="J371" s="367">
        <v>0.0</v>
      </c>
      <c r="K371" s="367">
        <v>0.0</v>
      </c>
      <c r="L371" s="367">
        <v>500.0</v>
      </c>
      <c r="M371" s="367">
        <v>300.0</v>
      </c>
      <c r="N371" s="367">
        <v>71645.0</v>
      </c>
      <c r="O371" s="367">
        <v>1800.0</v>
      </c>
      <c r="P371" s="22">
        <v>0.0</v>
      </c>
      <c r="Q371" s="22">
        <v>0.0</v>
      </c>
      <c r="R371" s="68">
        <f t="shared" si="3"/>
        <v>69845</v>
      </c>
      <c r="S371" s="22" t="s">
        <v>28</v>
      </c>
      <c r="T371" s="36">
        <f>R371+R372</f>
        <v>139690</v>
      </c>
      <c r="U371" s="372"/>
      <c r="V371" s="45"/>
    </row>
    <row r="372">
      <c r="A372" s="363"/>
      <c r="B372" s="364"/>
      <c r="C372" s="365"/>
      <c r="D372" s="366" t="s">
        <v>518</v>
      </c>
      <c r="E372" s="367">
        <v>26390.0</v>
      </c>
      <c r="F372" s="367">
        <v>39057.0</v>
      </c>
      <c r="G372" s="367">
        <v>5278.0</v>
      </c>
      <c r="H372" s="367">
        <v>0.0</v>
      </c>
      <c r="I372" s="367">
        <v>120.0</v>
      </c>
      <c r="J372" s="367">
        <v>0.0</v>
      </c>
      <c r="K372" s="367">
        <v>0.0</v>
      </c>
      <c r="L372" s="367">
        <v>500.0</v>
      </c>
      <c r="M372" s="367">
        <v>300.0</v>
      </c>
      <c r="N372" s="367">
        <v>71645.0</v>
      </c>
      <c r="O372" s="367">
        <v>1800.0</v>
      </c>
      <c r="P372" s="22">
        <v>0.0</v>
      </c>
      <c r="Q372" s="22">
        <v>0.0</v>
      </c>
      <c r="R372" s="68">
        <f t="shared" si="3"/>
        <v>69845</v>
      </c>
      <c r="S372" s="22" t="s">
        <v>28</v>
      </c>
      <c r="T372" s="36"/>
      <c r="U372" s="368" t="s">
        <v>31</v>
      </c>
      <c r="V372" s="45"/>
    </row>
    <row r="373">
      <c r="A373" s="369">
        <v>130.0</v>
      </c>
      <c r="B373" s="370" t="s">
        <v>519</v>
      </c>
      <c r="C373" s="371">
        <v>3.2028553117E10</v>
      </c>
      <c r="D373" s="366" t="s">
        <v>520</v>
      </c>
      <c r="E373" s="367">
        <v>26390.0</v>
      </c>
      <c r="F373" s="367">
        <v>39057.0</v>
      </c>
      <c r="G373" s="367">
        <v>2639.0</v>
      </c>
      <c r="H373" s="367">
        <v>1583.0</v>
      </c>
      <c r="I373" s="367">
        <v>0.0</v>
      </c>
      <c r="J373" s="367">
        <v>0.0</v>
      </c>
      <c r="K373" s="367">
        <v>0.0</v>
      </c>
      <c r="L373" s="367">
        <v>500.0</v>
      </c>
      <c r="M373" s="367">
        <v>300.0</v>
      </c>
      <c r="N373" s="367">
        <v>70469.0</v>
      </c>
      <c r="O373" s="367">
        <v>1800.0</v>
      </c>
      <c r="P373" s="22">
        <v>0.0</v>
      </c>
      <c r="Q373" s="22">
        <v>0.0</v>
      </c>
      <c r="R373" s="68">
        <f t="shared" si="3"/>
        <v>68669</v>
      </c>
      <c r="S373" s="22" t="s">
        <v>52</v>
      </c>
      <c r="T373" s="36">
        <f>R373+R374</f>
        <v>137106</v>
      </c>
      <c r="U373" s="372"/>
      <c r="V373" s="45" t="s">
        <v>61</v>
      </c>
    </row>
    <row r="374">
      <c r="A374" s="363"/>
      <c r="B374" s="364"/>
      <c r="C374" s="365"/>
      <c r="D374" s="366" t="s">
        <v>522</v>
      </c>
      <c r="E374" s="367">
        <v>25620.0</v>
      </c>
      <c r="F374" s="367">
        <v>37918.0</v>
      </c>
      <c r="G374" s="367">
        <v>2562.0</v>
      </c>
      <c r="H374" s="367">
        <v>1537.0</v>
      </c>
      <c r="I374" s="367">
        <v>0.0</v>
      </c>
      <c r="J374" s="367">
        <v>0.0</v>
      </c>
      <c r="K374" s="367">
        <v>0.0</v>
      </c>
      <c r="L374" s="367">
        <v>500.0</v>
      </c>
      <c r="M374" s="367">
        <v>300.0</v>
      </c>
      <c r="N374" s="367">
        <v>68437.0</v>
      </c>
      <c r="O374" s="367">
        <v>0.0</v>
      </c>
      <c r="P374" s="22">
        <v>0.0</v>
      </c>
      <c r="Q374" s="22">
        <v>0.0</v>
      </c>
      <c r="R374" s="68">
        <f t="shared" si="3"/>
        <v>68437</v>
      </c>
      <c r="S374" s="22" t="s">
        <v>52</v>
      </c>
      <c r="T374" s="36"/>
      <c r="U374" s="368" t="s">
        <v>31</v>
      </c>
      <c r="V374" s="362"/>
    </row>
    <row r="375">
      <c r="A375" s="369">
        <v>131.0</v>
      </c>
      <c r="B375" s="370" t="s">
        <v>523</v>
      </c>
      <c r="C375" s="371">
        <v>3.1822783134E10</v>
      </c>
      <c r="D375" s="366" t="s">
        <v>524</v>
      </c>
      <c r="E375" s="367">
        <v>26390.0</v>
      </c>
      <c r="F375" s="367">
        <v>39057.0</v>
      </c>
      <c r="G375" s="367">
        <v>2639.0</v>
      </c>
      <c r="H375" s="367">
        <v>1583.0</v>
      </c>
      <c r="I375" s="367">
        <v>0.0</v>
      </c>
      <c r="J375" s="367">
        <v>1320.0</v>
      </c>
      <c r="K375" s="367">
        <v>0.0</v>
      </c>
      <c r="L375" s="367">
        <v>500.0</v>
      </c>
      <c r="M375" s="367">
        <v>300.0</v>
      </c>
      <c r="N375" s="367">
        <v>71789.0</v>
      </c>
      <c r="O375" s="367">
        <v>1800.0</v>
      </c>
      <c r="P375" s="22">
        <v>0.0</v>
      </c>
      <c r="Q375" s="22">
        <v>0.0</v>
      </c>
      <c r="R375" s="68">
        <f t="shared" si="3"/>
        <v>69989</v>
      </c>
      <c r="S375" s="22"/>
      <c r="T375" s="36">
        <f>R375</f>
        <v>69989</v>
      </c>
      <c r="U375" s="372"/>
      <c r="V375" s="362"/>
    </row>
    <row r="376">
      <c r="A376" s="369">
        <v>132.0</v>
      </c>
      <c r="B376" s="370" t="s">
        <v>525</v>
      </c>
      <c r="C376" s="371">
        <v>3.1866128244E10</v>
      </c>
      <c r="D376" s="366" t="s">
        <v>526</v>
      </c>
      <c r="E376" s="367">
        <v>23430.0</v>
      </c>
      <c r="F376" s="367">
        <v>34676.0</v>
      </c>
      <c r="G376" s="367">
        <v>2343.0</v>
      </c>
      <c r="H376" s="367">
        <v>1406.0</v>
      </c>
      <c r="I376" s="367">
        <v>0.0</v>
      </c>
      <c r="J376" s="367">
        <v>1172.0</v>
      </c>
      <c r="K376" s="367">
        <v>0.0</v>
      </c>
      <c r="L376" s="367">
        <v>500.0</v>
      </c>
      <c r="M376" s="367">
        <v>300.0</v>
      </c>
      <c r="N376" s="367">
        <v>63827.0</v>
      </c>
      <c r="O376" s="367">
        <v>1800.0</v>
      </c>
      <c r="P376" s="22">
        <v>0.0</v>
      </c>
      <c r="Q376" s="22">
        <v>0.0</v>
      </c>
      <c r="R376" s="68">
        <f t="shared" si="3"/>
        <v>62027</v>
      </c>
      <c r="S376" s="22"/>
      <c r="T376" s="36">
        <f>R376+R377</f>
        <v>124054</v>
      </c>
      <c r="U376" s="372"/>
      <c r="V376" s="45" t="s">
        <v>61</v>
      </c>
    </row>
    <row r="377">
      <c r="A377" s="363"/>
      <c r="B377" s="364"/>
      <c r="C377" s="365"/>
      <c r="D377" s="366" t="s">
        <v>178</v>
      </c>
      <c r="E377" s="367">
        <v>23430.0</v>
      </c>
      <c r="F377" s="367">
        <v>34676.0</v>
      </c>
      <c r="G377" s="367">
        <v>2343.0</v>
      </c>
      <c r="H377" s="367">
        <v>1406.0</v>
      </c>
      <c r="I377" s="367">
        <v>0.0</v>
      </c>
      <c r="J377" s="367">
        <v>1172.0</v>
      </c>
      <c r="K377" s="367">
        <v>0.0</v>
      </c>
      <c r="L377" s="367">
        <v>500.0</v>
      </c>
      <c r="M377" s="367">
        <v>300.0</v>
      </c>
      <c r="N377" s="367">
        <v>63827.0</v>
      </c>
      <c r="O377" s="367">
        <v>1800.0</v>
      </c>
      <c r="P377" s="22">
        <v>0.0</v>
      </c>
      <c r="Q377" s="22">
        <v>0.0</v>
      </c>
      <c r="R377" s="68">
        <f t="shared" si="3"/>
        <v>62027</v>
      </c>
      <c r="S377" s="22"/>
      <c r="T377" s="36"/>
      <c r="U377" s="368" t="s">
        <v>31</v>
      </c>
      <c r="V377" s="45"/>
    </row>
    <row r="378">
      <c r="A378" s="369">
        <v>133.0</v>
      </c>
      <c r="B378" s="370" t="s">
        <v>527</v>
      </c>
      <c r="C378" s="371">
        <v>3.1849348351E10</v>
      </c>
      <c r="D378" s="366" t="s">
        <v>433</v>
      </c>
      <c r="E378" s="367">
        <v>26390.0</v>
      </c>
      <c r="F378" s="367">
        <v>39057.0</v>
      </c>
      <c r="G378" s="367">
        <v>5278.0</v>
      </c>
      <c r="H378" s="367">
        <v>0.0</v>
      </c>
      <c r="I378" s="367">
        <v>120.0</v>
      </c>
      <c r="J378" s="367">
        <v>0.0</v>
      </c>
      <c r="K378" s="367">
        <v>0.0</v>
      </c>
      <c r="L378" s="367">
        <v>500.0</v>
      </c>
      <c r="M378" s="367">
        <v>300.0</v>
      </c>
      <c r="N378" s="367">
        <v>71645.0</v>
      </c>
      <c r="O378" s="367">
        <v>1800.0</v>
      </c>
      <c r="P378" s="22">
        <v>0.0</v>
      </c>
      <c r="Q378" s="22">
        <v>0.0</v>
      </c>
      <c r="R378" s="68">
        <f t="shared" si="3"/>
        <v>69845</v>
      </c>
      <c r="S378" s="22" t="s">
        <v>28</v>
      </c>
      <c r="T378" s="36">
        <f>R378+R379</f>
        <v>139690</v>
      </c>
      <c r="U378" s="372"/>
      <c r="V378" s="45" t="s">
        <v>52</v>
      </c>
    </row>
    <row r="379">
      <c r="A379" s="363"/>
      <c r="B379" s="364"/>
      <c r="C379" s="365"/>
      <c r="D379" s="366" t="s">
        <v>529</v>
      </c>
      <c r="E379" s="367">
        <v>26390.0</v>
      </c>
      <c r="F379" s="367">
        <v>39057.0</v>
      </c>
      <c r="G379" s="367">
        <v>5278.0</v>
      </c>
      <c r="H379" s="367">
        <v>0.0</v>
      </c>
      <c r="I379" s="367">
        <v>120.0</v>
      </c>
      <c r="J379" s="367">
        <v>0.0</v>
      </c>
      <c r="K379" s="367">
        <v>0.0</v>
      </c>
      <c r="L379" s="367">
        <v>500.0</v>
      </c>
      <c r="M379" s="367">
        <v>300.0</v>
      </c>
      <c r="N379" s="367">
        <v>71645.0</v>
      </c>
      <c r="O379" s="367">
        <v>1800.0</v>
      </c>
      <c r="P379" s="22">
        <v>0.0</v>
      </c>
      <c r="Q379" s="22">
        <v>0.0</v>
      </c>
      <c r="R379" s="68">
        <f t="shared" si="3"/>
        <v>69845</v>
      </c>
      <c r="S379" s="22" t="s">
        <v>28</v>
      </c>
      <c r="T379" s="36"/>
      <c r="U379" s="368" t="s">
        <v>31</v>
      </c>
      <c r="V379" s="45" t="s">
        <v>52</v>
      </c>
    </row>
    <row r="380">
      <c r="A380" s="369">
        <v>134.0</v>
      </c>
      <c r="B380" s="370" t="s">
        <v>530</v>
      </c>
      <c r="C380" s="371">
        <v>3.1891312855E10</v>
      </c>
      <c r="D380" s="366" t="s">
        <v>254</v>
      </c>
      <c r="E380" s="367">
        <v>26390.0</v>
      </c>
      <c r="F380" s="367">
        <v>39057.0</v>
      </c>
      <c r="G380" s="367">
        <v>2639.0</v>
      </c>
      <c r="H380" s="367">
        <v>1583.0</v>
      </c>
      <c r="I380" s="367">
        <v>0.0</v>
      </c>
      <c r="J380" s="367">
        <v>0.0</v>
      </c>
      <c r="K380" s="367">
        <v>0.0</v>
      </c>
      <c r="L380" s="367">
        <v>500.0</v>
      </c>
      <c r="M380" s="367">
        <v>300.0</v>
      </c>
      <c r="N380" s="367">
        <v>70469.0</v>
      </c>
      <c r="O380" s="367">
        <v>0.0</v>
      </c>
      <c r="P380" s="22">
        <v>0.0</v>
      </c>
      <c r="Q380" s="22">
        <v>0.0</v>
      </c>
      <c r="R380" s="68">
        <f t="shared" si="3"/>
        <v>70469</v>
      </c>
      <c r="S380" s="22" t="s">
        <v>28</v>
      </c>
      <c r="T380" s="36">
        <f>R380</f>
        <v>70469</v>
      </c>
      <c r="U380" s="372"/>
      <c r="V380" s="45" t="s">
        <v>61</v>
      </c>
    </row>
    <row r="381">
      <c r="A381" s="369">
        <v>135.0</v>
      </c>
      <c r="B381" s="370" t="s">
        <v>531</v>
      </c>
      <c r="C381" s="371">
        <v>3.2133069099E10</v>
      </c>
      <c r="D381" s="366" t="s">
        <v>184</v>
      </c>
      <c r="E381" s="367">
        <v>26390.0</v>
      </c>
      <c r="F381" s="367">
        <v>39057.0</v>
      </c>
      <c r="G381" s="367">
        <v>2639.0</v>
      </c>
      <c r="H381" s="367">
        <v>1583.0</v>
      </c>
      <c r="I381" s="367">
        <v>0.0</v>
      </c>
      <c r="J381" s="367">
        <v>0.0</v>
      </c>
      <c r="K381" s="367">
        <v>0.0</v>
      </c>
      <c r="L381" s="367">
        <v>500.0</v>
      </c>
      <c r="M381" s="367">
        <v>300.0</v>
      </c>
      <c r="N381" s="367">
        <v>70469.0</v>
      </c>
      <c r="O381" s="367">
        <v>1800.0</v>
      </c>
      <c r="P381" s="22">
        <v>0.0</v>
      </c>
      <c r="Q381" s="22">
        <v>0.0</v>
      </c>
      <c r="R381" s="68">
        <f t="shared" si="3"/>
        <v>68669</v>
      </c>
      <c r="S381" s="22" t="s">
        <v>28</v>
      </c>
      <c r="T381" s="36">
        <f>R381+R382</f>
        <v>137338</v>
      </c>
      <c r="U381" s="372"/>
      <c r="V381" s="45" t="s">
        <v>61</v>
      </c>
    </row>
    <row r="382">
      <c r="A382" s="363"/>
      <c r="B382" s="364"/>
      <c r="C382" s="365"/>
      <c r="D382" s="366" t="s">
        <v>292</v>
      </c>
      <c r="E382" s="367">
        <v>26390.0</v>
      </c>
      <c r="F382" s="367">
        <v>39057.0</v>
      </c>
      <c r="G382" s="367">
        <v>2639.0</v>
      </c>
      <c r="H382" s="367">
        <v>1583.0</v>
      </c>
      <c r="I382" s="367">
        <v>0.0</v>
      </c>
      <c r="J382" s="367">
        <v>0.0</v>
      </c>
      <c r="K382" s="367">
        <v>0.0</v>
      </c>
      <c r="L382" s="367">
        <v>500.0</v>
      </c>
      <c r="M382" s="367">
        <v>300.0</v>
      </c>
      <c r="N382" s="367">
        <v>70469.0</v>
      </c>
      <c r="O382" s="367">
        <v>1800.0</v>
      </c>
      <c r="P382" s="22">
        <v>0.0</v>
      </c>
      <c r="Q382" s="22">
        <v>0.0</v>
      </c>
      <c r="R382" s="68">
        <f t="shared" si="3"/>
        <v>68669</v>
      </c>
      <c r="S382" s="22" t="s">
        <v>28</v>
      </c>
      <c r="T382" s="36"/>
      <c r="U382" s="368" t="s">
        <v>31</v>
      </c>
      <c r="V382" s="362"/>
    </row>
    <row r="383">
      <c r="A383" s="369">
        <v>136.0</v>
      </c>
      <c r="B383" s="370" t="s">
        <v>532</v>
      </c>
      <c r="C383" s="371">
        <v>3.1796851159E10</v>
      </c>
      <c r="D383" s="366" t="s">
        <v>533</v>
      </c>
      <c r="E383" s="367">
        <v>26390.0</v>
      </c>
      <c r="F383" s="367">
        <v>39057.0</v>
      </c>
      <c r="G383" s="367">
        <v>5278.0</v>
      </c>
      <c r="H383" s="367">
        <v>0.0</v>
      </c>
      <c r="I383" s="367">
        <v>120.0</v>
      </c>
      <c r="J383" s="367">
        <v>0.0</v>
      </c>
      <c r="K383" s="367">
        <v>0.0</v>
      </c>
      <c r="L383" s="367">
        <v>500.0</v>
      </c>
      <c r="M383" s="367">
        <v>300.0</v>
      </c>
      <c r="N383" s="367">
        <v>71645.0</v>
      </c>
      <c r="O383" s="367">
        <v>1800.0</v>
      </c>
      <c r="P383" s="22">
        <v>0.0</v>
      </c>
      <c r="Q383" s="22">
        <v>0.0</v>
      </c>
      <c r="R383" s="68">
        <f t="shared" si="3"/>
        <v>69845</v>
      </c>
      <c r="S383" s="22"/>
      <c r="T383" s="36">
        <f>R383+R384</f>
        <v>139690</v>
      </c>
      <c r="U383" s="372"/>
      <c r="V383" s="362"/>
    </row>
    <row r="384">
      <c r="A384" s="363"/>
      <c r="B384" s="364"/>
      <c r="C384" s="365"/>
      <c r="D384" s="366" t="s">
        <v>535</v>
      </c>
      <c r="E384" s="367">
        <v>26390.0</v>
      </c>
      <c r="F384" s="367">
        <v>39057.0</v>
      </c>
      <c r="G384" s="367">
        <v>5278.0</v>
      </c>
      <c r="H384" s="367">
        <v>0.0</v>
      </c>
      <c r="I384" s="367">
        <v>120.0</v>
      </c>
      <c r="J384" s="367">
        <v>0.0</v>
      </c>
      <c r="K384" s="367">
        <v>0.0</v>
      </c>
      <c r="L384" s="367">
        <v>500.0</v>
      </c>
      <c r="M384" s="367">
        <v>300.0</v>
      </c>
      <c r="N384" s="367">
        <v>71645.0</v>
      </c>
      <c r="O384" s="367">
        <v>1800.0</v>
      </c>
      <c r="P384" s="22">
        <v>0.0</v>
      </c>
      <c r="Q384" s="22">
        <v>0.0</v>
      </c>
      <c r="R384" s="68">
        <f t="shared" si="3"/>
        <v>69845</v>
      </c>
      <c r="S384" s="22"/>
      <c r="T384" s="36"/>
      <c r="U384" s="368" t="s">
        <v>31</v>
      </c>
      <c r="V384" s="362"/>
    </row>
    <row r="385">
      <c r="A385" s="369">
        <v>137.0</v>
      </c>
      <c r="B385" s="370" t="s">
        <v>537</v>
      </c>
      <c r="C385" s="371">
        <v>3.186535596E10</v>
      </c>
      <c r="D385" s="366" t="s">
        <v>538</v>
      </c>
      <c r="E385" s="367">
        <v>26390.0</v>
      </c>
      <c r="F385" s="367">
        <v>39057.0</v>
      </c>
      <c r="G385" s="367">
        <v>2639.0</v>
      </c>
      <c r="H385" s="367">
        <v>1583.0</v>
      </c>
      <c r="I385" s="367">
        <v>0.0</v>
      </c>
      <c r="J385" s="367">
        <v>0.0</v>
      </c>
      <c r="K385" s="367">
        <v>0.0</v>
      </c>
      <c r="L385" s="367">
        <v>500.0</v>
      </c>
      <c r="M385" s="367">
        <v>300.0</v>
      </c>
      <c r="N385" s="367">
        <v>70469.0</v>
      </c>
      <c r="O385" s="367">
        <v>0.0</v>
      </c>
      <c r="P385" s="22">
        <v>0.0</v>
      </c>
      <c r="Q385" s="22">
        <v>0.0</v>
      </c>
      <c r="R385" s="68">
        <f t="shared" si="3"/>
        <v>70469</v>
      </c>
      <c r="S385" s="22" t="s">
        <v>28</v>
      </c>
      <c r="T385" s="36">
        <f>R385</f>
        <v>70469</v>
      </c>
      <c r="U385" s="372"/>
      <c r="V385" s="45" t="s">
        <v>159</v>
      </c>
    </row>
    <row r="386">
      <c r="A386" s="369">
        <v>138.0</v>
      </c>
      <c r="B386" s="370" t="s">
        <v>539</v>
      </c>
      <c r="C386" s="371">
        <v>3.2090531062E10</v>
      </c>
      <c r="D386" s="366" t="s">
        <v>196</v>
      </c>
      <c r="E386" s="367">
        <v>26390.0</v>
      </c>
      <c r="F386" s="367">
        <v>39057.0</v>
      </c>
      <c r="G386" s="367">
        <v>2639.0</v>
      </c>
      <c r="H386" s="367">
        <v>1583.0</v>
      </c>
      <c r="I386" s="367">
        <v>0.0</v>
      </c>
      <c r="J386" s="367">
        <v>0.0</v>
      </c>
      <c r="K386" s="367">
        <v>0.0</v>
      </c>
      <c r="L386" s="367">
        <v>500.0</v>
      </c>
      <c r="M386" s="367">
        <v>300.0</v>
      </c>
      <c r="N386" s="367">
        <v>70469.0</v>
      </c>
      <c r="O386" s="367">
        <v>0.0</v>
      </c>
      <c r="P386" s="22">
        <v>0.0</v>
      </c>
      <c r="Q386" s="22">
        <v>0.0</v>
      </c>
      <c r="R386" s="68">
        <f t="shared" si="3"/>
        <v>70469</v>
      </c>
      <c r="S386" s="22" t="s">
        <v>71</v>
      </c>
      <c r="T386" s="36">
        <f>R386+R387</f>
        <v>140938</v>
      </c>
      <c r="U386" s="372"/>
      <c r="V386" s="45"/>
    </row>
    <row r="387">
      <c r="A387" s="363"/>
      <c r="B387" s="364"/>
      <c r="C387" s="365"/>
      <c r="D387" s="366" t="s">
        <v>540</v>
      </c>
      <c r="E387" s="367">
        <v>26390.0</v>
      </c>
      <c r="F387" s="367">
        <v>39057.0</v>
      </c>
      <c r="G387" s="367">
        <v>2639.0</v>
      </c>
      <c r="H387" s="367">
        <v>1583.0</v>
      </c>
      <c r="I387" s="367">
        <v>0.0</v>
      </c>
      <c r="J387" s="367">
        <v>0.0</v>
      </c>
      <c r="K387" s="367">
        <v>0.0</v>
      </c>
      <c r="L387" s="367">
        <v>500.0</v>
      </c>
      <c r="M387" s="367">
        <v>300.0</v>
      </c>
      <c r="N387" s="367">
        <v>70469.0</v>
      </c>
      <c r="O387" s="367">
        <v>0.0</v>
      </c>
      <c r="P387" s="22">
        <v>0.0</v>
      </c>
      <c r="Q387" s="22">
        <v>0.0</v>
      </c>
      <c r="R387" s="68">
        <f t="shared" si="3"/>
        <v>70469</v>
      </c>
      <c r="S387" s="22" t="s">
        <v>71</v>
      </c>
      <c r="T387" s="36"/>
      <c r="U387" s="368" t="s">
        <v>31</v>
      </c>
      <c r="V387" s="362"/>
    </row>
    <row r="388">
      <c r="A388" s="369">
        <v>139.0</v>
      </c>
      <c r="B388" s="370" t="s">
        <v>541</v>
      </c>
      <c r="C388" s="371">
        <v>3.2037333009E10</v>
      </c>
      <c r="D388" s="366" t="s">
        <v>542</v>
      </c>
      <c r="E388" s="367">
        <v>26390.0</v>
      </c>
      <c r="F388" s="367">
        <v>39057.0</v>
      </c>
      <c r="G388" s="367">
        <v>2639.0</v>
      </c>
      <c r="H388" s="367">
        <v>1583.0</v>
      </c>
      <c r="I388" s="367">
        <v>0.0</v>
      </c>
      <c r="J388" s="367">
        <v>1320.0</v>
      </c>
      <c r="K388" s="367">
        <v>0.0</v>
      </c>
      <c r="L388" s="367">
        <v>500.0</v>
      </c>
      <c r="M388" s="367">
        <v>300.0</v>
      </c>
      <c r="N388" s="367">
        <v>71789.0</v>
      </c>
      <c r="O388" s="367">
        <v>1800.0</v>
      </c>
      <c r="P388" s="22">
        <v>0.0</v>
      </c>
      <c r="Q388" s="22">
        <v>0.0</v>
      </c>
      <c r="R388" s="68">
        <f t="shared" si="3"/>
        <v>69989</v>
      </c>
      <c r="S388" s="22" t="s">
        <v>711</v>
      </c>
      <c r="T388" s="36">
        <f>R388</f>
        <v>69989</v>
      </c>
      <c r="U388" s="372"/>
      <c r="V388" s="45"/>
    </row>
    <row r="389">
      <c r="A389" s="369">
        <v>140.0</v>
      </c>
      <c r="B389" s="370" t="s">
        <v>543</v>
      </c>
      <c r="C389" s="371">
        <v>3.1975531851E10</v>
      </c>
      <c r="D389" s="366" t="s">
        <v>544</v>
      </c>
      <c r="E389" s="367">
        <v>26390.0</v>
      </c>
      <c r="F389" s="367">
        <v>39057.0</v>
      </c>
      <c r="G389" s="367">
        <v>2639.0</v>
      </c>
      <c r="H389" s="367">
        <v>1583.0</v>
      </c>
      <c r="I389" s="367">
        <v>0.0</v>
      </c>
      <c r="J389" s="367">
        <v>0.0</v>
      </c>
      <c r="K389" s="367">
        <v>0.0</v>
      </c>
      <c r="L389" s="367">
        <v>500.0</v>
      </c>
      <c r="M389" s="367">
        <v>300.0</v>
      </c>
      <c r="N389" s="367">
        <v>70469.0</v>
      </c>
      <c r="O389" s="367">
        <v>0.0</v>
      </c>
      <c r="P389" s="22">
        <v>0.0</v>
      </c>
      <c r="Q389" s="22">
        <v>0.0</v>
      </c>
      <c r="R389" s="68">
        <f t="shared" si="3"/>
        <v>70469</v>
      </c>
      <c r="S389" s="22" t="s">
        <v>28</v>
      </c>
      <c r="T389" s="36">
        <f>R389+R390</f>
        <v>138906</v>
      </c>
      <c r="U389" s="372"/>
      <c r="V389" s="45"/>
    </row>
    <row r="390">
      <c r="A390" s="363"/>
      <c r="B390" s="364"/>
      <c r="C390" s="365"/>
      <c r="D390" s="366" t="s">
        <v>57</v>
      </c>
      <c r="E390" s="367">
        <v>25620.0</v>
      </c>
      <c r="F390" s="367">
        <v>37918.0</v>
      </c>
      <c r="G390" s="367">
        <v>2562.0</v>
      </c>
      <c r="H390" s="367">
        <v>1537.0</v>
      </c>
      <c r="I390" s="367">
        <v>0.0</v>
      </c>
      <c r="J390" s="367">
        <v>0.0</v>
      </c>
      <c r="K390" s="367">
        <v>0.0</v>
      </c>
      <c r="L390" s="367">
        <v>500.0</v>
      </c>
      <c r="M390" s="367">
        <v>300.0</v>
      </c>
      <c r="N390" s="367">
        <v>68437.0</v>
      </c>
      <c r="O390" s="367">
        <v>0.0</v>
      </c>
      <c r="P390" s="22">
        <v>0.0</v>
      </c>
      <c r="Q390" s="22">
        <v>0.0</v>
      </c>
      <c r="R390" s="68">
        <f t="shared" si="3"/>
        <v>68437</v>
      </c>
      <c r="S390" s="22" t="s">
        <v>28</v>
      </c>
      <c r="T390" s="36"/>
      <c r="U390" s="368" t="s">
        <v>31</v>
      </c>
      <c r="V390" s="362"/>
    </row>
    <row r="391">
      <c r="A391" s="369">
        <v>141.0</v>
      </c>
      <c r="B391" s="370" t="s">
        <v>545</v>
      </c>
      <c r="C391" s="371">
        <v>3.1849376864E10</v>
      </c>
      <c r="D391" s="366" t="s">
        <v>546</v>
      </c>
      <c r="E391" s="367">
        <v>26390.0</v>
      </c>
      <c r="F391" s="367">
        <v>39057.0</v>
      </c>
      <c r="G391" s="367">
        <v>2639.0</v>
      </c>
      <c r="H391" s="367">
        <v>1583.0</v>
      </c>
      <c r="I391" s="367">
        <v>0.0</v>
      </c>
      <c r="J391" s="367">
        <v>0.0</v>
      </c>
      <c r="K391" s="367">
        <v>0.0</v>
      </c>
      <c r="L391" s="367">
        <v>500.0</v>
      </c>
      <c r="M391" s="367">
        <v>300.0</v>
      </c>
      <c r="N391" s="367">
        <v>70469.0</v>
      </c>
      <c r="O391" s="367">
        <v>0.0</v>
      </c>
      <c r="P391" s="22">
        <v>0.0</v>
      </c>
      <c r="Q391" s="22">
        <v>0.0</v>
      </c>
      <c r="R391" s="68">
        <f t="shared" si="3"/>
        <v>70469</v>
      </c>
      <c r="S391" s="22" t="s">
        <v>28</v>
      </c>
      <c r="T391" s="36">
        <f>R391+R392+R393</f>
        <v>209607</v>
      </c>
      <c r="U391" s="372"/>
      <c r="V391" s="362"/>
    </row>
    <row r="392">
      <c r="A392" s="363"/>
      <c r="B392" s="364"/>
      <c r="C392" s="365"/>
      <c r="D392" s="366" t="s">
        <v>547</v>
      </c>
      <c r="E392" s="367">
        <v>26390.0</v>
      </c>
      <c r="F392" s="367">
        <v>39057.0</v>
      </c>
      <c r="G392" s="367">
        <v>2639.0</v>
      </c>
      <c r="H392" s="367">
        <v>1583.0</v>
      </c>
      <c r="I392" s="367">
        <v>0.0</v>
      </c>
      <c r="J392" s="367">
        <v>0.0</v>
      </c>
      <c r="K392" s="367">
        <v>0.0</v>
      </c>
      <c r="L392" s="367">
        <v>500.0</v>
      </c>
      <c r="M392" s="367">
        <v>300.0</v>
      </c>
      <c r="N392" s="367">
        <v>70469.0</v>
      </c>
      <c r="O392" s="367">
        <v>1800.0</v>
      </c>
      <c r="P392" s="22">
        <v>0.0</v>
      </c>
      <c r="Q392" s="22">
        <v>0.0</v>
      </c>
      <c r="R392" s="68">
        <f t="shared" si="3"/>
        <v>68669</v>
      </c>
      <c r="S392" s="22" t="s">
        <v>28</v>
      </c>
      <c r="T392" s="36"/>
      <c r="U392" s="368" t="s">
        <v>31</v>
      </c>
      <c r="V392" s="362"/>
    </row>
    <row r="393">
      <c r="A393" s="363"/>
      <c r="B393" s="364"/>
      <c r="C393" s="365"/>
      <c r="D393" s="366" t="s">
        <v>548</v>
      </c>
      <c r="E393" s="367">
        <v>26390.0</v>
      </c>
      <c r="F393" s="367">
        <v>39057.0</v>
      </c>
      <c r="G393" s="367">
        <v>2639.0</v>
      </c>
      <c r="H393" s="367">
        <v>1583.0</v>
      </c>
      <c r="I393" s="367">
        <v>0.0</v>
      </c>
      <c r="J393" s="367">
        <v>0.0</v>
      </c>
      <c r="K393" s="367">
        <v>0.0</v>
      </c>
      <c r="L393" s="367">
        <v>500.0</v>
      </c>
      <c r="M393" s="367">
        <v>300.0</v>
      </c>
      <c r="N393" s="367">
        <v>70469.0</v>
      </c>
      <c r="O393" s="367">
        <v>0.0</v>
      </c>
      <c r="P393" s="22">
        <v>0.0</v>
      </c>
      <c r="Q393" s="22">
        <v>0.0</v>
      </c>
      <c r="R393" s="68">
        <f t="shared" si="3"/>
        <v>70469</v>
      </c>
      <c r="S393" s="22" t="s">
        <v>28</v>
      </c>
      <c r="T393" s="36"/>
      <c r="U393" s="368" t="s">
        <v>31</v>
      </c>
      <c r="V393" s="362"/>
    </row>
    <row r="394">
      <c r="A394" s="369">
        <v>142.0</v>
      </c>
      <c r="B394" s="370" t="s">
        <v>549</v>
      </c>
      <c r="C394" s="371">
        <v>3.1931412155E10</v>
      </c>
      <c r="D394" s="366" t="s">
        <v>550</v>
      </c>
      <c r="E394" s="367">
        <v>26390.0</v>
      </c>
      <c r="F394" s="367">
        <v>39057.0</v>
      </c>
      <c r="G394" s="367">
        <v>2639.0</v>
      </c>
      <c r="H394" s="367">
        <v>1583.0</v>
      </c>
      <c r="I394" s="367">
        <v>0.0</v>
      </c>
      <c r="J394" s="367">
        <v>0.0</v>
      </c>
      <c r="K394" s="367">
        <v>0.0</v>
      </c>
      <c r="L394" s="367">
        <v>500.0</v>
      </c>
      <c r="M394" s="367">
        <v>300.0</v>
      </c>
      <c r="N394" s="367">
        <v>70469.0</v>
      </c>
      <c r="O394" s="367">
        <v>1800.0</v>
      </c>
      <c r="P394" s="22">
        <v>0.0</v>
      </c>
      <c r="Q394" s="22">
        <v>0.0</v>
      </c>
      <c r="R394" s="68">
        <f t="shared" si="3"/>
        <v>68669</v>
      </c>
      <c r="S394" s="22" t="s">
        <v>28</v>
      </c>
      <c r="T394" s="36">
        <f>R394</f>
        <v>68669</v>
      </c>
      <c r="U394" s="372"/>
      <c r="V394" s="45" t="s">
        <v>159</v>
      </c>
    </row>
    <row r="395">
      <c r="A395" s="369">
        <v>143.0</v>
      </c>
      <c r="B395" s="370" t="s">
        <v>551</v>
      </c>
      <c r="C395" s="371">
        <v>3.1848254837E10</v>
      </c>
      <c r="D395" s="366" t="s">
        <v>372</v>
      </c>
      <c r="E395" s="367">
        <v>26390.0</v>
      </c>
      <c r="F395" s="367">
        <v>39057.0</v>
      </c>
      <c r="G395" s="367">
        <v>5278.0</v>
      </c>
      <c r="H395" s="367">
        <v>0.0</v>
      </c>
      <c r="I395" s="367">
        <v>120.0</v>
      </c>
      <c r="J395" s="367">
        <v>0.0</v>
      </c>
      <c r="K395" s="367">
        <v>0.0</v>
      </c>
      <c r="L395" s="367">
        <v>500.0</v>
      </c>
      <c r="M395" s="367">
        <v>300.0</v>
      </c>
      <c r="N395" s="367">
        <v>71645.0</v>
      </c>
      <c r="O395" s="367">
        <v>1800.0</v>
      </c>
      <c r="P395" s="22">
        <v>0.0</v>
      </c>
      <c r="Q395" s="22">
        <v>0.0</v>
      </c>
      <c r="R395" s="68">
        <f t="shared" si="3"/>
        <v>69845</v>
      </c>
      <c r="S395" s="22" t="s">
        <v>71</v>
      </c>
      <c r="T395" s="36">
        <f>R395+R396+R397</f>
        <v>209535</v>
      </c>
      <c r="U395" s="372"/>
      <c r="V395" s="45" t="s">
        <v>188</v>
      </c>
    </row>
    <row r="396">
      <c r="A396" s="363"/>
      <c r="B396" s="364"/>
      <c r="C396" s="365"/>
      <c r="D396" s="366" t="s">
        <v>552</v>
      </c>
      <c r="E396" s="367">
        <v>26390.0</v>
      </c>
      <c r="F396" s="367">
        <v>39057.0</v>
      </c>
      <c r="G396" s="367">
        <v>5278.0</v>
      </c>
      <c r="H396" s="367">
        <v>0.0</v>
      </c>
      <c r="I396" s="367">
        <v>120.0</v>
      </c>
      <c r="J396" s="367">
        <v>0.0</v>
      </c>
      <c r="K396" s="367">
        <v>0.0</v>
      </c>
      <c r="L396" s="367">
        <v>500.0</v>
      </c>
      <c r="M396" s="367">
        <v>300.0</v>
      </c>
      <c r="N396" s="367">
        <v>71645.0</v>
      </c>
      <c r="O396" s="367">
        <v>1800.0</v>
      </c>
      <c r="P396" s="22">
        <v>0.0</v>
      </c>
      <c r="Q396" s="22">
        <v>0.0</v>
      </c>
      <c r="R396" s="68">
        <f t="shared" si="3"/>
        <v>69845</v>
      </c>
      <c r="S396" s="22" t="s">
        <v>711</v>
      </c>
      <c r="T396" s="36"/>
      <c r="U396" s="368" t="s">
        <v>31</v>
      </c>
      <c r="V396" s="45" t="s">
        <v>188</v>
      </c>
    </row>
    <row r="397">
      <c r="A397" s="363"/>
      <c r="B397" s="364"/>
      <c r="C397" s="365"/>
      <c r="D397" s="366" t="s">
        <v>119</v>
      </c>
      <c r="E397" s="367">
        <v>26390.0</v>
      </c>
      <c r="F397" s="367">
        <v>39057.0</v>
      </c>
      <c r="G397" s="367">
        <v>5278.0</v>
      </c>
      <c r="H397" s="367">
        <v>0.0</v>
      </c>
      <c r="I397" s="367">
        <v>120.0</v>
      </c>
      <c r="J397" s="367">
        <v>0.0</v>
      </c>
      <c r="K397" s="367">
        <v>0.0</v>
      </c>
      <c r="L397" s="367">
        <v>500.0</v>
      </c>
      <c r="M397" s="367">
        <v>300.0</v>
      </c>
      <c r="N397" s="367">
        <v>71645.0</v>
      </c>
      <c r="O397" s="367">
        <v>1800.0</v>
      </c>
      <c r="P397" s="22">
        <v>0.0</v>
      </c>
      <c r="Q397" s="22">
        <v>0.0</v>
      </c>
      <c r="R397" s="68">
        <f t="shared" si="3"/>
        <v>69845</v>
      </c>
      <c r="S397" s="22" t="s">
        <v>711</v>
      </c>
      <c r="T397" s="36"/>
      <c r="U397" s="368" t="s">
        <v>31</v>
      </c>
      <c r="V397" s="45" t="s">
        <v>188</v>
      </c>
    </row>
    <row r="398">
      <c r="A398" s="369">
        <v>144.0</v>
      </c>
      <c r="B398" s="370" t="s">
        <v>553</v>
      </c>
      <c r="C398" s="371">
        <v>3.1867834134E10</v>
      </c>
      <c r="D398" s="366" t="s">
        <v>554</v>
      </c>
      <c r="E398" s="367">
        <v>26390.0</v>
      </c>
      <c r="F398" s="367">
        <v>39057.0</v>
      </c>
      <c r="G398" s="367">
        <v>2639.0</v>
      </c>
      <c r="H398" s="367">
        <v>1583.0</v>
      </c>
      <c r="I398" s="367">
        <v>0.0</v>
      </c>
      <c r="J398" s="367">
        <v>1320.0</v>
      </c>
      <c r="K398" s="367">
        <v>0.0</v>
      </c>
      <c r="L398" s="367">
        <v>500.0</v>
      </c>
      <c r="M398" s="367">
        <v>300.0</v>
      </c>
      <c r="N398" s="367">
        <v>71789.0</v>
      </c>
      <c r="O398" s="367">
        <v>0.0</v>
      </c>
      <c r="P398" s="22">
        <v>0.0</v>
      </c>
      <c r="Q398" s="22">
        <v>0.0</v>
      </c>
      <c r="R398" s="68">
        <f t="shared" si="3"/>
        <v>71789</v>
      </c>
      <c r="S398" s="22" t="s">
        <v>28</v>
      </c>
      <c r="T398" s="36">
        <f t="shared" ref="T398:T399" si="4">R398</f>
        <v>71789</v>
      </c>
      <c r="U398" s="372"/>
      <c r="V398" s="362"/>
    </row>
    <row r="399">
      <c r="A399" s="369">
        <v>145.0</v>
      </c>
      <c r="B399" s="370" t="s">
        <v>555</v>
      </c>
      <c r="C399" s="371">
        <v>3.1851154178E10</v>
      </c>
      <c r="D399" s="366" t="s">
        <v>556</v>
      </c>
      <c r="E399" s="367">
        <v>26390.0</v>
      </c>
      <c r="F399" s="367">
        <v>39057.0</v>
      </c>
      <c r="G399" s="367">
        <v>2639.0</v>
      </c>
      <c r="H399" s="367">
        <v>1583.0</v>
      </c>
      <c r="I399" s="367">
        <v>0.0</v>
      </c>
      <c r="J399" s="367">
        <v>1320.0</v>
      </c>
      <c r="K399" s="367">
        <v>0.0</v>
      </c>
      <c r="L399" s="367">
        <v>500.0</v>
      </c>
      <c r="M399" s="367">
        <v>300.0</v>
      </c>
      <c r="N399" s="367">
        <v>71789.0</v>
      </c>
      <c r="O399" s="367">
        <v>0.0</v>
      </c>
      <c r="P399" s="22">
        <v>0.0</v>
      </c>
      <c r="Q399" s="22">
        <v>0.0</v>
      </c>
      <c r="R399" s="68">
        <f t="shared" si="3"/>
        <v>71789</v>
      </c>
      <c r="S399" s="22" t="s">
        <v>52</v>
      </c>
      <c r="T399" s="36">
        <f t="shared" si="4"/>
        <v>71789</v>
      </c>
      <c r="U399" s="372"/>
      <c r="V399" s="45"/>
    </row>
    <row r="400">
      <c r="A400" s="369">
        <v>146.0</v>
      </c>
      <c r="B400" s="370" t="s">
        <v>557</v>
      </c>
      <c r="C400" s="371">
        <v>3.1974107945E10</v>
      </c>
      <c r="D400" s="366" t="s">
        <v>558</v>
      </c>
      <c r="E400" s="367">
        <v>26390.0</v>
      </c>
      <c r="F400" s="367">
        <v>39057.0</v>
      </c>
      <c r="G400" s="367">
        <v>5278.0</v>
      </c>
      <c r="H400" s="367">
        <v>0.0</v>
      </c>
      <c r="I400" s="367">
        <v>120.0</v>
      </c>
      <c r="J400" s="367">
        <v>0.0</v>
      </c>
      <c r="K400" s="367">
        <v>0.0</v>
      </c>
      <c r="L400" s="367">
        <v>500.0</v>
      </c>
      <c r="M400" s="367">
        <v>300.0</v>
      </c>
      <c r="N400" s="367">
        <v>71645.0</v>
      </c>
      <c r="O400" s="367">
        <v>1800.0</v>
      </c>
      <c r="P400" s="22">
        <v>0.0</v>
      </c>
      <c r="Q400" s="22">
        <v>0.0</v>
      </c>
      <c r="R400" s="68">
        <f t="shared" si="3"/>
        <v>69845</v>
      </c>
      <c r="S400" s="388" t="s">
        <v>52</v>
      </c>
      <c r="T400" s="36">
        <f>R400+R401</f>
        <v>139690</v>
      </c>
      <c r="U400" s="372"/>
      <c r="V400" s="45" t="s">
        <v>66</v>
      </c>
    </row>
    <row r="401">
      <c r="A401" s="363"/>
      <c r="B401" s="364"/>
      <c r="C401" s="365"/>
      <c r="D401" s="366" t="s">
        <v>559</v>
      </c>
      <c r="E401" s="367">
        <v>26390.0</v>
      </c>
      <c r="F401" s="367">
        <v>39057.0</v>
      </c>
      <c r="G401" s="367">
        <v>5278.0</v>
      </c>
      <c r="H401" s="367">
        <v>0.0</v>
      </c>
      <c r="I401" s="367">
        <v>120.0</v>
      </c>
      <c r="J401" s="367">
        <v>0.0</v>
      </c>
      <c r="K401" s="367">
        <v>0.0</v>
      </c>
      <c r="L401" s="367">
        <v>500.0</v>
      </c>
      <c r="M401" s="367">
        <v>300.0</v>
      </c>
      <c r="N401" s="367">
        <v>71645.0</v>
      </c>
      <c r="O401" s="367">
        <v>1800.0</v>
      </c>
      <c r="P401" s="22">
        <v>0.0</v>
      </c>
      <c r="Q401" s="22">
        <v>0.0</v>
      </c>
      <c r="R401" s="68">
        <f t="shared" si="3"/>
        <v>69845</v>
      </c>
      <c r="S401" s="22" t="s">
        <v>52</v>
      </c>
      <c r="T401" s="36"/>
      <c r="U401" s="368" t="s">
        <v>31</v>
      </c>
      <c r="V401" s="45" t="s">
        <v>66</v>
      </c>
    </row>
    <row r="402">
      <c r="A402" s="369">
        <v>147.0</v>
      </c>
      <c r="B402" s="370" t="s">
        <v>560</v>
      </c>
      <c r="C402" s="371">
        <v>3.1867783063E10</v>
      </c>
      <c r="D402" s="366" t="s">
        <v>324</v>
      </c>
      <c r="E402" s="367">
        <v>26390.0</v>
      </c>
      <c r="F402" s="367">
        <v>39057.0</v>
      </c>
      <c r="G402" s="367">
        <v>5278.0</v>
      </c>
      <c r="H402" s="367">
        <v>0.0</v>
      </c>
      <c r="I402" s="367">
        <v>120.0</v>
      </c>
      <c r="J402" s="367">
        <v>0.0</v>
      </c>
      <c r="K402" s="367">
        <v>0.0</v>
      </c>
      <c r="L402" s="367">
        <v>500.0</v>
      </c>
      <c r="M402" s="367">
        <v>300.0</v>
      </c>
      <c r="N402" s="367">
        <v>71645.0</v>
      </c>
      <c r="O402" s="367">
        <v>1800.0</v>
      </c>
      <c r="P402" s="22">
        <v>0.0</v>
      </c>
      <c r="Q402" s="22">
        <v>0.0</v>
      </c>
      <c r="R402" s="68">
        <f t="shared" si="3"/>
        <v>69845</v>
      </c>
      <c r="S402" s="22" t="s">
        <v>52</v>
      </c>
      <c r="T402" s="36">
        <f>R402+R403</f>
        <v>139690</v>
      </c>
      <c r="U402" s="372"/>
      <c r="V402" s="45" t="s">
        <v>66</v>
      </c>
    </row>
    <row r="403">
      <c r="A403" s="363"/>
      <c r="B403" s="364"/>
      <c r="C403" s="365"/>
      <c r="D403" s="366" t="s">
        <v>561</v>
      </c>
      <c r="E403" s="367">
        <v>26390.0</v>
      </c>
      <c r="F403" s="367">
        <v>39057.0</v>
      </c>
      <c r="G403" s="367">
        <v>5278.0</v>
      </c>
      <c r="H403" s="367">
        <v>0.0</v>
      </c>
      <c r="I403" s="367">
        <v>120.0</v>
      </c>
      <c r="J403" s="367">
        <v>0.0</v>
      </c>
      <c r="K403" s="367">
        <v>0.0</v>
      </c>
      <c r="L403" s="367">
        <v>500.0</v>
      </c>
      <c r="M403" s="367">
        <v>300.0</v>
      </c>
      <c r="N403" s="367">
        <v>71645.0</v>
      </c>
      <c r="O403" s="367">
        <v>1800.0</v>
      </c>
      <c r="P403" s="22">
        <v>0.0</v>
      </c>
      <c r="Q403" s="22">
        <v>0.0</v>
      </c>
      <c r="R403" s="68">
        <f t="shared" si="3"/>
        <v>69845</v>
      </c>
      <c r="S403" s="22" t="s">
        <v>52</v>
      </c>
      <c r="T403" s="36"/>
      <c r="U403" s="368" t="s">
        <v>31</v>
      </c>
      <c r="V403" s="45" t="s">
        <v>66</v>
      </c>
    </row>
    <row r="404">
      <c r="A404" s="369">
        <v>148.0</v>
      </c>
      <c r="B404" s="370" t="s">
        <v>562</v>
      </c>
      <c r="C404" s="371">
        <v>3.1064519454E10</v>
      </c>
      <c r="D404" s="366" t="s">
        <v>563</v>
      </c>
      <c r="E404" s="367">
        <v>26390.0</v>
      </c>
      <c r="F404" s="367">
        <v>39057.0</v>
      </c>
      <c r="G404" s="367">
        <v>2639.0</v>
      </c>
      <c r="H404" s="367">
        <v>1583.0</v>
      </c>
      <c r="I404" s="367">
        <v>0.0</v>
      </c>
      <c r="J404" s="367">
        <v>0.0</v>
      </c>
      <c r="K404" s="367">
        <v>0.0</v>
      </c>
      <c r="L404" s="367">
        <v>500.0</v>
      </c>
      <c r="M404" s="367">
        <v>300.0</v>
      </c>
      <c r="N404" s="367">
        <v>70469.0</v>
      </c>
      <c r="O404" s="367">
        <v>0.0</v>
      </c>
      <c r="P404" s="22">
        <v>0.0</v>
      </c>
      <c r="Q404" s="22">
        <v>0.0</v>
      </c>
      <c r="R404" s="68">
        <f t="shared" si="3"/>
        <v>70469</v>
      </c>
      <c r="S404" s="22" t="s">
        <v>28</v>
      </c>
      <c r="T404" s="36">
        <f>R404+R405</f>
        <v>140938</v>
      </c>
      <c r="U404" s="372"/>
      <c r="V404" s="45" t="s">
        <v>61</v>
      </c>
    </row>
    <row r="405">
      <c r="A405" s="363"/>
      <c r="B405" s="364"/>
      <c r="C405" s="365"/>
      <c r="D405" s="366" t="s">
        <v>429</v>
      </c>
      <c r="E405" s="367">
        <v>26390.0</v>
      </c>
      <c r="F405" s="367">
        <v>39057.0</v>
      </c>
      <c r="G405" s="367">
        <v>2639.0</v>
      </c>
      <c r="H405" s="367">
        <v>1583.0</v>
      </c>
      <c r="I405" s="367">
        <v>0.0</v>
      </c>
      <c r="J405" s="367">
        <v>0.0</v>
      </c>
      <c r="K405" s="367">
        <v>0.0</v>
      </c>
      <c r="L405" s="367">
        <v>500.0</v>
      </c>
      <c r="M405" s="367">
        <v>300.0</v>
      </c>
      <c r="N405" s="367">
        <v>70469.0</v>
      </c>
      <c r="O405" s="367">
        <v>0.0</v>
      </c>
      <c r="P405" s="22">
        <v>0.0</v>
      </c>
      <c r="Q405" s="22">
        <v>0.0</v>
      </c>
      <c r="R405" s="68">
        <f t="shared" si="3"/>
        <v>70469</v>
      </c>
      <c r="S405" s="22" t="s">
        <v>28</v>
      </c>
      <c r="T405" s="36"/>
      <c r="U405" s="368" t="s">
        <v>31</v>
      </c>
      <c r="V405" s="45" t="s">
        <v>61</v>
      </c>
    </row>
    <row r="406">
      <c r="A406" s="369">
        <v>149.0</v>
      </c>
      <c r="B406" s="370" t="s">
        <v>564</v>
      </c>
      <c r="C406" s="371">
        <v>3.1975611727E10</v>
      </c>
      <c r="D406" s="366" t="s">
        <v>478</v>
      </c>
      <c r="E406" s="367">
        <v>26390.0</v>
      </c>
      <c r="F406" s="367">
        <v>39057.0</v>
      </c>
      <c r="G406" s="367">
        <v>2639.0</v>
      </c>
      <c r="H406" s="367">
        <v>1583.0</v>
      </c>
      <c r="I406" s="367">
        <v>0.0</v>
      </c>
      <c r="J406" s="367">
        <v>1320.0</v>
      </c>
      <c r="K406" s="367">
        <v>0.0</v>
      </c>
      <c r="L406" s="367">
        <v>500.0</v>
      </c>
      <c r="M406" s="367">
        <v>300.0</v>
      </c>
      <c r="N406" s="367">
        <v>71789.0</v>
      </c>
      <c r="O406" s="367">
        <v>0.0</v>
      </c>
      <c r="P406" s="22">
        <v>0.0</v>
      </c>
      <c r="Q406" s="22">
        <v>0.0</v>
      </c>
      <c r="R406" s="68">
        <f t="shared" si="3"/>
        <v>71789</v>
      </c>
      <c r="S406" s="22" t="s">
        <v>28</v>
      </c>
      <c r="T406" s="36">
        <f>R406</f>
        <v>71789</v>
      </c>
      <c r="U406" s="372"/>
      <c r="V406" s="45" t="s">
        <v>159</v>
      </c>
    </row>
    <row r="407">
      <c r="A407" s="369">
        <v>150.0</v>
      </c>
      <c r="B407" s="370" t="s">
        <v>565</v>
      </c>
      <c r="C407" s="371">
        <v>3.2063043411E10</v>
      </c>
      <c r="D407" s="366" t="s">
        <v>566</v>
      </c>
      <c r="E407" s="367">
        <v>26390.0</v>
      </c>
      <c r="F407" s="367">
        <v>39057.0</v>
      </c>
      <c r="G407" s="367">
        <v>2639.0</v>
      </c>
      <c r="H407" s="367">
        <v>1583.0</v>
      </c>
      <c r="I407" s="367">
        <v>0.0</v>
      </c>
      <c r="J407" s="367">
        <v>1320.0</v>
      </c>
      <c r="K407" s="367">
        <v>0.0</v>
      </c>
      <c r="L407" s="367">
        <v>500.0</v>
      </c>
      <c r="M407" s="367">
        <v>300.0</v>
      </c>
      <c r="N407" s="367">
        <v>71789.0</v>
      </c>
      <c r="O407" s="367">
        <v>1800.0</v>
      </c>
      <c r="P407" s="22">
        <v>0.0</v>
      </c>
      <c r="Q407" s="22">
        <v>0.0</v>
      </c>
      <c r="R407" s="68">
        <f t="shared" si="3"/>
        <v>69989</v>
      </c>
      <c r="S407" s="22" t="s">
        <v>28</v>
      </c>
      <c r="T407" s="36">
        <f>R407+R408+R409</f>
        <v>210967</v>
      </c>
      <c r="U407" s="372"/>
      <c r="V407" s="45" t="s">
        <v>159</v>
      </c>
    </row>
    <row r="408">
      <c r="A408" s="363"/>
      <c r="B408" s="364"/>
      <c r="C408" s="365"/>
      <c r="D408" s="366" t="s">
        <v>131</v>
      </c>
      <c r="E408" s="367">
        <v>26390.0</v>
      </c>
      <c r="F408" s="367">
        <v>39057.0</v>
      </c>
      <c r="G408" s="367">
        <v>2639.0</v>
      </c>
      <c r="H408" s="367">
        <v>1583.0</v>
      </c>
      <c r="I408" s="367">
        <v>0.0</v>
      </c>
      <c r="J408" s="367">
        <v>1320.0</v>
      </c>
      <c r="K408" s="367">
        <v>0.0</v>
      </c>
      <c r="L408" s="367">
        <v>500.0</v>
      </c>
      <c r="M408" s="367">
        <v>300.0</v>
      </c>
      <c r="N408" s="367">
        <v>71789.0</v>
      </c>
      <c r="O408" s="367">
        <v>1800.0</v>
      </c>
      <c r="P408" s="22">
        <v>0.0</v>
      </c>
      <c r="Q408" s="22">
        <v>0.0</v>
      </c>
      <c r="R408" s="68">
        <f t="shared" si="3"/>
        <v>69989</v>
      </c>
      <c r="S408" s="22" t="s">
        <v>28</v>
      </c>
      <c r="T408" s="36"/>
      <c r="U408" s="368" t="s">
        <v>31</v>
      </c>
      <c r="V408" s="45" t="s">
        <v>159</v>
      </c>
    </row>
    <row r="409">
      <c r="A409" s="363"/>
      <c r="B409" s="364"/>
      <c r="C409" s="365"/>
      <c r="D409" s="366" t="s">
        <v>567</v>
      </c>
      <c r="E409" s="367">
        <v>26390.0</v>
      </c>
      <c r="F409" s="367">
        <v>39057.0</v>
      </c>
      <c r="G409" s="367">
        <v>2639.0</v>
      </c>
      <c r="H409" s="367">
        <v>1583.0</v>
      </c>
      <c r="I409" s="367">
        <v>0.0</v>
      </c>
      <c r="J409" s="367">
        <v>1320.0</v>
      </c>
      <c r="K409" s="367">
        <v>1000.0</v>
      </c>
      <c r="L409" s="367">
        <v>500.0</v>
      </c>
      <c r="M409" s="367">
        <v>300.0</v>
      </c>
      <c r="N409" s="367">
        <v>72789.0</v>
      </c>
      <c r="O409" s="367">
        <v>1800.0</v>
      </c>
      <c r="P409" s="22">
        <v>0.0</v>
      </c>
      <c r="Q409" s="22">
        <v>0.0</v>
      </c>
      <c r="R409" s="68">
        <f t="shared" si="3"/>
        <v>70989</v>
      </c>
      <c r="S409" s="22" t="s">
        <v>28</v>
      </c>
      <c r="T409" s="36"/>
      <c r="U409" s="368" t="s">
        <v>31</v>
      </c>
      <c r="V409" s="45" t="s">
        <v>159</v>
      </c>
    </row>
    <row r="410">
      <c r="A410" s="369">
        <v>151.0</v>
      </c>
      <c r="B410" s="370" t="s">
        <v>568</v>
      </c>
      <c r="C410" s="371">
        <v>3.1938906655E10</v>
      </c>
      <c r="D410" s="366" t="s">
        <v>569</v>
      </c>
      <c r="E410" s="367">
        <v>26390.0</v>
      </c>
      <c r="F410" s="367">
        <v>39057.0</v>
      </c>
      <c r="G410" s="367">
        <v>2639.0</v>
      </c>
      <c r="H410" s="367">
        <v>1583.0</v>
      </c>
      <c r="I410" s="367">
        <v>0.0</v>
      </c>
      <c r="J410" s="367">
        <v>0.0</v>
      </c>
      <c r="K410" s="367">
        <v>0.0</v>
      </c>
      <c r="L410" s="367">
        <v>500.0</v>
      </c>
      <c r="M410" s="367">
        <v>300.0</v>
      </c>
      <c r="N410" s="367">
        <v>70469.0</v>
      </c>
      <c r="O410" s="367">
        <v>0.0</v>
      </c>
      <c r="P410" s="22">
        <v>0.0</v>
      </c>
      <c r="Q410" s="22">
        <v>0.0</v>
      </c>
      <c r="R410" s="68">
        <f t="shared" si="3"/>
        <v>70469</v>
      </c>
      <c r="S410" s="22" t="s">
        <v>28</v>
      </c>
      <c r="T410" s="36">
        <f>R410+R411</f>
        <v>140938</v>
      </c>
      <c r="U410" s="372"/>
      <c r="V410" s="45" t="s">
        <v>66</v>
      </c>
    </row>
    <row r="411">
      <c r="A411" s="363"/>
      <c r="B411" s="364"/>
      <c r="C411" s="365"/>
      <c r="D411" s="366" t="s">
        <v>570</v>
      </c>
      <c r="E411" s="367">
        <v>26390.0</v>
      </c>
      <c r="F411" s="367">
        <v>39057.0</v>
      </c>
      <c r="G411" s="367">
        <v>2639.0</v>
      </c>
      <c r="H411" s="367">
        <v>1583.0</v>
      </c>
      <c r="I411" s="367">
        <v>0.0</v>
      </c>
      <c r="J411" s="367">
        <v>0.0</v>
      </c>
      <c r="K411" s="367">
        <v>0.0</v>
      </c>
      <c r="L411" s="367">
        <v>500.0</v>
      </c>
      <c r="M411" s="367">
        <v>300.0</v>
      </c>
      <c r="N411" s="367">
        <v>70469.0</v>
      </c>
      <c r="O411" s="367">
        <v>0.0</v>
      </c>
      <c r="P411" s="22">
        <v>0.0</v>
      </c>
      <c r="Q411" s="22">
        <v>0.0</v>
      </c>
      <c r="R411" s="68">
        <f t="shared" si="3"/>
        <v>70469</v>
      </c>
      <c r="S411" s="22" t="s">
        <v>28</v>
      </c>
      <c r="T411" s="36"/>
      <c r="U411" s="368" t="s">
        <v>31</v>
      </c>
      <c r="V411" s="45" t="s">
        <v>66</v>
      </c>
    </row>
    <row r="412">
      <c r="A412" s="369">
        <v>152.0</v>
      </c>
      <c r="B412" s="370" t="s">
        <v>571</v>
      </c>
      <c r="C412" s="371">
        <v>3.2025482126E10</v>
      </c>
      <c r="D412" s="366" t="s">
        <v>572</v>
      </c>
      <c r="E412" s="367">
        <v>26390.0</v>
      </c>
      <c r="F412" s="367">
        <v>39057.0</v>
      </c>
      <c r="G412" s="367">
        <v>2639.0</v>
      </c>
      <c r="H412" s="367">
        <v>1583.0</v>
      </c>
      <c r="I412" s="367">
        <v>0.0</v>
      </c>
      <c r="J412" s="367">
        <v>0.0</v>
      </c>
      <c r="K412" s="367">
        <v>0.0</v>
      </c>
      <c r="L412" s="367">
        <v>500.0</v>
      </c>
      <c r="M412" s="367">
        <v>300.0</v>
      </c>
      <c r="N412" s="367">
        <v>70469.0</v>
      </c>
      <c r="O412" s="367">
        <v>1800.0</v>
      </c>
      <c r="P412" s="22">
        <v>0.0</v>
      </c>
      <c r="Q412" s="22">
        <v>0.0</v>
      </c>
      <c r="R412" s="68">
        <f t="shared" si="3"/>
        <v>68669</v>
      </c>
      <c r="S412" s="22" t="s">
        <v>28</v>
      </c>
      <c r="T412" s="36">
        <f>R412+R413</f>
        <v>139138</v>
      </c>
      <c r="U412" s="372"/>
      <c r="V412" s="45" t="s">
        <v>159</v>
      </c>
    </row>
    <row r="413">
      <c r="A413" s="363"/>
      <c r="B413" s="364"/>
      <c r="C413" s="365"/>
      <c r="D413" s="366" t="s">
        <v>574</v>
      </c>
      <c r="E413" s="367">
        <v>26390.0</v>
      </c>
      <c r="F413" s="367">
        <v>39057.0</v>
      </c>
      <c r="G413" s="367">
        <v>2639.0</v>
      </c>
      <c r="H413" s="367">
        <v>1583.0</v>
      </c>
      <c r="I413" s="367">
        <v>0.0</v>
      </c>
      <c r="J413" s="367">
        <v>0.0</v>
      </c>
      <c r="K413" s="367">
        <v>0.0</v>
      </c>
      <c r="L413" s="367">
        <v>500.0</v>
      </c>
      <c r="M413" s="367">
        <v>300.0</v>
      </c>
      <c r="N413" s="367">
        <v>70469.0</v>
      </c>
      <c r="O413" s="367">
        <v>0.0</v>
      </c>
      <c r="P413" s="22">
        <v>0.0</v>
      </c>
      <c r="Q413" s="22">
        <v>0.0</v>
      </c>
      <c r="R413" s="68">
        <f t="shared" si="3"/>
        <v>70469</v>
      </c>
      <c r="S413" s="22" t="s">
        <v>28</v>
      </c>
      <c r="T413" s="36"/>
      <c r="U413" s="368" t="s">
        <v>31</v>
      </c>
      <c r="V413" s="45" t="s">
        <v>159</v>
      </c>
    </row>
    <row r="414">
      <c r="A414" s="369">
        <v>153.0</v>
      </c>
      <c r="B414" s="370" t="s">
        <v>575</v>
      </c>
      <c r="C414" s="371">
        <v>3.1965833548E10</v>
      </c>
      <c r="D414" s="366" t="s">
        <v>576</v>
      </c>
      <c r="E414" s="367">
        <v>26390.0</v>
      </c>
      <c r="F414" s="367">
        <v>39057.0</v>
      </c>
      <c r="G414" s="367">
        <v>2639.0</v>
      </c>
      <c r="H414" s="367">
        <v>1583.0</v>
      </c>
      <c r="I414" s="367">
        <v>0.0</v>
      </c>
      <c r="J414" s="367">
        <v>1320.0</v>
      </c>
      <c r="K414" s="367">
        <v>0.0</v>
      </c>
      <c r="L414" s="367">
        <v>500.0</v>
      </c>
      <c r="M414" s="367">
        <v>300.0</v>
      </c>
      <c r="N414" s="367">
        <v>71789.0</v>
      </c>
      <c r="O414" s="367">
        <v>1800.0</v>
      </c>
      <c r="P414" s="22">
        <v>0.0</v>
      </c>
      <c r="Q414" s="22">
        <v>0.0</v>
      </c>
      <c r="R414" s="68">
        <f t="shared" si="3"/>
        <v>69989</v>
      </c>
      <c r="S414" s="22" t="s">
        <v>28</v>
      </c>
      <c r="T414" s="36">
        <f t="shared" ref="T414:T415" si="5">R414</f>
        <v>69989</v>
      </c>
      <c r="U414" s="372"/>
      <c r="V414" s="45" t="s">
        <v>66</v>
      </c>
    </row>
    <row r="415">
      <c r="A415" s="369">
        <v>154.0</v>
      </c>
      <c r="B415" s="370" t="s">
        <v>577</v>
      </c>
      <c r="C415" s="371">
        <v>3.203613464E10</v>
      </c>
      <c r="D415" s="366" t="s">
        <v>578</v>
      </c>
      <c r="E415" s="367">
        <v>26390.0</v>
      </c>
      <c r="F415" s="367">
        <v>39057.0</v>
      </c>
      <c r="G415" s="367">
        <v>2639.0</v>
      </c>
      <c r="H415" s="367">
        <v>1583.0</v>
      </c>
      <c r="I415" s="367">
        <v>0.0</v>
      </c>
      <c r="J415" s="367">
        <v>0.0</v>
      </c>
      <c r="K415" s="367">
        <v>0.0</v>
      </c>
      <c r="L415" s="367">
        <v>500.0</v>
      </c>
      <c r="M415" s="367">
        <v>300.0</v>
      </c>
      <c r="N415" s="367">
        <v>70469.0</v>
      </c>
      <c r="O415" s="367">
        <v>1800.0</v>
      </c>
      <c r="P415" s="22">
        <v>0.0</v>
      </c>
      <c r="Q415" s="22">
        <v>0.0</v>
      </c>
      <c r="R415" s="68">
        <f t="shared" si="3"/>
        <v>68669</v>
      </c>
      <c r="S415" s="22" t="s">
        <v>28</v>
      </c>
      <c r="T415" s="36">
        <f t="shared" si="5"/>
        <v>68669</v>
      </c>
      <c r="U415" s="372"/>
      <c r="V415" s="45" t="s">
        <v>188</v>
      </c>
    </row>
    <row r="416">
      <c r="A416" s="369">
        <v>155.0</v>
      </c>
      <c r="B416" s="370" t="s">
        <v>579</v>
      </c>
      <c r="C416" s="371">
        <v>3.1811481422E10</v>
      </c>
      <c r="D416" s="366" t="s">
        <v>580</v>
      </c>
      <c r="E416" s="367">
        <v>26390.0</v>
      </c>
      <c r="F416" s="367">
        <v>39057.0</v>
      </c>
      <c r="G416" s="367">
        <v>2639.0</v>
      </c>
      <c r="H416" s="367">
        <v>1583.0</v>
      </c>
      <c r="I416" s="367">
        <v>0.0</v>
      </c>
      <c r="J416" s="367">
        <v>0.0</v>
      </c>
      <c r="K416" s="367">
        <v>1000.0</v>
      </c>
      <c r="L416" s="367">
        <v>500.0</v>
      </c>
      <c r="M416" s="367">
        <v>300.0</v>
      </c>
      <c r="N416" s="367">
        <v>71469.0</v>
      </c>
      <c r="O416" s="367">
        <v>1800.0</v>
      </c>
      <c r="P416" s="22">
        <v>0.0</v>
      </c>
      <c r="Q416" s="22">
        <v>0.0</v>
      </c>
      <c r="R416" s="68">
        <f t="shared" si="3"/>
        <v>69669</v>
      </c>
      <c r="S416" s="22" t="s">
        <v>28</v>
      </c>
      <c r="T416" s="36">
        <f>R416+R417</f>
        <v>140138</v>
      </c>
      <c r="U416" s="372"/>
      <c r="V416" s="61" t="s">
        <v>61</v>
      </c>
    </row>
    <row r="417">
      <c r="A417" s="363"/>
      <c r="B417" s="364"/>
      <c r="C417" s="365"/>
      <c r="D417" s="366" t="s">
        <v>581</v>
      </c>
      <c r="E417" s="367">
        <v>26390.0</v>
      </c>
      <c r="F417" s="367">
        <v>39057.0</v>
      </c>
      <c r="G417" s="367">
        <v>2639.0</v>
      </c>
      <c r="H417" s="367">
        <v>1583.0</v>
      </c>
      <c r="I417" s="367">
        <v>0.0</v>
      </c>
      <c r="J417" s="367">
        <v>0.0</v>
      </c>
      <c r="K417" s="367">
        <v>0.0</v>
      </c>
      <c r="L417" s="367">
        <v>500.0</v>
      </c>
      <c r="M417" s="367">
        <v>300.0</v>
      </c>
      <c r="N417" s="367">
        <v>70469.0</v>
      </c>
      <c r="O417" s="367">
        <v>0.0</v>
      </c>
      <c r="P417" s="22">
        <v>0.0</v>
      </c>
      <c r="Q417" s="22">
        <v>0.0</v>
      </c>
      <c r="R417" s="68">
        <f t="shared" si="3"/>
        <v>70469</v>
      </c>
      <c r="S417" s="22" t="s">
        <v>28</v>
      </c>
      <c r="T417" s="36"/>
      <c r="U417" s="368" t="s">
        <v>31</v>
      </c>
      <c r="V417" s="45" t="s">
        <v>61</v>
      </c>
    </row>
    <row r="418">
      <c r="A418" s="369">
        <v>156.0</v>
      </c>
      <c r="B418" s="370" t="s">
        <v>582</v>
      </c>
      <c r="C418" s="371">
        <v>3.1788896576E10</v>
      </c>
      <c r="D418" s="366" t="s">
        <v>583</v>
      </c>
      <c r="E418" s="367">
        <v>26390.0</v>
      </c>
      <c r="F418" s="367">
        <v>39057.0</v>
      </c>
      <c r="G418" s="367">
        <v>2639.0</v>
      </c>
      <c r="H418" s="367">
        <v>1583.0</v>
      </c>
      <c r="I418" s="367">
        <v>0.0</v>
      </c>
      <c r="J418" s="367">
        <v>0.0</v>
      </c>
      <c r="K418" s="367">
        <v>0.0</v>
      </c>
      <c r="L418" s="367">
        <v>500.0</v>
      </c>
      <c r="M418" s="367">
        <v>300.0</v>
      </c>
      <c r="N418" s="367">
        <v>70469.0</v>
      </c>
      <c r="O418" s="367">
        <v>1800.0</v>
      </c>
      <c r="P418" s="22">
        <v>0.0</v>
      </c>
      <c r="Q418" s="22">
        <v>0.0</v>
      </c>
      <c r="R418" s="68">
        <f t="shared" si="3"/>
        <v>68669</v>
      </c>
      <c r="S418" s="22"/>
      <c r="T418" s="36">
        <f>R418+R419</f>
        <v>139138</v>
      </c>
      <c r="U418" s="372"/>
      <c r="V418" s="362"/>
    </row>
    <row r="419">
      <c r="A419" s="363"/>
      <c r="B419" s="364"/>
      <c r="C419" s="365"/>
      <c r="D419" s="366" t="s">
        <v>584</v>
      </c>
      <c r="E419" s="367">
        <v>26390.0</v>
      </c>
      <c r="F419" s="367">
        <v>39057.0</v>
      </c>
      <c r="G419" s="367">
        <v>2639.0</v>
      </c>
      <c r="H419" s="367">
        <v>1583.0</v>
      </c>
      <c r="I419" s="367">
        <v>0.0</v>
      </c>
      <c r="J419" s="367">
        <v>0.0</v>
      </c>
      <c r="K419" s="367">
        <v>0.0</v>
      </c>
      <c r="L419" s="367">
        <v>500.0</v>
      </c>
      <c r="M419" s="367">
        <v>300.0</v>
      </c>
      <c r="N419" s="367">
        <v>70469.0</v>
      </c>
      <c r="O419" s="367">
        <v>0.0</v>
      </c>
      <c r="P419" s="22">
        <v>0.0</v>
      </c>
      <c r="Q419" s="22">
        <v>0.0</v>
      </c>
      <c r="R419" s="68">
        <f t="shared" si="3"/>
        <v>70469</v>
      </c>
      <c r="S419" s="22"/>
      <c r="T419" s="36"/>
      <c r="U419" s="368" t="s">
        <v>31</v>
      </c>
      <c r="V419" s="362"/>
    </row>
    <row r="420">
      <c r="A420" s="369">
        <v>157.0</v>
      </c>
      <c r="B420" s="370" t="s">
        <v>585</v>
      </c>
      <c r="C420" s="371">
        <v>3.2057470257E10</v>
      </c>
      <c r="D420" s="366" t="s">
        <v>586</v>
      </c>
      <c r="E420" s="367">
        <v>26390.0</v>
      </c>
      <c r="F420" s="367">
        <v>39057.0</v>
      </c>
      <c r="G420" s="367">
        <v>2639.0</v>
      </c>
      <c r="H420" s="367">
        <v>1583.0</v>
      </c>
      <c r="I420" s="367">
        <v>0.0</v>
      </c>
      <c r="J420" s="367">
        <v>0.0</v>
      </c>
      <c r="K420" s="367">
        <v>0.0</v>
      </c>
      <c r="L420" s="367">
        <v>500.0</v>
      </c>
      <c r="M420" s="367">
        <v>300.0</v>
      </c>
      <c r="N420" s="367">
        <v>70469.0</v>
      </c>
      <c r="O420" s="367">
        <v>1800.0</v>
      </c>
      <c r="P420" s="22">
        <v>0.0</v>
      </c>
      <c r="Q420" s="22">
        <v>0.0</v>
      </c>
      <c r="R420" s="68">
        <f t="shared" si="3"/>
        <v>68669</v>
      </c>
      <c r="S420" s="22" t="s">
        <v>28</v>
      </c>
      <c r="T420" s="36">
        <f t="shared" ref="T420:T421" si="6">R420</f>
        <v>68669</v>
      </c>
      <c r="U420" s="372"/>
      <c r="V420" s="45" t="s">
        <v>159</v>
      </c>
    </row>
    <row r="421">
      <c r="A421" s="369">
        <v>158.0</v>
      </c>
      <c r="B421" s="370" t="s">
        <v>587</v>
      </c>
      <c r="C421" s="371">
        <v>3.2037021114E10</v>
      </c>
      <c r="D421" s="366" t="s">
        <v>588</v>
      </c>
      <c r="E421" s="367">
        <v>26390.0</v>
      </c>
      <c r="F421" s="367">
        <v>39057.0</v>
      </c>
      <c r="G421" s="367">
        <v>2639.0</v>
      </c>
      <c r="H421" s="367">
        <v>1583.0</v>
      </c>
      <c r="I421" s="367">
        <v>0.0</v>
      </c>
      <c r="J421" s="367">
        <v>0.0</v>
      </c>
      <c r="K421" s="367">
        <v>0.0</v>
      </c>
      <c r="L421" s="367">
        <v>500.0</v>
      </c>
      <c r="M421" s="367">
        <v>300.0</v>
      </c>
      <c r="N421" s="367">
        <v>70469.0</v>
      </c>
      <c r="O421" s="367">
        <v>0.0</v>
      </c>
      <c r="P421" s="22">
        <v>0.0</v>
      </c>
      <c r="Q421" s="22">
        <v>0.0</v>
      </c>
      <c r="R421" s="68">
        <f t="shared" si="3"/>
        <v>70469</v>
      </c>
      <c r="S421" s="22" t="s">
        <v>28</v>
      </c>
      <c r="T421" s="36">
        <f t="shared" si="6"/>
        <v>70469</v>
      </c>
      <c r="U421" s="372"/>
      <c r="V421" s="45" t="s">
        <v>159</v>
      </c>
    </row>
    <row r="422">
      <c r="A422" s="369">
        <v>159.0</v>
      </c>
      <c r="B422" s="370" t="s">
        <v>589</v>
      </c>
      <c r="C422" s="371">
        <v>3.1960902063E10</v>
      </c>
      <c r="D422" s="366" t="s">
        <v>590</v>
      </c>
      <c r="E422" s="367">
        <v>26390.0</v>
      </c>
      <c r="F422" s="367">
        <v>39057.0</v>
      </c>
      <c r="G422" s="367">
        <v>2639.0</v>
      </c>
      <c r="H422" s="367">
        <v>1583.0</v>
      </c>
      <c r="I422" s="367">
        <v>0.0</v>
      </c>
      <c r="J422" s="367">
        <v>1320.0</v>
      </c>
      <c r="K422" s="367">
        <v>0.0</v>
      </c>
      <c r="L422" s="367">
        <v>500.0</v>
      </c>
      <c r="M422" s="367">
        <v>300.0</v>
      </c>
      <c r="N422" s="367">
        <v>71789.0</v>
      </c>
      <c r="O422" s="367">
        <v>1800.0</v>
      </c>
      <c r="P422" s="22">
        <v>0.0</v>
      </c>
      <c r="Q422" s="22">
        <v>0.0</v>
      </c>
      <c r="R422" s="68">
        <f t="shared" si="3"/>
        <v>69989</v>
      </c>
      <c r="S422" s="22" t="s">
        <v>28</v>
      </c>
      <c r="T422" s="36">
        <f>R422+R423</f>
        <v>139978</v>
      </c>
      <c r="U422" s="372"/>
      <c r="V422" s="45" t="s">
        <v>434</v>
      </c>
    </row>
    <row r="423">
      <c r="A423" s="363"/>
      <c r="B423" s="364"/>
      <c r="C423" s="365"/>
      <c r="D423" s="366" t="s">
        <v>591</v>
      </c>
      <c r="E423" s="367">
        <v>26390.0</v>
      </c>
      <c r="F423" s="367">
        <v>39057.0</v>
      </c>
      <c r="G423" s="367">
        <v>2639.0</v>
      </c>
      <c r="H423" s="367">
        <v>1583.0</v>
      </c>
      <c r="I423" s="367">
        <v>0.0</v>
      </c>
      <c r="J423" s="367">
        <v>1320.0</v>
      </c>
      <c r="K423" s="367">
        <v>0.0</v>
      </c>
      <c r="L423" s="367">
        <v>500.0</v>
      </c>
      <c r="M423" s="367">
        <v>300.0</v>
      </c>
      <c r="N423" s="367">
        <v>71789.0</v>
      </c>
      <c r="O423" s="367">
        <v>1800.0</v>
      </c>
      <c r="P423" s="22">
        <v>0.0</v>
      </c>
      <c r="Q423" s="22">
        <v>0.0</v>
      </c>
      <c r="R423" s="68">
        <f t="shared" si="3"/>
        <v>69989</v>
      </c>
      <c r="S423" s="22" t="s">
        <v>52</v>
      </c>
      <c r="T423" s="36"/>
      <c r="U423" s="368" t="s">
        <v>31</v>
      </c>
      <c r="V423" s="45" t="s">
        <v>434</v>
      </c>
    </row>
    <row r="424">
      <c r="A424" s="369">
        <v>160.0</v>
      </c>
      <c r="B424" s="370" t="s">
        <v>592</v>
      </c>
      <c r="C424" s="371">
        <v>3.1794063103E10</v>
      </c>
      <c r="D424" s="366" t="s">
        <v>593</v>
      </c>
      <c r="E424" s="367">
        <v>26390.0</v>
      </c>
      <c r="F424" s="367">
        <v>39057.0</v>
      </c>
      <c r="G424" s="367">
        <v>5278.0</v>
      </c>
      <c r="H424" s="367">
        <v>0.0</v>
      </c>
      <c r="I424" s="367">
        <v>120.0</v>
      </c>
      <c r="J424" s="367">
        <v>0.0</v>
      </c>
      <c r="K424" s="367">
        <v>0.0</v>
      </c>
      <c r="L424" s="367">
        <v>500.0</v>
      </c>
      <c r="M424" s="367">
        <v>300.0</v>
      </c>
      <c r="N424" s="367">
        <v>71645.0</v>
      </c>
      <c r="O424" s="367">
        <v>1800.0</v>
      </c>
      <c r="P424" s="22">
        <v>0.0</v>
      </c>
      <c r="Q424" s="22">
        <v>0.0</v>
      </c>
      <c r="R424" s="68">
        <f t="shared" si="3"/>
        <v>69845</v>
      </c>
      <c r="S424" s="22" t="s">
        <v>52</v>
      </c>
      <c r="T424" s="36">
        <f>R424+R425</f>
        <v>139690</v>
      </c>
      <c r="U424" s="372"/>
      <c r="V424" s="45"/>
    </row>
    <row r="425">
      <c r="A425" s="363"/>
      <c r="B425" s="364"/>
      <c r="C425" s="365"/>
      <c r="D425" s="366" t="s">
        <v>594</v>
      </c>
      <c r="E425" s="367">
        <v>26390.0</v>
      </c>
      <c r="F425" s="367">
        <v>39057.0</v>
      </c>
      <c r="G425" s="367">
        <v>5278.0</v>
      </c>
      <c r="H425" s="367">
        <v>0.0</v>
      </c>
      <c r="I425" s="367">
        <v>120.0</v>
      </c>
      <c r="J425" s="367">
        <v>0.0</v>
      </c>
      <c r="K425" s="367">
        <v>0.0</v>
      </c>
      <c r="L425" s="367">
        <v>500.0</v>
      </c>
      <c r="M425" s="367">
        <v>300.0</v>
      </c>
      <c r="N425" s="367">
        <v>71645.0</v>
      </c>
      <c r="O425" s="367">
        <v>1800.0</v>
      </c>
      <c r="P425" s="22">
        <v>0.0</v>
      </c>
      <c r="Q425" s="22">
        <v>0.0</v>
      </c>
      <c r="R425" s="68">
        <f t="shared" si="3"/>
        <v>69845</v>
      </c>
      <c r="S425" s="22" t="s">
        <v>52</v>
      </c>
      <c r="T425" s="36"/>
      <c r="U425" s="368" t="s">
        <v>31</v>
      </c>
      <c r="V425" s="362"/>
    </row>
    <row r="426">
      <c r="A426" s="369">
        <v>161.0</v>
      </c>
      <c r="B426" s="370" t="s">
        <v>595</v>
      </c>
      <c r="C426" s="371">
        <v>3.184811114E10</v>
      </c>
      <c r="D426" s="366" t="s">
        <v>596</v>
      </c>
      <c r="E426" s="367">
        <v>26390.0</v>
      </c>
      <c r="F426" s="367">
        <v>39057.0</v>
      </c>
      <c r="G426" s="367">
        <v>2639.0</v>
      </c>
      <c r="H426" s="367">
        <v>1583.0</v>
      </c>
      <c r="I426" s="367">
        <v>0.0</v>
      </c>
      <c r="J426" s="367">
        <v>0.0</v>
      </c>
      <c r="K426" s="367">
        <v>0.0</v>
      </c>
      <c r="L426" s="367">
        <v>500.0</v>
      </c>
      <c r="M426" s="367">
        <v>300.0</v>
      </c>
      <c r="N426" s="367">
        <v>70469.0</v>
      </c>
      <c r="O426" s="367">
        <v>0.0</v>
      </c>
      <c r="P426" s="22">
        <v>0.0</v>
      </c>
      <c r="Q426" s="22">
        <v>0.0</v>
      </c>
      <c r="R426" s="68">
        <f t="shared" si="3"/>
        <v>70469</v>
      </c>
      <c r="S426" s="22" t="s">
        <v>28</v>
      </c>
      <c r="T426" s="36">
        <f>R426+R427</f>
        <v>140938</v>
      </c>
      <c r="U426" s="372"/>
      <c r="V426" s="45" t="s">
        <v>61</v>
      </c>
    </row>
    <row r="427">
      <c r="A427" s="363"/>
      <c r="B427" s="364"/>
      <c r="C427" s="365"/>
      <c r="D427" s="366" t="s">
        <v>597</v>
      </c>
      <c r="E427" s="367">
        <v>26390.0</v>
      </c>
      <c r="F427" s="367">
        <v>39057.0</v>
      </c>
      <c r="G427" s="367">
        <v>2639.0</v>
      </c>
      <c r="H427" s="367">
        <v>1583.0</v>
      </c>
      <c r="I427" s="367">
        <v>0.0</v>
      </c>
      <c r="J427" s="367">
        <v>0.0</v>
      </c>
      <c r="K427" s="367">
        <v>0.0</v>
      </c>
      <c r="L427" s="367">
        <v>500.0</v>
      </c>
      <c r="M427" s="367">
        <v>300.0</v>
      </c>
      <c r="N427" s="367">
        <v>70469.0</v>
      </c>
      <c r="O427" s="367">
        <v>0.0</v>
      </c>
      <c r="P427" s="22">
        <v>0.0</v>
      </c>
      <c r="Q427" s="22">
        <v>0.0</v>
      </c>
      <c r="R427" s="68">
        <f t="shared" si="3"/>
        <v>70469</v>
      </c>
      <c r="S427" s="22" t="s">
        <v>28</v>
      </c>
      <c r="T427" s="36"/>
      <c r="U427" s="368" t="s">
        <v>31</v>
      </c>
      <c r="V427" s="45" t="s">
        <v>61</v>
      </c>
    </row>
    <row r="428">
      <c r="A428" s="369">
        <v>162.0</v>
      </c>
      <c r="B428" s="370" t="s">
        <v>598</v>
      </c>
      <c r="C428" s="371">
        <v>3.1959032657E10</v>
      </c>
      <c r="D428" s="366" t="s">
        <v>599</v>
      </c>
      <c r="E428" s="367">
        <v>26390.0</v>
      </c>
      <c r="F428" s="367">
        <v>39057.0</v>
      </c>
      <c r="G428" s="367">
        <v>2639.0</v>
      </c>
      <c r="H428" s="367">
        <v>1583.0</v>
      </c>
      <c r="I428" s="367">
        <v>0.0</v>
      </c>
      <c r="J428" s="367">
        <v>0.0</v>
      </c>
      <c r="K428" s="367">
        <v>0.0</v>
      </c>
      <c r="L428" s="367">
        <v>500.0</v>
      </c>
      <c r="M428" s="367">
        <v>300.0</v>
      </c>
      <c r="N428" s="367">
        <v>70469.0</v>
      </c>
      <c r="O428" s="367">
        <v>1800.0</v>
      </c>
      <c r="P428" s="22">
        <v>0.0</v>
      </c>
      <c r="Q428" s="22">
        <v>0.0</v>
      </c>
      <c r="R428" s="68">
        <f t="shared" si="3"/>
        <v>68669</v>
      </c>
      <c r="S428" s="22" t="s">
        <v>28</v>
      </c>
      <c r="T428" s="36">
        <f>R428+R429</f>
        <v>139138</v>
      </c>
      <c r="U428" s="372"/>
      <c r="V428" s="45" t="s">
        <v>66</v>
      </c>
    </row>
    <row r="429">
      <c r="A429" s="363"/>
      <c r="B429" s="364"/>
      <c r="C429" s="365"/>
      <c r="D429" s="366" t="s">
        <v>600</v>
      </c>
      <c r="E429" s="367">
        <v>26390.0</v>
      </c>
      <c r="F429" s="367">
        <v>39057.0</v>
      </c>
      <c r="G429" s="367">
        <v>2639.0</v>
      </c>
      <c r="H429" s="367">
        <v>1583.0</v>
      </c>
      <c r="I429" s="367">
        <v>0.0</v>
      </c>
      <c r="J429" s="367">
        <v>0.0</v>
      </c>
      <c r="K429" s="367">
        <v>0.0</v>
      </c>
      <c r="L429" s="367">
        <v>500.0</v>
      </c>
      <c r="M429" s="367">
        <v>300.0</v>
      </c>
      <c r="N429" s="367">
        <v>70469.0</v>
      </c>
      <c r="O429" s="367">
        <v>0.0</v>
      </c>
      <c r="P429" s="22">
        <v>0.0</v>
      </c>
      <c r="Q429" s="22">
        <v>0.0</v>
      </c>
      <c r="R429" s="68">
        <f t="shared" si="3"/>
        <v>70469</v>
      </c>
      <c r="S429" s="22" t="s">
        <v>28</v>
      </c>
      <c r="T429" s="36"/>
      <c r="U429" s="368" t="s">
        <v>31</v>
      </c>
      <c r="V429" s="45" t="s">
        <v>159</v>
      </c>
    </row>
    <row r="430">
      <c r="A430" s="369">
        <v>163.0</v>
      </c>
      <c r="B430" s="370" t="s">
        <v>601</v>
      </c>
      <c r="C430" s="371">
        <v>3.182703187E10</v>
      </c>
      <c r="D430" s="366" t="s">
        <v>602</v>
      </c>
      <c r="E430" s="367">
        <v>26390.0</v>
      </c>
      <c r="F430" s="367">
        <v>39057.0</v>
      </c>
      <c r="G430" s="367">
        <v>2639.0</v>
      </c>
      <c r="H430" s="367">
        <v>1583.0</v>
      </c>
      <c r="I430" s="367">
        <v>0.0</v>
      </c>
      <c r="J430" s="367">
        <v>1320.0</v>
      </c>
      <c r="K430" s="367">
        <v>0.0</v>
      </c>
      <c r="L430" s="367">
        <v>500.0</v>
      </c>
      <c r="M430" s="367">
        <v>300.0</v>
      </c>
      <c r="N430" s="367">
        <v>71789.0</v>
      </c>
      <c r="O430" s="367">
        <v>1800.0</v>
      </c>
      <c r="P430" s="22">
        <v>0.0</v>
      </c>
      <c r="Q430" s="22">
        <v>0.0</v>
      </c>
      <c r="R430" s="68">
        <f t="shared" si="3"/>
        <v>69989</v>
      </c>
      <c r="S430" s="22" t="s">
        <v>52</v>
      </c>
      <c r="T430" s="36">
        <f>R430</f>
        <v>69989</v>
      </c>
      <c r="U430" s="372"/>
      <c r="V430" s="45" t="s">
        <v>66</v>
      </c>
    </row>
    <row r="431">
      <c r="A431" s="369">
        <v>164.0</v>
      </c>
      <c r="B431" s="370" t="s">
        <v>603</v>
      </c>
      <c r="C431" s="371">
        <v>3.1869942896E10</v>
      </c>
      <c r="D431" s="366" t="s">
        <v>604</v>
      </c>
      <c r="E431" s="367">
        <v>26390.0</v>
      </c>
      <c r="F431" s="367">
        <v>39057.0</v>
      </c>
      <c r="G431" s="367">
        <v>2639.0</v>
      </c>
      <c r="H431" s="367">
        <v>1583.0</v>
      </c>
      <c r="I431" s="367">
        <v>0.0</v>
      </c>
      <c r="J431" s="367">
        <v>1320.0</v>
      </c>
      <c r="K431" s="367">
        <v>0.0</v>
      </c>
      <c r="L431" s="367">
        <v>500.0</v>
      </c>
      <c r="M431" s="367">
        <v>300.0</v>
      </c>
      <c r="N431" s="367">
        <v>71789.0</v>
      </c>
      <c r="O431" s="367">
        <v>1800.0</v>
      </c>
      <c r="P431" s="22">
        <v>0.0</v>
      </c>
      <c r="Q431" s="22">
        <v>0.0</v>
      </c>
      <c r="R431" s="68">
        <f t="shared" si="3"/>
        <v>69989</v>
      </c>
      <c r="S431" s="22" t="s">
        <v>28</v>
      </c>
      <c r="T431" s="36">
        <f>R431+R432</f>
        <v>139978</v>
      </c>
      <c r="U431" s="372"/>
      <c r="V431" s="362"/>
    </row>
    <row r="432">
      <c r="A432" s="363"/>
      <c r="B432" s="364"/>
      <c r="C432" s="365"/>
      <c r="D432" s="366" t="s">
        <v>606</v>
      </c>
      <c r="E432" s="367">
        <v>26390.0</v>
      </c>
      <c r="F432" s="367">
        <v>39057.0</v>
      </c>
      <c r="G432" s="367">
        <v>2639.0</v>
      </c>
      <c r="H432" s="367">
        <v>1583.0</v>
      </c>
      <c r="I432" s="367">
        <v>0.0</v>
      </c>
      <c r="J432" s="367">
        <v>1320.0</v>
      </c>
      <c r="K432" s="367">
        <v>0.0</v>
      </c>
      <c r="L432" s="367">
        <v>500.0</v>
      </c>
      <c r="M432" s="367">
        <v>300.0</v>
      </c>
      <c r="N432" s="367">
        <v>71789.0</v>
      </c>
      <c r="O432" s="367">
        <v>1800.0</v>
      </c>
      <c r="P432" s="22">
        <v>0.0</v>
      </c>
      <c r="Q432" s="22">
        <v>0.0</v>
      </c>
      <c r="R432" s="68">
        <f t="shared" si="3"/>
        <v>69989</v>
      </c>
      <c r="S432" s="22" t="s">
        <v>28</v>
      </c>
      <c r="T432" s="36"/>
      <c r="U432" s="368" t="s">
        <v>31</v>
      </c>
      <c r="V432" s="45" t="s">
        <v>159</v>
      </c>
    </row>
    <row r="433">
      <c r="A433" s="369">
        <v>165.0</v>
      </c>
      <c r="B433" s="370" t="s">
        <v>608</v>
      </c>
      <c r="C433" s="371">
        <v>3.1846104699E10</v>
      </c>
      <c r="D433" s="366" t="s">
        <v>429</v>
      </c>
      <c r="E433" s="367">
        <v>26390.0</v>
      </c>
      <c r="F433" s="367">
        <v>39057.0</v>
      </c>
      <c r="G433" s="367">
        <v>2639.0</v>
      </c>
      <c r="H433" s="367">
        <v>1583.0</v>
      </c>
      <c r="I433" s="367">
        <v>0.0</v>
      </c>
      <c r="J433" s="367">
        <v>1320.0</v>
      </c>
      <c r="K433" s="367">
        <v>0.0</v>
      </c>
      <c r="L433" s="367">
        <v>500.0</v>
      </c>
      <c r="M433" s="367">
        <v>300.0</v>
      </c>
      <c r="N433" s="367">
        <v>71789.0</v>
      </c>
      <c r="O433" s="367">
        <v>0.0</v>
      </c>
      <c r="P433" s="22">
        <v>0.0</v>
      </c>
      <c r="Q433" s="22">
        <v>0.0</v>
      </c>
      <c r="R433" s="68">
        <f t="shared" si="3"/>
        <v>71789</v>
      </c>
      <c r="S433" s="22" t="s">
        <v>52</v>
      </c>
      <c r="T433" s="36">
        <f>R433</f>
        <v>71789</v>
      </c>
      <c r="U433" s="372"/>
      <c r="V433" s="45" t="s">
        <v>159</v>
      </c>
    </row>
    <row r="434">
      <c r="A434" s="369">
        <v>166.0</v>
      </c>
      <c r="B434" s="370" t="s">
        <v>609</v>
      </c>
      <c r="C434" s="371">
        <v>3.184983776E10</v>
      </c>
      <c r="D434" s="366" t="s">
        <v>610</v>
      </c>
      <c r="E434" s="367">
        <v>26390.0</v>
      </c>
      <c r="F434" s="367">
        <v>39057.0</v>
      </c>
      <c r="G434" s="367">
        <v>2639.0</v>
      </c>
      <c r="H434" s="367">
        <v>1583.0</v>
      </c>
      <c r="I434" s="367">
        <v>0.0</v>
      </c>
      <c r="J434" s="367">
        <v>0.0</v>
      </c>
      <c r="K434" s="367">
        <v>0.0</v>
      </c>
      <c r="L434" s="367">
        <v>500.0</v>
      </c>
      <c r="M434" s="367">
        <v>300.0</v>
      </c>
      <c r="N434" s="367">
        <v>70469.0</v>
      </c>
      <c r="O434" s="367">
        <v>1800.0</v>
      </c>
      <c r="P434" s="22">
        <v>0.0</v>
      </c>
      <c r="Q434" s="22">
        <v>0.0</v>
      </c>
      <c r="R434" s="68">
        <f t="shared" si="3"/>
        <v>68669</v>
      </c>
      <c r="S434" s="22" t="s">
        <v>28</v>
      </c>
      <c r="T434" s="36">
        <f>R434+R435</f>
        <v>139138</v>
      </c>
      <c r="U434" s="372"/>
      <c r="V434" s="45"/>
    </row>
    <row r="435">
      <c r="A435" s="363"/>
      <c r="B435" s="364"/>
      <c r="C435" s="365"/>
      <c r="D435" s="366" t="s">
        <v>611</v>
      </c>
      <c r="E435" s="367">
        <v>26390.0</v>
      </c>
      <c r="F435" s="367">
        <v>39057.0</v>
      </c>
      <c r="G435" s="367">
        <v>2639.0</v>
      </c>
      <c r="H435" s="367">
        <v>1583.0</v>
      </c>
      <c r="I435" s="367">
        <v>0.0</v>
      </c>
      <c r="J435" s="367">
        <v>0.0</v>
      </c>
      <c r="K435" s="367">
        <v>0.0</v>
      </c>
      <c r="L435" s="367">
        <v>500.0</v>
      </c>
      <c r="M435" s="367">
        <v>300.0</v>
      </c>
      <c r="N435" s="367">
        <v>70469.0</v>
      </c>
      <c r="O435" s="367">
        <v>0.0</v>
      </c>
      <c r="P435" s="22">
        <v>0.0</v>
      </c>
      <c r="Q435" s="22">
        <v>0.0</v>
      </c>
      <c r="R435" s="68">
        <f t="shared" si="3"/>
        <v>70469</v>
      </c>
      <c r="S435" s="22" t="s">
        <v>106</v>
      </c>
      <c r="T435" s="36"/>
      <c r="U435" s="368" t="s">
        <v>31</v>
      </c>
      <c r="V435" s="45" t="s">
        <v>1143</v>
      </c>
    </row>
    <row r="436">
      <c r="A436" s="369">
        <v>167.0</v>
      </c>
      <c r="B436" s="370" t="s">
        <v>612</v>
      </c>
      <c r="C436" s="371">
        <v>3.1789132008E10</v>
      </c>
      <c r="D436" s="366" t="s">
        <v>613</v>
      </c>
      <c r="E436" s="367">
        <v>26390.0</v>
      </c>
      <c r="F436" s="367">
        <v>39057.0</v>
      </c>
      <c r="G436" s="367">
        <v>2639.0</v>
      </c>
      <c r="H436" s="367">
        <v>1583.0</v>
      </c>
      <c r="I436" s="367">
        <v>0.0</v>
      </c>
      <c r="J436" s="367">
        <v>0.0</v>
      </c>
      <c r="K436" s="367">
        <v>0.0</v>
      </c>
      <c r="L436" s="367">
        <v>500.0</v>
      </c>
      <c r="M436" s="367">
        <v>300.0</v>
      </c>
      <c r="N436" s="367">
        <v>70469.0</v>
      </c>
      <c r="O436" s="367">
        <v>1800.0</v>
      </c>
      <c r="P436" s="22">
        <v>0.0</v>
      </c>
      <c r="Q436" s="22">
        <v>0.0</v>
      </c>
      <c r="R436" s="68">
        <f t="shared" si="3"/>
        <v>68669</v>
      </c>
      <c r="S436" s="22" t="s">
        <v>28</v>
      </c>
      <c r="T436" s="36">
        <f>R436+R437</f>
        <v>137106</v>
      </c>
      <c r="U436" s="372"/>
      <c r="V436" s="362"/>
    </row>
    <row r="437">
      <c r="A437" s="363"/>
      <c r="B437" s="364"/>
      <c r="C437" s="365"/>
      <c r="D437" s="366" t="s">
        <v>614</v>
      </c>
      <c r="E437" s="367">
        <v>25620.0</v>
      </c>
      <c r="F437" s="367">
        <v>37918.0</v>
      </c>
      <c r="G437" s="367">
        <v>2562.0</v>
      </c>
      <c r="H437" s="367">
        <v>1537.0</v>
      </c>
      <c r="I437" s="367">
        <v>0.0</v>
      </c>
      <c r="J437" s="367">
        <v>0.0</v>
      </c>
      <c r="K437" s="367">
        <v>0.0</v>
      </c>
      <c r="L437" s="367">
        <v>500.0</v>
      </c>
      <c r="M437" s="367">
        <v>300.0</v>
      </c>
      <c r="N437" s="367">
        <v>68437.0</v>
      </c>
      <c r="O437" s="367">
        <v>0.0</v>
      </c>
      <c r="P437" s="22">
        <v>0.0</v>
      </c>
      <c r="Q437" s="22">
        <v>0.0</v>
      </c>
      <c r="R437" s="68">
        <f t="shared" si="3"/>
        <v>68437</v>
      </c>
      <c r="S437" s="22"/>
      <c r="T437" s="36"/>
      <c r="U437" s="368" t="s">
        <v>31</v>
      </c>
      <c r="V437" s="362"/>
    </row>
    <row r="438">
      <c r="A438" s="369">
        <v>168.0</v>
      </c>
      <c r="B438" s="370" t="s">
        <v>615</v>
      </c>
      <c r="C438" s="371">
        <v>3.1986686575E10</v>
      </c>
      <c r="D438" s="366" t="s">
        <v>616</v>
      </c>
      <c r="E438" s="367">
        <v>26390.0</v>
      </c>
      <c r="F438" s="367">
        <v>39057.0</v>
      </c>
      <c r="G438" s="367">
        <v>5278.0</v>
      </c>
      <c r="H438" s="367">
        <v>0.0</v>
      </c>
      <c r="I438" s="367">
        <v>120.0</v>
      </c>
      <c r="J438" s="367">
        <v>0.0</v>
      </c>
      <c r="K438" s="367">
        <v>0.0</v>
      </c>
      <c r="L438" s="367">
        <v>500.0</v>
      </c>
      <c r="M438" s="367">
        <v>300.0</v>
      </c>
      <c r="N438" s="367">
        <v>71645.0</v>
      </c>
      <c r="O438" s="367">
        <v>1800.0</v>
      </c>
      <c r="P438" s="22">
        <v>0.0</v>
      </c>
      <c r="Q438" s="22">
        <v>0.0</v>
      </c>
      <c r="R438" s="68">
        <f t="shared" si="3"/>
        <v>69845</v>
      </c>
      <c r="S438" s="22"/>
      <c r="T438" s="36">
        <f>R438+R439</f>
        <v>141490</v>
      </c>
      <c r="U438" s="372"/>
      <c r="V438" s="45" t="s">
        <v>1144</v>
      </c>
      <c r="W438" s="61" t="s">
        <v>1145</v>
      </c>
    </row>
    <row r="439">
      <c r="A439" s="363"/>
      <c r="B439" s="364"/>
      <c r="C439" s="365"/>
      <c r="D439" s="366" t="s">
        <v>423</v>
      </c>
      <c r="E439" s="367">
        <v>26390.0</v>
      </c>
      <c r="F439" s="367">
        <v>39057.0</v>
      </c>
      <c r="G439" s="367">
        <v>5278.0</v>
      </c>
      <c r="H439" s="367">
        <v>0.0</v>
      </c>
      <c r="I439" s="367">
        <v>120.0</v>
      </c>
      <c r="J439" s="367">
        <v>0.0</v>
      </c>
      <c r="K439" s="367">
        <v>0.0</v>
      </c>
      <c r="L439" s="367">
        <v>500.0</v>
      </c>
      <c r="M439" s="367">
        <v>300.0</v>
      </c>
      <c r="N439" s="367">
        <v>71645.0</v>
      </c>
      <c r="O439" s="367">
        <v>0.0</v>
      </c>
      <c r="P439" s="22">
        <v>0.0</v>
      </c>
      <c r="Q439" s="22">
        <v>0.0</v>
      </c>
      <c r="R439" s="68">
        <f t="shared" si="3"/>
        <v>71645</v>
      </c>
      <c r="S439" s="22"/>
      <c r="T439" s="36"/>
      <c r="U439" s="368" t="s">
        <v>31</v>
      </c>
      <c r="V439" s="362"/>
    </row>
    <row r="440">
      <c r="A440" s="369">
        <v>169.0</v>
      </c>
      <c r="B440" s="370" t="s">
        <v>618</v>
      </c>
      <c r="C440" s="371">
        <v>3.1993285698E10</v>
      </c>
      <c r="D440" s="366" t="s">
        <v>619</v>
      </c>
      <c r="E440" s="367">
        <v>26390.0</v>
      </c>
      <c r="F440" s="367">
        <v>39057.0</v>
      </c>
      <c r="G440" s="367">
        <v>2639.0</v>
      </c>
      <c r="H440" s="367">
        <v>1583.0</v>
      </c>
      <c r="I440" s="367">
        <v>0.0</v>
      </c>
      <c r="J440" s="367">
        <v>0.0</v>
      </c>
      <c r="K440" s="367">
        <v>0.0</v>
      </c>
      <c r="L440" s="367">
        <v>500.0</v>
      </c>
      <c r="M440" s="367">
        <v>300.0</v>
      </c>
      <c r="N440" s="367">
        <v>70469.0</v>
      </c>
      <c r="O440" s="367">
        <v>1800.0</v>
      </c>
      <c r="P440" s="22">
        <v>0.0</v>
      </c>
      <c r="Q440" s="22">
        <v>0.0</v>
      </c>
      <c r="R440" s="68">
        <f t="shared" si="3"/>
        <v>68669</v>
      </c>
      <c r="S440" s="22"/>
      <c r="T440" s="36">
        <f>R440+R441+R442</f>
        <v>209607</v>
      </c>
      <c r="U440" s="372"/>
      <c r="V440" s="45" t="s">
        <v>188</v>
      </c>
    </row>
    <row r="441">
      <c r="A441" s="363"/>
      <c r="B441" s="364"/>
      <c r="C441" s="365"/>
      <c r="D441" s="366" t="s">
        <v>620</v>
      </c>
      <c r="E441" s="367">
        <v>26390.0</v>
      </c>
      <c r="F441" s="367">
        <v>39057.0</v>
      </c>
      <c r="G441" s="367">
        <v>2639.0</v>
      </c>
      <c r="H441" s="367">
        <v>1583.0</v>
      </c>
      <c r="I441" s="367">
        <v>0.0</v>
      </c>
      <c r="J441" s="367">
        <v>0.0</v>
      </c>
      <c r="K441" s="367">
        <v>0.0</v>
      </c>
      <c r="L441" s="367">
        <v>500.0</v>
      </c>
      <c r="M441" s="367">
        <v>300.0</v>
      </c>
      <c r="N441" s="367">
        <v>70469.0</v>
      </c>
      <c r="O441" s="367">
        <v>0.0</v>
      </c>
      <c r="P441" s="22">
        <v>0.0</v>
      </c>
      <c r="Q441" s="22">
        <v>0.0</v>
      </c>
      <c r="R441" s="68">
        <f t="shared" si="3"/>
        <v>70469</v>
      </c>
      <c r="S441" s="22"/>
      <c r="T441" s="36"/>
      <c r="U441" s="368" t="s">
        <v>31</v>
      </c>
      <c r="V441" s="362"/>
    </row>
    <row r="442">
      <c r="A442" s="363"/>
      <c r="B442" s="364"/>
      <c r="C442" s="365"/>
      <c r="D442" s="366" t="s">
        <v>621</v>
      </c>
      <c r="E442" s="367">
        <v>26390.0</v>
      </c>
      <c r="F442" s="367">
        <v>39057.0</v>
      </c>
      <c r="G442" s="367">
        <v>2639.0</v>
      </c>
      <c r="H442" s="367">
        <v>1583.0</v>
      </c>
      <c r="I442" s="367">
        <v>0.0</v>
      </c>
      <c r="J442" s="367">
        <v>0.0</v>
      </c>
      <c r="K442" s="367">
        <v>0.0</v>
      </c>
      <c r="L442" s="367">
        <v>500.0</v>
      </c>
      <c r="M442" s="367">
        <v>300.0</v>
      </c>
      <c r="N442" s="367">
        <v>70469.0</v>
      </c>
      <c r="O442" s="367">
        <v>0.0</v>
      </c>
      <c r="P442" s="22">
        <v>0.0</v>
      </c>
      <c r="Q442" s="22">
        <v>0.0</v>
      </c>
      <c r="R442" s="68">
        <f t="shared" si="3"/>
        <v>70469</v>
      </c>
      <c r="S442" s="22"/>
      <c r="T442" s="36"/>
      <c r="U442" s="368" t="s">
        <v>31</v>
      </c>
      <c r="V442" s="362"/>
    </row>
    <row r="443">
      <c r="A443" s="369">
        <v>170.0</v>
      </c>
      <c r="B443" s="370" t="s">
        <v>622</v>
      </c>
      <c r="C443" s="371">
        <v>3.1984519786E10</v>
      </c>
      <c r="D443" s="366" t="s">
        <v>623</v>
      </c>
      <c r="E443" s="367">
        <v>26390.0</v>
      </c>
      <c r="F443" s="367">
        <v>39057.0</v>
      </c>
      <c r="G443" s="367">
        <v>2639.0</v>
      </c>
      <c r="H443" s="367">
        <v>1583.0</v>
      </c>
      <c r="I443" s="367">
        <v>0.0</v>
      </c>
      <c r="J443" s="367">
        <v>0.0</v>
      </c>
      <c r="K443" s="367">
        <v>0.0</v>
      </c>
      <c r="L443" s="367">
        <v>500.0</v>
      </c>
      <c r="M443" s="367">
        <v>300.0</v>
      </c>
      <c r="N443" s="367">
        <v>70469.0</v>
      </c>
      <c r="O443" s="367">
        <v>0.0</v>
      </c>
      <c r="P443" s="22">
        <v>0.0</v>
      </c>
      <c r="Q443" s="22">
        <v>0.0</v>
      </c>
      <c r="R443" s="68">
        <f t="shared" si="3"/>
        <v>70469</v>
      </c>
      <c r="S443" s="22" t="s">
        <v>28</v>
      </c>
      <c r="T443" s="36">
        <f>R443</f>
        <v>70469</v>
      </c>
      <c r="U443" s="372"/>
      <c r="V443" s="362"/>
    </row>
    <row r="444">
      <c r="A444" s="369">
        <v>171.0</v>
      </c>
      <c r="B444" s="370" t="s">
        <v>624</v>
      </c>
      <c r="C444" s="371">
        <v>3.1925068254E10</v>
      </c>
      <c r="D444" s="366" t="s">
        <v>520</v>
      </c>
      <c r="E444" s="367">
        <v>26390.0</v>
      </c>
      <c r="F444" s="367">
        <v>39057.0</v>
      </c>
      <c r="G444" s="367">
        <v>2639.0</v>
      </c>
      <c r="H444" s="367">
        <v>1583.0</v>
      </c>
      <c r="I444" s="367">
        <v>0.0</v>
      </c>
      <c r="J444" s="367">
        <v>1320.0</v>
      </c>
      <c r="K444" s="367">
        <v>0.0</v>
      </c>
      <c r="L444" s="367">
        <v>500.0</v>
      </c>
      <c r="M444" s="367">
        <v>300.0</v>
      </c>
      <c r="N444" s="367">
        <v>71789.0</v>
      </c>
      <c r="O444" s="367">
        <v>1800.0</v>
      </c>
      <c r="P444" s="22">
        <v>0.0</v>
      </c>
      <c r="Q444" s="22">
        <v>0.0</v>
      </c>
      <c r="R444" s="68">
        <f t="shared" si="3"/>
        <v>69989</v>
      </c>
      <c r="S444" s="22" t="s">
        <v>28</v>
      </c>
      <c r="T444" s="36">
        <f>R444+R445</f>
        <v>141778</v>
      </c>
      <c r="U444" s="372"/>
      <c r="V444" s="45" t="s">
        <v>188</v>
      </c>
    </row>
    <row r="445">
      <c r="A445" s="363"/>
      <c r="B445" s="364"/>
      <c r="C445" s="365"/>
      <c r="D445" s="366" t="s">
        <v>625</v>
      </c>
      <c r="E445" s="367">
        <v>26390.0</v>
      </c>
      <c r="F445" s="367">
        <v>39057.0</v>
      </c>
      <c r="G445" s="367">
        <v>2639.0</v>
      </c>
      <c r="H445" s="367">
        <v>1583.0</v>
      </c>
      <c r="I445" s="367">
        <v>0.0</v>
      </c>
      <c r="J445" s="367">
        <v>1320.0</v>
      </c>
      <c r="K445" s="367">
        <v>0.0</v>
      </c>
      <c r="L445" s="367">
        <v>500.0</v>
      </c>
      <c r="M445" s="367">
        <v>300.0</v>
      </c>
      <c r="N445" s="367">
        <v>71789.0</v>
      </c>
      <c r="O445" s="367">
        <v>0.0</v>
      </c>
      <c r="P445" s="22">
        <v>0.0</v>
      </c>
      <c r="Q445" s="22">
        <v>0.0</v>
      </c>
      <c r="R445" s="68">
        <f t="shared" si="3"/>
        <v>71789</v>
      </c>
      <c r="S445" s="22" t="s">
        <v>28</v>
      </c>
      <c r="T445" s="36"/>
      <c r="U445" s="368" t="s">
        <v>31</v>
      </c>
      <c r="V445" s="45" t="s">
        <v>188</v>
      </c>
    </row>
    <row r="446">
      <c r="A446" s="369">
        <v>172.0</v>
      </c>
      <c r="B446" s="370" t="s">
        <v>626</v>
      </c>
      <c r="C446" s="371">
        <v>3.1795507402E10</v>
      </c>
      <c r="D446" s="366" t="s">
        <v>627</v>
      </c>
      <c r="E446" s="367">
        <v>26390.0</v>
      </c>
      <c r="F446" s="367">
        <v>39057.0</v>
      </c>
      <c r="G446" s="367">
        <v>2639.0</v>
      </c>
      <c r="H446" s="367">
        <v>1583.0</v>
      </c>
      <c r="I446" s="367">
        <v>0.0</v>
      </c>
      <c r="J446" s="367">
        <v>1320.0</v>
      </c>
      <c r="K446" s="367">
        <v>0.0</v>
      </c>
      <c r="L446" s="367">
        <v>500.0</v>
      </c>
      <c r="M446" s="367">
        <v>300.0</v>
      </c>
      <c r="N446" s="367">
        <v>71789.0</v>
      </c>
      <c r="O446" s="367">
        <v>1800.0</v>
      </c>
      <c r="P446" s="22">
        <v>0.0</v>
      </c>
      <c r="Q446" s="22">
        <v>0.0</v>
      </c>
      <c r="R446" s="68">
        <f t="shared" si="3"/>
        <v>69989</v>
      </c>
      <c r="S446" s="22" t="s">
        <v>28</v>
      </c>
      <c r="T446" s="36">
        <f t="shared" ref="T446:T447" si="7">R446</f>
        <v>69989</v>
      </c>
      <c r="U446" s="372"/>
      <c r="V446" s="45" t="s">
        <v>707</v>
      </c>
    </row>
    <row r="447">
      <c r="A447" s="369">
        <v>173.0</v>
      </c>
      <c r="B447" s="370" t="s">
        <v>628</v>
      </c>
      <c r="C447" s="371">
        <v>3.2024323483E10</v>
      </c>
      <c r="D447" s="366" t="s">
        <v>353</v>
      </c>
      <c r="E447" s="367">
        <v>26390.0</v>
      </c>
      <c r="F447" s="367">
        <v>39057.0</v>
      </c>
      <c r="G447" s="367">
        <v>2639.0</v>
      </c>
      <c r="H447" s="367">
        <v>1583.0</v>
      </c>
      <c r="I447" s="367">
        <v>0.0</v>
      </c>
      <c r="J447" s="367">
        <v>0.0</v>
      </c>
      <c r="K447" s="367">
        <v>0.0</v>
      </c>
      <c r="L447" s="367">
        <v>500.0</v>
      </c>
      <c r="M447" s="367">
        <v>300.0</v>
      </c>
      <c r="N447" s="367">
        <v>70469.0</v>
      </c>
      <c r="O447" s="367">
        <v>1800.0</v>
      </c>
      <c r="P447" s="22">
        <v>0.0</v>
      </c>
      <c r="Q447" s="22">
        <v>0.0</v>
      </c>
      <c r="R447" s="68">
        <f t="shared" si="3"/>
        <v>68669</v>
      </c>
      <c r="S447" s="22"/>
      <c r="T447" s="36">
        <f t="shared" si="7"/>
        <v>68669</v>
      </c>
      <c r="U447" s="372"/>
      <c r="V447" s="362"/>
    </row>
    <row r="448">
      <c r="A448" s="369">
        <v>174.0</v>
      </c>
      <c r="B448" s="370" t="s">
        <v>629</v>
      </c>
      <c r="C448" s="371">
        <v>3.1799585024E10</v>
      </c>
      <c r="D448" s="366" t="s">
        <v>630</v>
      </c>
      <c r="E448" s="367">
        <v>26390.0</v>
      </c>
      <c r="F448" s="367">
        <v>39057.0</v>
      </c>
      <c r="G448" s="367">
        <v>5278.0</v>
      </c>
      <c r="H448" s="367">
        <v>0.0</v>
      </c>
      <c r="I448" s="367">
        <v>120.0</v>
      </c>
      <c r="J448" s="367">
        <v>0.0</v>
      </c>
      <c r="K448" s="367">
        <v>0.0</v>
      </c>
      <c r="L448" s="367">
        <v>500.0</v>
      </c>
      <c r="M448" s="367">
        <v>300.0</v>
      </c>
      <c r="N448" s="367">
        <v>71645.0</v>
      </c>
      <c r="O448" s="367">
        <v>0.0</v>
      </c>
      <c r="P448" s="22">
        <v>0.0</v>
      </c>
      <c r="Q448" s="22">
        <v>0.0</v>
      </c>
      <c r="R448" s="68">
        <f t="shared" si="3"/>
        <v>71645</v>
      </c>
      <c r="S448" s="22" t="s">
        <v>28</v>
      </c>
      <c r="T448" s="36">
        <f>R448+R449+R450</f>
        <v>213135</v>
      </c>
      <c r="U448" s="372"/>
      <c r="V448" s="45" t="s">
        <v>707</v>
      </c>
    </row>
    <row r="449">
      <c r="A449" s="363"/>
      <c r="B449" s="364"/>
      <c r="C449" s="365"/>
      <c r="D449" s="366" t="s">
        <v>631</v>
      </c>
      <c r="E449" s="367">
        <v>26390.0</v>
      </c>
      <c r="F449" s="367">
        <v>39057.0</v>
      </c>
      <c r="G449" s="367">
        <v>5278.0</v>
      </c>
      <c r="H449" s="367">
        <v>0.0</v>
      </c>
      <c r="I449" s="367">
        <v>120.0</v>
      </c>
      <c r="J449" s="367">
        <v>0.0</v>
      </c>
      <c r="K449" s="367">
        <v>0.0</v>
      </c>
      <c r="L449" s="367">
        <v>500.0</v>
      </c>
      <c r="M449" s="367">
        <v>300.0</v>
      </c>
      <c r="N449" s="367">
        <v>71645.0</v>
      </c>
      <c r="O449" s="367">
        <v>0.0</v>
      </c>
      <c r="P449" s="22">
        <v>0.0</v>
      </c>
      <c r="Q449" s="22">
        <v>0.0</v>
      </c>
      <c r="R449" s="68">
        <f t="shared" si="3"/>
        <v>71645</v>
      </c>
      <c r="S449" s="22" t="s">
        <v>28</v>
      </c>
      <c r="T449" s="36"/>
      <c r="U449" s="368" t="s">
        <v>31</v>
      </c>
      <c r="V449" s="45" t="s">
        <v>707</v>
      </c>
    </row>
    <row r="450">
      <c r="A450" s="363"/>
      <c r="B450" s="364"/>
      <c r="C450" s="365"/>
      <c r="D450" s="366" t="s">
        <v>632</v>
      </c>
      <c r="E450" s="367">
        <v>26390.0</v>
      </c>
      <c r="F450" s="367">
        <v>39057.0</v>
      </c>
      <c r="G450" s="367">
        <v>5278.0</v>
      </c>
      <c r="H450" s="367">
        <v>0.0</v>
      </c>
      <c r="I450" s="367">
        <v>120.0</v>
      </c>
      <c r="J450" s="367">
        <v>0.0</v>
      </c>
      <c r="K450" s="367">
        <v>0.0</v>
      </c>
      <c r="L450" s="367">
        <v>500.0</v>
      </c>
      <c r="M450" s="367">
        <v>300.0</v>
      </c>
      <c r="N450" s="367">
        <v>71645.0</v>
      </c>
      <c r="O450" s="367">
        <v>1800.0</v>
      </c>
      <c r="P450" s="22">
        <v>0.0</v>
      </c>
      <c r="Q450" s="22">
        <v>0.0</v>
      </c>
      <c r="R450" s="68">
        <f t="shared" si="3"/>
        <v>69845</v>
      </c>
      <c r="S450" s="22" t="s">
        <v>28</v>
      </c>
      <c r="T450" s="36"/>
      <c r="U450" s="368" t="s">
        <v>31</v>
      </c>
      <c r="V450" s="45" t="s">
        <v>707</v>
      </c>
    </row>
    <row r="451">
      <c r="A451" s="369">
        <v>175.0</v>
      </c>
      <c r="B451" s="370" t="s">
        <v>633</v>
      </c>
      <c r="C451" s="371">
        <v>1.0978255602E10</v>
      </c>
      <c r="D451" s="366" t="s">
        <v>634</v>
      </c>
      <c r="E451" s="367">
        <v>26390.0</v>
      </c>
      <c r="F451" s="367">
        <v>39057.0</v>
      </c>
      <c r="G451" s="367">
        <v>2639.0</v>
      </c>
      <c r="H451" s="367">
        <v>1583.0</v>
      </c>
      <c r="I451" s="367">
        <v>0.0</v>
      </c>
      <c r="J451" s="367">
        <v>0.0</v>
      </c>
      <c r="K451" s="367">
        <v>0.0</v>
      </c>
      <c r="L451" s="367">
        <v>500.0</v>
      </c>
      <c r="M451" s="367">
        <v>300.0</v>
      </c>
      <c r="N451" s="367">
        <v>70469.0</v>
      </c>
      <c r="O451" s="367">
        <v>0.0</v>
      </c>
      <c r="P451" s="22">
        <v>0.0</v>
      </c>
      <c r="Q451" s="22">
        <v>0.0</v>
      </c>
      <c r="R451" s="68">
        <f t="shared" si="3"/>
        <v>70469</v>
      </c>
      <c r="S451" s="22"/>
      <c r="T451" s="36">
        <f>R451</f>
        <v>70469</v>
      </c>
      <c r="U451" s="372"/>
      <c r="V451" s="362"/>
    </row>
    <row r="452">
      <c r="A452" s="369">
        <v>176.0</v>
      </c>
      <c r="B452" s="370" t="s">
        <v>635</v>
      </c>
      <c r="C452" s="371">
        <v>3.2004598611E10</v>
      </c>
      <c r="D452" s="366" t="s">
        <v>636</v>
      </c>
      <c r="E452" s="367">
        <v>26390.0</v>
      </c>
      <c r="F452" s="367">
        <v>39057.0</v>
      </c>
      <c r="G452" s="367">
        <v>2639.0</v>
      </c>
      <c r="H452" s="367">
        <v>1583.0</v>
      </c>
      <c r="I452" s="367">
        <v>0.0</v>
      </c>
      <c r="J452" s="367">
        <v>1320.0</v>
      </c>
      <c r="K452" s="367">
        <v>0.0</v>
      </c>
      <c r="L452" s="367">
        <v>500.0</v>
      </c>
      <c r="M452" s="367">
        <v>300.0</v>
      </c>
      <c r="N452" s="367">
        <v>71789.0</v>
      </c>
      <c r="O452" s="367">
        <v>1800.0</v>
      </c>
      <c r="P452" s="22">
        <v>0.0</v>
      </c>
      <c r="Q452" s="22">
        <v>0.0</v>
      </c>
      <c r="R452" s="68">
        <f t="shared" si="3"/>
        <v>69989</v>
      </c>
      <c r="S452" s="22"/>
      <c r="T452" s="36">
        <f>R452+R453</f>
        <v>141778</v>
      </c>
      <c r="U452" s="372"/>
      <c r="V452" s="45" t="s">
        <v>720</v>
      </c>
    </row>
    <row r="453">
      <c r="A453" s="363"/>
      <c r="B453" s="364"/>
      <c r="C453" s="365"/>
      <c r="D453" s="366" t="s">
        <v>637</v>
      </c>
      <c r="E453" s="367">
        <v>26390.0</v>
      </c>
      <c r="F453" s="367">
        <v>39057.0</v>
      </c>
      <c r="G453" s="367">
        <v>2639.0</v>
      </c>
      <c r="H453" s="367">
        <v>1583.0</v>
      </c>
      <c r="I453" s="367">
        <v>0.0</v>
      </c>
      <c r="J453" s="367">
        <v>1320.0</v>
      </c>
      <c r="K453" s="367">
        <v>0.0</v>
      </c>
      <c r="L453" s="367">
        <v>500.0</v>
      </c>
      <c r="M453" s="367">
        <v>300.0</v>
      </c>
      <c r="N453" s="367">
        <v>71789.0</v>
      </c>
      <c r="O453" s="367">
        <v>0.0</v>
      </c>
      <c r="P453" s="22">
        <v>0.0</v>
      </c>
      <c r="Q453" s="22">
        <v>0.0</v>
      </c>
      <c r="R453" s="68">
        <f t="shared" si="3"/>
        <v>71789</v>
      </c>
      <c r="S453" s="22"/>
      <c r="T453" s="36"/>
      <c r="U453" s="368" t="s">
        <v>31</v>
      </c>
      <c r="V453" s="45" t="s">
        <v>720</v>
      </c>
    </row>
    <row r="454">
      <c r="A454" s="369">
        <v>177.0</v>
      </c>
      <c r="B454" s="370" t="s">
        <v>638</v>
      </c>
      <c r="C454" s="371">
        <v>3.2003746334E10</v>
      </c>
      <c r="D454" s="366" t="s">
        <v>51</v>
      </c>
      <c r="E454" s="367">
        <v>26390.0</v>
      </c>
      <c r="F454" s="367">
        <v>39057.0</v>
      </c>
      <c r="G454" s="367">
        <v>2639.0</v>
      </c>
      <c r="H454" s="367">
        <v>1583.0</v>
      </c>
      <c r="I454" s="367">
        <v>0.0</v>
      </c>
      <c r="J454" s="367">
        <v>0.0</v>
      </c>
      <c r="K454" s="367">
        <v>0.0</v>
      </c>
      <c r="L454" s="367">
        <v>500.0</v>
      </c>
      <c r="M454" s="367">
        <v>300.0</v>
      </c>
      <c r="N454" s="367">
        <v>70469.0</v>
      </c>
      <c r="O454" s="367">
        <v>1800.0</v>
      </c>
      <c r="P454" s="22">
        <v>0.0</v>
      </c>
      <c r="Q454" s="22">
        <v>0.0</v>
      </c>
      <c r="R454" s="68">
        <f t="shared" si="3"/>
        <v>68669</v>
      </c>
      <c r="S454" s="22" t="s">
        <v>28</v>
      </c>
      <c r="T454" s="36">
        <f>R454</f>
        <v>68669</v>
      </c>
      <c r="U454" s="372"/>
      <c r="V454" s="45" t="s">
        <v>720</v>
      </c>
    </row>
    <row r="455">
      <c r="A455" s="369">
        <v>178.0</v>
      </c>
      <c r="B455" s="370" t="s">
        <v>639</v>
      </c>
      <c r="C455" s="371">
        <v>3.1928257523E10</v>
      </c>
      <c r="D455" s="366" t="s">
        <v>640</v>
      </c>
      <c r="E455" s="367">
        <v>26390.0</v>
      </c>
      <c r="F455" s="367">
        <v>39057.0</v>
      </c>
      <c r="G455" s="367">
        <v>2639.0</v>
      </c>
      <c r="H455" s="367">
        <v>1583.0</v>
      </c>
      <c r="I455" s="367">
        <v>0.0</v>
      </c>
      <c r="J455" s="367">
        <v>0.0</v>
      </c>
      <c r="K455" s="367">
        <v>0.0</v>
      </c>
      <c r="L455" s="367">
        <v>500.0</v>
      </c>
      <c r="M455" s="367">
        <v>300.0</v>
      </c>
      <c r="N455" s="367">
        <v>70469.0</v>
      </c>
      <c r="O455" s="367">
        <v>1800.0</v>
      </c>
      <c r="P455" s="22">
        <v>0.0</v>
      </c>
      <c r="Q455" s="22">
        <v>0.0</v>
      </c>
      <c r="R455" s="68">
        <f t="shared" si="3"/>
        <v>68669</v>
      </c>
      <c r="S455" s="22"/>
      <c r="T455" s="36">
        <f>R455+R456+R457</f>
        <v>200067</v>
      </c>
      <c r="U455" s="372"/>
      <c r="V455" s="362"/>
    </row>
    <row r="456">
      <c r="A456" s="363"/>
      <c r="B456" s="364"/>
      <c r="C456" s="365"/>
      <c r="D456" s="366" t="s">
        <v>433</v>
      </c>
      <c r="E456" s="367">
        <v>26390.0</v>
      </c>
      <c r="F456" s="367">
        <v>39057.0</v>
      </c>
      <c r="G456" s="367">
        <v>2639.0</v>
      </c>
      <c r="H456" s="367">
        <v>1583.0</v>
      </c>
      <c r="I456" s="367">
        <v>0.0</v>
      </c>
      <c r="J456" s="367">
        <v>0.0</v>
      </c>
      <c r="K456" s="367">
        <v>0.0</v>
      </c>
      <c r="L456" s="367">
        <v>500.0</v>
      </c>
      <c r="M456" s="367">
        <v>300.0</v>
      </c>
      <c r="N456" s="367">
        <v>70469.0</v>
      </c>
      <c r="O456" s="367">
        <v>1800.0</v>
      </c>
      <c r="P456" s="22">
        <v>0.0</v>
      </c>
      <c r="Q456" s="22">
        <v>0.0</v>
      </c>
      <c r="R456" s="68">
        <f t="shared" si="3"/>
        <v>68669</v>
      </c>
      <c r="S456" s="22"/>
      <c r="T456" s="36"/>
      <c r="U456" s="368" t="s">
        <v>31</v>
      </c>
      <c r="V456" s="362"/>
    </row>
    <row r="457">
      <c r="A457" s="363"/>
      <c r="B457" s="364"/>
      <c r="C457" s="365"/>
      <c r="D457" s="366" t="s">
        <v>641</v>
      </c>
      <c r="E457" s="367">
        <v>24140.0</v>
      </c>
      <c r="F457" s="367">
        <v>35727.0</v>
      </c>
      <c r="G457" s="367">
        <v>2414.0</v>
      </c>
      <c r="H457" s="367">
        <v>1448.0</v>
      </c>
      <c r="I457" s="367">
        <v>0.0</v>
      </c>
      <c r="J457" s="367">
        <v>0.0</v>
      </c>
      <c r="K457" s="367">
        <v>0.0</v>
      </c>
      <c r="L457" s="367">
        <v>500.0</v>
      </c>
      <c r="M457" s="367">
        <v>300.0</v>
      </c>
      <c r="N457" s="367">
        <v>64529.0</v>
      </c>
      <c r="O457" s="367">
        <v>1800.0</v>
      </c>
      <c r="P457" s="22">
        <v>0.0</v>
      </c>
      <c r="Q457" s="22">
        <v>0.0</v>
      </c>
      <c r="R457" s="68">
        <f t="shared" si="3"/>
        <v>62729</v>
      </c>
      <c r="S457" s="22"/>
      <c r="T457" s="36"/>
      <c r="U457" s="368" t="s">
        <v>31</v>
      </c>
      <c r="V457" s="362"/>
    </row>
    <row r="458">
      <c r="A458" s="369">
        <v>179.0</v>
      </c>
      <c r="B458" s="370" t="s">
        <v>642</v>
      </c>
      <c r="C458" s="371">
        <v>3.3664084506E10</v>
      </c>
      <c r="D458" s="366" t="s">
        <v>425</v>
      </c>
      <c r="E458" s="367">
        <v>25620.0</v>
      </c>
      <c r="F458" s="367">
        <v>37918.0</v>
      </c>
      <c r="G458" s="367">
        <v>2562.0</v>
      </c>
      <c r="H458" s="367">
        <v>1537.0</v>
      </c>
      <c r="I458" s="367">
        <v>0.0</v>
      </c>
      <c r="J458" s="367">
        <v>1281.0</v>
      </c>
      <c r="K458" s="367">
        <v>0.0</v>
      </c>
      <c r="L458" s="367">
        <v>500.0</v>
      </c>
      <c r="M458" s="367">
        <v>300.0</v>
      </c>
      <c r="N458" s="367">
        <v>69718.0</v>
      </c>
      <c r="O458" s="367">
        <v>0.0</v>
      </c>
      <c r="P458" s="22">
        <v>0.0</v>
      </c>
      <c r="Q458" s="22">
        <v>0.0</v>
      </c>
      <c r="R458" s="68">
        <f t="shared" si="3"/>
        <v>69718</v>
      </c>
      <c r="S458" s="22"/>
      <c r="T458" s="36">
        <f>R458+R459+R460</f>
        <v>211496</v>
      </c>
      <c r="U458" s="372"/>
      <c r="V458" s="45" t="s">
        <v>28</v>
      </c>
    </row>
    <row r="459">
      <c r="A459" s="363"/>
      <c r="B459" s="364"/>
      <c r="C459" s="365"/>
      <c r="D459" s="366" t="s">
        <v>643</v>
      </c>
      <c r="E459" s="367">
        <v>26390.0</v>
      </c>
      <c r="F459" s="367">
        <v>39057.0</v>
      </c>
      <c r="G459" s="367">
        <v>2639.0</v>
      </c>
      <c r="H459" s="367">
        <v>1583.0</v>
      </c>
      <c r="I459" s="367">
        <v>0.0</v>
      </c>
      <c r="J459" s="367">
        <v>1320.0</v>
      </c>
      <c r="K459" s="367">
        <v>0.0</v>
      </c>
      <c r="L459" s="367">
        <v>500.0</v>
      </c>
      <c r="M459" s="367">
        <v>300.0</v>
      </c>
      <c r="N459" s="367">
        <v>71789.0</v>
      </c>
      <c r="O459" s="367">
        <v>0.0</v>
      </c>
      <c r="P459" s="22">
        <v>0.0</v>
      </c>
      <c r="Q459" s="22">
        <v>0.0</v>
      </c>
      <c r="R459" s="68">
        <f t="shared" si="3"/>
        <v>71789</v>
      </c>
      <c r="S459" s="22"/>
      <c r="T459" s="36"/>
      <c r="U459" s="368" t="s">
        <v>31</v>
      </c>
      <c r="V459" s="45"/>
    </row>
    <row r="460">
      <c r="A460" s="363"/>
      <c r="B460" s="364"/>
      <c r="C460" s="365"/>
      <c r="D460" s="366" t="s">
        <v>644</v>
      </c>
      <c r="E460" s="367">
        <v>26390.0</v>
      </c>
      <c r="F460" s="367">
        <v>39057.0</v>
      </c>
      <c r="G460" s="367">
        <v>2639.0</v>
      </c>
      <c r="H460" s="367">
        <v>1583.0</v>
      </c>
      <c r="I460" s="367">
        <v>0.0</v>
      </c>
      <c r="J460" s="367">
        <v>1320.0</v>
      </c>
      <c r="K460" s="367">
        <v>0.0</v>
      </c>
      <c r="L460" s="367">
        <v>500.0</v>
      </c>
      <c r="M460" s="367">
        <v>300.0</v>
      </c>
      <c r="N460" s="367">
        <v>71789.0</v>
      </c>
      <c r="O460" s="367">
        <v>1800.0</v>
      </c>
      <c r="P460" s="22">
        <v>0.0</v>
      </c>
      <c r="Q460" s="22">
        <v>0.0</v>
      </c>
      <c r="R460" s="68">
        <f t="shared" si="3"/>
        <v>69989</v>
      </c>
      <c r="S460" s="22"/>
      <c r="T460" s="36"/>
      <c r="U460" s="368" t="s">
        <v>31</v>
      </c>
      <c r="V460" s="45"/>
    </row>
    <row r="461">
      <c r="A461" s="369">
        <v>180.0</v>
      </c>
      <c r="B461" s="370" t="s">
        <v>645</v>
      </c>
      <c r="C461" s="371">
        <v>3.2071563112E10</v>
      </c>
      <c r="D461" s="366" t="s">
        <v>646</v>
      </c>
      <c r="E461" s="367">
        <v>13195.0</v>
      </c>
      <c r="F461" s="367">
        <v>19529.0</v>
      </c>
      <c r="G461" s="367">
        <v>1320.0</v>
      </c>
      <c r="H461" s="367">
        <v>792.0</v>
      </c>
      <c r="I461" s="367">
        <v>0.0</v>
      </c>
      <c r="J461" s="367">
        <v>0.0</v>
      </c>
      <c r="K461" s="367">
        <v>0.0</v>
      </c>
      <c r="L461" s="367">
        <v>384.0</v>
      </c>
      <c r="M461" s="367">
        <v>0.0</v>
      </c>
      <c r="N461" s="367">
        <v>35220.0</v>
      </c>
      <c r="O461" s="367">
        <v>1800.0</v>
      </c>
      <c r="P461" s="22">
        <v>0.0</v>
      </c>
      <c r="Q461" s="22">
        <v>0.0</v>
      </c>
      <c r="R461" s="68">
        <f t="shared" si="3"/>
        <v>33420</v>
      </c>
      <c r="S461" s="22"/>
      <c r="T461" s="36">
        <f>R461+R462</f>
        <v>104889</v>
      </c>
      <c r="U461" s="372"/>
      <c r="V461" s="45" t="s">
        <v>106</v>
      </c>
    </row>
    <row r="462">
      <c r="A462" s="363"/>
      <c r="B462" s="364"/>
      <c r="C462" s="365"/>
      <c r="D462" s="366" t="s">
        <v>647</v>
      </c>
      <c r="E462" s="367">
        <v>26390.0</v>
      </c>
      <c r="F462" s="367">
        <v>39057.0</v>
      </c>
      <c r="G462" s="367">
        <v>2639.0</v>
      </c>
      <c r="H462" s="367">
        <v>1583.0</v>
      </c>
      <c r="I462" s="367">
        <v>0.0</v>
      </c>
      <c r="J462" s="367">
        <v>0.0</v>
      </c>
      <c r="K462" s="367">
        <v>1000.0</v>
      </c>
      <c r="L462" s="367">
        <v>500.0</v>
      </c>
      <c r="M462" s="367">
        <v>300.0</v>
      </c>
      <c r="N462" s="367">
        <v>71469.0</v>
      </c>
      <c r="O462" s="367">
        <v>0.0</v>
      </c>
      <c r="P462" s="22">
        <v>0.0</v>
      </c>
      <c r="Q462" s="22">
        <v>0.0</v>
      </c>
      <c r="R462" s="68">
        <f t="shared" si="3"/>
        <v>71469</v>
      </c>
      <c r="S462" s="22"/>
      <c r="T462" s="36"/>
      <c r="U462" s="368" t="s">
        <v>31</v>
      </c>
      <c r="V462" s="362"/>
    </row>
    <row r="463">
      <c r="A463" s="369">
        <v>181.0</v>
      </c>
      <c r="B463" s="370" t="s">
        <v>648</v>
      </c>
      <c r="C463" s="371">
        <v>3.1851871672E10</v>
      </c>
      <c r="D463" s="366" t="s">
        <v>649</v>
      </c>
      <c r="E463" s="367">
        <v>26390.0</v>
      </c>
      <c r="F463" s="367">
        <v>39057.0</v>
      </c>
      <c r="G463" s="367">
        <v>2639.0</v>
      </c>
      <c r="H463" s="367">
        <v>1583.0</v>
      </c>
      <c r="I463" s="367">
        <v>0.0</v>
      </c>
      <c r="J463" s="367">
        <v>1320.0</v>
      </c>
      <c r="K463" s="367">
        <v>0.0</v>
      </c>
      <c r="L463" s="367">
        <v>500.0</v>
      </c>
      <c r="M463" s="367">
        <v>300.0</v>
      </c>
      <c r="N463" s="367">
        <v>71789.0</v>
      </c>
      <c r="O463" s="367">
        <v>1800.0</v>
      </c>
      <c r="P463" s="22">
        <v>0.0</v>
      </c>
      <c r="Q463" s="22">
        <v>0.0</v>
      </c>
      <c r="R463" s="68">
        <f t="shared" si="3"/>
        <v>69989</v>
      </c>
      <c r="S463" s="22" t="s">
        <v>106</v>
      </c>
      <c r="T463" s="36">
        <f>R463+R464</f>
        <v>139978</v>
      </c>
      <c r="U463" s="372"/>
      <c r="V463" s="45" t="s">
        <v>1146</v>
      </c>
    </row>
    <row r="464">
      <c r="A464" s="363"/>
      <c r="B464" s="364"/>
      <c r="C464" s="365"/>
      <c r="D464" s="370" t="s">
        <v>196</v>
      </c>
      <c r="E464" s="367">
        <v>26390.0</v>
      </c>
      <c r="F464" s="367">
        <v>39057.0</v>
      </c>
      <c r="G464" s="367">
        <v>2639.0</v>
      </c>
      <c r="H464" s="367">
        <v>1583.0</v>
      </c>
      <c r="I464" s="367">
        <v>0.0</v>
      </c>
      <c r="J464" s="367">
        <v>1320.0</v>
      </c>
      <c r="K464" s="367">
        <v>0.0</v>
      </c>
      <c r="L464" s="367">
        <v>500.0</v>
      </c>
      <c r="M464" s="367">
        <v>300.0</v>
      </c>
      <c r="N464" s="367">
        <v>71789.0</v>
      </c>
      <c r="O464" s="367">
        <v>1800.0</v>
      </c>
      <c r="P464" s="22">
        <v>0.0</v>
      </c>
      <c r="Q464" s="22">
        <v>0.0</v>
      </c>
      <c r="R464" s="68">
        <f t="shared" si="3"/>
        <v>69989</v>
      </c>
      <c r="S464" s="22" t="s">
        <v>28</v>
      </c>
      <c r="T464" s="36"/>
      <c r="U464" s="368" t="s">
        <v>31</v>
      </c>
      <c r="V464" s="45" t="s">
        <v>188</v>
      </c>
    </row>
    <row r="465">
      <c r="A465" s="369">
        <v>182.0</v>
      </c>
      <c r="B465" s="370" t="s">
        <v>650</v>
      </c>
      <c r="C465" s="371">
        <v>3.1831320403E10</v>
      </c>
      <c r="D465" s="366" t="s">
        <v>178</v>
      </c>
      <c r="E465" s="367">
        <v>26390.0</v>
      </c>
      <c r="F465" s="367">
        <v>39057.0</v>
      </c>
      <c r="G465" s="367">
        <v>2639.0</v>
      </c>
      <c r="H465" s="367">
        <v>1583.0</v>
      </c>
      <c r="I465" s="367">
        <v>0.0</v>
      </c>
      <c r="J465" s="367">
        <v>0.0</v>
      </c>
      <c r="K465" s="367">
        <v>0.0</v>
      </c>
      <c r="L465" s="367">
        <v>500.0</v>
      </c>
      <c r="M465" s="367">
        <v>300.0</v>
      </c>
      <c r="N465" s="367">
        <v>70469.0</v>
      </c>
      <c r="O465" s="367">
        <v>0.0</v>
      </c>
      <c r="P465" s="22">
        <v>0.0</v>
      </c>
      <c r="Q465" s="22">
        <v>0.0</v>
      </c>
      <c r="R465" s="68">
        <f t="shared" si="3"/>
        <v>70469</v>
      </c>
      <c r="S465" s="22" t="s">
        <v>52</v>
      </c>
      <c r="T465" s="36">
        <f t="shared" ref="T465:T469" si="8">R465</f>
        <v>70469</v>
      </c>
      <c r="U465" s="372"/>
      <c r="V465" s="45" t="s">
        <v>188</v>
      </c>
    </row>
    <row r="466">
      <c r="A466" s="376">
        <v>183.0</v>
      </c>
      <c r="B466" s="377" t="s">
        <v>651</v>
      </c>
      <c r="C466" s="378">
        <v>3.223368804E10</v>
      </c>
      <c r="D466" s="366" t="s">
        <v>652</v>
      </c>
      <c r="E466" s="367">
        <v>26390.0</v>
      </c>
      <c r="F466" s="380">
        <v>39057.0</v>
      </c>
      <c r="G466" s="380">
        <v>2639.0</v>
      </c>
      <c r="H466" s="380">
        <v>1583.0</v>
      </c>
      <c r="I466" s="380">
        <v>0.0</v>
      </c>
      <c r="J466" s="380">
        <v>1320.0</v>
      </c>
      <c r="K466" s="380">
        <v>0.0</v>
      </c>
      <c r="L466" s="380">
        <v>500.0</v>
      </c>
      <c r="M466" s="367">
        <v>300.0</v>
      </c>
      <c r="N466" s="380">
        <v>71789.0</v>
      </c>
      <c r="O466" s="380">
        <v>1800.0</v>
      </c>
      <c r="P466" s="22">
        <v>0.0</v>
      </c>
      <c r="Q466" s="22">
        <v>0.0</v>
      </c>
      <c r="R466" s="68">
        <f t="shared" si="3"/>
        <v>69989</v>
      </c>
      <c r="S466" s="22" t="s">
        <v>28</v>
      </c>
      <c r="T466" s="36">
        <f t="shared" si="8"/>
        <v>69989</v>
      </c>
      <c r="U466" s="372"/>
      <c r="V466" s="45" t="s">
        <v>188</v>
      </c>
    </row>
    <row r="467">
      <c r="A467" s="369">
        <v>184.0</v>
      </c>
      <c r="B467" s="370" t="s">
        <v>653</v>
      </c>
      <c r="C467" s="371">
        <v>3.2069218069E10</v>
      </c>
      <c r="D467" s="366" t="s">
        <v>654</v>
      </c>
      <c r="E467" s="367">
        <v>26390.0</v>
      </c>
      <c r="F467" s="367">
        <v>39057.0</v>
      </c>
      <c r="G467" s="367">
        <v>2639.0</v>
      </c>
      <c r="H467" s="367">
        <v>1583.0</v>
      </c>
      <c r="I467" s="367">
        <v>0.0</v>
      </c>
      <c r="J467" s="367">
        <v>0.0</v>
      </c>
      <c r="K467" s="367">
        <v>0.0</v>
      </c>
      <c r="L467" s="367">
        <v>500.0</v>
      </c>
      <c r="M467" s="367">
        <v>300.0</v>
      </c>
      <c r="N467" s="367">
        <v>70469.0</v>
      </c>
      <c r="O467" s="367">
        <v>1800.0</v>
      </c>
      <c r="P467" s="22">
        <v>0.0</v>
      </c>
      <c r="Q467" s="22">
        <v>0.0</v>
      </c>
      <c r="R467" s="68">
        <f t="shared" si="3"/>
        <v>68669</v>
      </c>
      <c r="S467" s="22" t="s">
        <v>28</v>
      </c>
      <c r="T467" s="36">
        <f t="shared" si="8"/>
        <v>68669</v>
      </c>
      <c r="U467" s="372"/>
      <c r="V467" s="45" t="s">
        <v>188</v>
      </c>
    </row>
    <row r="468">
      <c r="A468" s="369">
        <v>185.0</v>
      </c>
      <c r="B468" s="370" t="s">
        <v>656</v>
      </c>
      <c r="C468" s="371">
        <v>3.2063442304E10</v>
      </c>
      <c r="D468" s="366" t="s">
        <v>657</v>
      </c>
      <c r="E468" s="367">
        <v>26390.0</v>
      </c>
      <c r="F468" s="367">
        <v>39057.0</v>
      </c>
      <c r="G468" s="367">
        <v>2639.0</v>
      </c>
      <c r="H468" s="367">
        <v>1583.0</v>
      </c>
      <c r="I468" s="367">
        <v>0.0</v>
      </c>
      <c r="J468" s="367">
        <v>1320.0</v>
      </c>
      <c r="K468" s="367">
        <v>0.0</v>
      </c>
      <c r="L468" s="367">
        <v>500.0</v>
      </c>
      <c r="M468" s="367">
        <v>300.0</v>
      </c>
      <c r="N468" s="367">
        <v>71789.0</v>
      </c>
      <c r="O468" s="367">
        <v>0.0</v>
      </c>
      <c r="P468" s="22">
        <v>0.0</v>
      </c>
      <c r="Q468" s="22">
        <v>0.0</v>
      </c>
      <c r="R468" s="68">
        <f t="shared" si="3"/>
        <v>71789</v>
      </c>
      <c r="S468" s="22" t="s">
        <v>28</v>
      </c>
      <c r="T468" s="36">
        <f t="shared" si="8"/>
        <v>71789</v>
      </c>
      <c r="U468" s="372"/>
      <c r="V468" s="45" t="s">
        <v>66</v>
      </c>
    </row>
    <row r="469">
      <c r="A469" s="369">
        <v>186.0</v>
      </c>
      <c r="B469" s="370" t="s">
        <v>658</v>
      </c>
      <c r="C469" s="371">
        <v>3.1845433217E10</v>
      </c>
      <c r="D469" s="366" t="s">
        <v>659</v>
      </c>
      <c r="E469" s="367">
        <v>26390.0</v>
      </c>
      <c r="F469" s="367">
        <v>39057.0</v>
      </c>
      <c r="G469" s="367">
        <v>2639.0</v>
      </c>
      <c r="H469" s="367">
        <v>1583.0</v>
      </c>
      <c r="I469" s="367">
        <v>0.0</v>
      </c>
      <c r="J469" s="367">
        <v>0.0</v>
      </c>
      <c r="K469" s="367">
        <v>0.0</v>
      </c>
      <c r="L469" s="367">
        <v>500.0</v>
      </c>
      <c r="M469" s="367">
        <v>300.0</v>
      </c>
      <c r="N469" s="367">
        <v>70469.0</v>
      </c>
      <c r="O469" s="367">
        <v>0.0</v>
      </c>
      <c r="P469" s="22">
        <v>0.0</v>
      </c>
      <c r="Q469" s="22">
        <v>0.0</v>
      </c>
      <c r="R469" s="68">
        <f t="shared" si="3"/>
        <v>70469</v>
      </c>
      <c r="S469" s="22" t="s">
        <v>52</v>
      </c>
      <c r="T469" s="36">
        <f t="shared" si="8"/>
        <v>70469</v>
      </c>
      <c r="U469" s="372"/>
      <c r="V469" s="45" t="s">
        <v>1147</v>
      </c>
    </row>
    <row r="470">
      <c r="A470" s="369">
        <v>187.0</v>
      </c>
      <c r="B470" s="370" t="s">
        <v>660</v>
      </c>
      <c r="C470" s="371">
        <v>3.1842994753E10</v>
      </c>
      <c r="D470" s="366" t="s">
        <v>661</v>
      </c>
      <c r="E470" s="367">
        <v>26390.0</v>
      </c>
      <c r="F470" s="367">
        <v>39057.0</v>
      </c>
      <c r="G470" s="367">
        <v>5278.0</v>
      </c>
      <c r="H470" s="367">
        <v>0.0</v>
      </c>
      <c r="I470" s="367">
        <v>120.0</v>
      </c>
      <c r="J470" s="367">
        <v>0.0</v>
      </c>
      <c r="K470" s="367">
        <v>0.0</v>
      </c>
      <c r="L470" s="367">
        <v>500.0</v>
      </c>
      <c r="M470" s="367">
        <v>300.0</v>
      </c>
      <c r="N470" s="367">
        <v>71645.0</v>
      </c>
      <c r="O470" s="367">
        <v>1800.0</v>
      </c>
      <c r="P470" s="22">
        <v>0.0</v>
      </c>
      <c r="Q470" s="22">
        <v>0.0</v>
      </c>
      <c r="R470" s="68">
        <f t="shared" si="3"/>
        <v>69845</v>
      </c>
      <c r="S470" s="22" t="s">
        <v>126</v>
      </c>
      <c r="T470" s="36">
        <f>R470+R471</f>
        <v>139690</v>
      </c>
      <c r="U470" s="372"/>
      <c r="V470" s="45" t="s">
        <v>61</v>
      </c>
    </row>
    <row r="471">
      <c r="A471" s="363"/>
      <c r="B471" s="364"/>
      <c r="C471" s="365"/>
      <c r="D471" s="366" t="s">
        <v>662</v>
      </c>
      <c r="E471" s="367">
        <v>26390.0</v>
      </c>
      <c r="F471" s="367">
        <v>39057.0</v>
      </c>
      <c r="G471" s="367">
        <v>5278.0</v>
      </c>
      <c r="H471" s="367">
        <v>0.0</v>
      </c>
      <c r="I471" s="367">
        <v>120.0</v>
      </c>
      <c r="J471" s="367">
        <v>0.0</v>
      </c>
      <c r="K471" s="367">
        <v>0.0</v>
      </c>
      <c r="L471" s="367">
        <v>500.0</v>
      </c>
      <c r="M471" s="367">
        <v>300.0</v>
      </c>
      <c r="N471" s="367">
        <v>71645.0</v>
      </c>
      <c r="O471" s="367">
        <v>1800.0</v>
      </c>
      <c r="P471" s="22">
        <v>0.0</v>
      </c>
      <c r="Q471" s="22">
        <v>0.0</v>
      </c>
      <c r="R471" s="68">
        <f t="shared" si="3"/>
        <v>69845</v>
      </c>
      <c r="S471" s="22"/>
      <c r="T471" s="36"/>
      <c r="U471" s="368" t="s">
        <v>31</v>
      </c>
      <c r="V471" s="45" t="s">
        <v>61</v>
      </c>
    </row>
    <row r="472">
      <c r="A472" s="369">
        <v>188.0</v>
      </c>
      <c r="B472" s="370" t="s">
        <v>663</v>
      </c>
      <c r="C472" s="371">
        <v>3.1984808892E10</v>
      </c>
      <c r="D472" s="366" t="s">
        <v>664</v>
      </c>
      <c r="E472" s="367">
        <v>26390.0</v>
      </c>
      <c r="F472" s="367">
        <v>39057.0</v>
      </c>
      <c r="G472" s="367">
        <v>2639.0</v>
      </c>
      <c r="H472" s="367">
        <v>1583.0</v>
      </c>
      <c r="I472" s="367">
        <v>0.0</v>
      </c>
      <c r="J472" s="367">
        <v>1320.0</v>
      </c>
      <c r="K472" s="367">
        <v>0.0</v>
      </c>
      <c r="L472" s="367">
        <v>500.0</v>
      </c>
      <c r="M472" s="367">
        <v>300.0</v>
      </c>
      <c r="N472" s="367">
        <v>71789.0</v>
      </c>
      <c r="O472" s="367">
        <v>1800.0</v>
      </c>
      <c r="P472" s="22">
        <v>0.0</v>
      </c>
      <c r="Q472" s="22">
        <v>0.0</v>
      </c>
      <c r="R472" s="68">
        <f t="shared" si="3"/>
        <v>69989</v>
      </c>
      <c r="S472" s="22"/>
      <c r="T472" s="36">
        <f>R472+R473</f>
        <v>141778</v>
      </c>
      <c r="U472" s="372"/>
      <c r="V472" s="45"/>
    </row>
    <row r="473">
      <c r="A473" s="363"/>
      <c r="B473" s="364"/>
      <c r="C473" s="365"/>
      <c r="D473" s="366" t="s">
        <v>665</v>
      </c>
      <c r="E473" s="367">
        <v>26390.0</v>
      </c>
      <c r="F473" s="367">
        <v>39057.0</v>
      </c>
      <c r="G473" s="367">
        <v>2639.0</v>
      </c>
      <c r="H473" s="367">
        <v>1583.0</v>
      </c>
      <c r="I473" s="367">
        <v>0.0</v>
      </c>
      <c r="J473" s="367">
        <v>1320.0</v>
      </c>
      <c r="K473" s="367">
        <v>0.0</v>
      </c>
      <c r="L473" s="367">
        <v>500.0</v>
      </c>
      <c r="M473" s="367">
        <v>300.0</v>
      </c>
      <c r="N473" s="367">
        <v>71789.0</v>
      </c>
      <c r="O473" s="367">
        <v>0.0</v>
      </c>
      <c r="P473" s="22">
        <v>0.0</v>
      </c>
      <c r="Q473" s="22">
        <v>0.0</v>
      </c>
      <c r="R473" s="68">
        <f t="shared" si="3"/>
        <v>71789</v>
      </c>
      <c r="S473" s="22" t="s">
        <v>28</v>
      </c>
      <c r="T473" s="36"/>
      <c r="U473" s="368" t="s">
        <v>31</v>
      </c>
      <c r="V473" s="45" t="s">
        <v>1148</v>
      </c>
    </row>
    <row r="474">
      <c r="A474" s="369">
        <v>189.0</v>
      </c>
      <c r="B474" s="370" t="s">
        <v>666</v>
      </c>
      <c r="C474" s="371">
        <v>3.2026078652E10</v>
      </c>
      <c r="D474" s="366" t="s">
        <v>667</v>
      </c>
      <c r="E474" s="367">
        <v>26390.0</v>
      </c>
      <c r="F474" s="367">
        <v>39057.0</v>
      </c>
      <c r="G474" s="367">
        <v>2639.0</v>
      </c>
      <c r="H474" s="367">
        <v>1583.0</v>
      </c>
      <c r="I474" s="367">
        <v>0.0</v>
      </c>
      <c r="J474" s="367">
        <v>0.0</v>
      </c>
      <c r="K474" s="367">
        <v>0.0</v>
      </c>
      <c r="L474" s="367">
        <v>500.0</v>
      </c>
      <c r="M474" s="367">
        <v>300.0</v>
      </c>
      <c r="N474" s="367">
        <v>70469.0</v>
      </c>
      <c r="O474" s="367">
        <v>1800.0</v>
      </c>
      <c r="P474" s="22">
        <v>0.0</v>
      </c>
      <c r="Q474" s="22">
        <v>0.0</v>
      </c>
      <c r="R474" s="68">
        <f t="shared" si="3"/>
        <v>68669</v>
      </c>
      <c r="S474" s="22" t="s">
        <v>28</v>
      </c>
      <c r="T474" s="36">
        <f t="shared" ref="T474:T476" si="9">R474</f>
        <v>68669</v>
      </c>
      <c r="U474" s="372"/>
      <c r="V474" s="45" t="s">
        <v>1148</v>
      </c>
    </row>
    <row r="475">
      <c r="A475" s="369">
        <v>190.0</v>
      </c>
      <c r="B475" s="370" t="s">
        <v>668</v>
      </c>
      <c r="C475" s="371">
        <v>3.1870192881E10</v>
      </c>
      <c r="D475" s="366" t="s">
        <v>669</v>
      </c>
      <c r="E475" s="367">
        <v>26390.0</v>
      </c>
      <c r="F475" s="367">
        <v>39057.0</v>
      </c>
      <c r="G475" s="367">
        <v>5278.0</v>
      </c>
      <c r="H475" s="367">
        <v>0.0</v>
      </c>
      <c r="I475" s="367">
        <v>120.0</v>
      </c>
      <c r="J475" s="367">
        <v>0.0</v>
      </c>
      <c r="K475" s="367">
        <v>0.0</v>
      </c>
      <c r="L475" s="367">
        <v>500.0</v>
      </c>
      <c r="M475" s="367">
        <v>300.0</v>
      </c>
      <c r="N475" s="367">
        <v>71645.0</v>
      </c>
      <c r="O475" s="367">
        <v>0.0</v>
      </c>
      <c r="P475" s="22">
        <v>0.0</v>
      </c>
      <c r="Q475" s="22">
        <v>0.0</v>
      </c>
      <c r="R475" s="68">
        <f t="shared" si="3"/>
        <v>71645</v>
      </c>
      <c r="S475" s="22" t="s">
        <v>71</v>
      </c>
      <c r="T475" s="36">
        <f t="shared" si="9"/>
        <v>71645</v>
      </c>
      <c r="U475" s="372"/>
      <c r="V475" s="45" t="s">
        <v>1148</v>
      </c>
    </row>
    <row r="476">
      <c r="A476" s="369">
        <v>191.0</v>
      </c>
      <c r="B476" s="370" t="s">
        <v>670</v>
      </c>
      <c r="C476" s="371">
        <v>3.085300109E10</v>
      </c>
      <c r="D476" s="366" t="s">
        <v>671</v>
      </c>
      <c r="E476" s="367">
        <v>26390.0</v>
      </c>
      <c r="F476" s="367">
        <v>39057.0</v>
      </c>
      <c r="G476" s="367">
        <v>2639.0</v>
      </c>
      <c r="H476" s="367">
        <v>1583.0</v>
      </c>
      <c r="I476" s="367">
        <v>0.0</v>
      </c>
      <c r="J476" s="367">
        <v>1320.0</v>
      </c>
      <c r="K476" s="367">
        <v>0.0</v>
      </c>
      <c r="L476" s="367">
        <v>500.0</v>
      </c>
      <c r="M476" s="367">
        <v>300.0</v>
      </c>
      <c r="N476" s="367">
        <v>71789.0</v>
      </c>
      <c r="O476" s="367">
        <v>0.0</v>
      </c>
      <c r="P476" s="22">
        <v>0.0</v>
      </c>
      <c r="Q476" s="22">
        <v>0.0</v>
      </c>
      <c r="R476" s="68">
        <f t="shared" si="3"/>
        <v>71789</v>
      </c>
      <c r="S476" s="22" t="s">
        <v>71</v>
      </c>
      <c r="T476" s="36">
        <f t="shared" si="9"/>
        <v>71789</v>
      </c>
      <c r="U476" s="372"/>
      <c r="V476" s="362"/>
    </row>
    <row r="477">
      <c r="A477" s="369">
        <v>192.0</v>
      </c>
      <c r="B477" s="370" t="s">
        <v>672</v>
      </c>
      <c r="C477" s="371">
        <v>3.1821968309E10</v>
      </c>
      <c r="D477" s="366" t="s">
        <v>673</v>
      </c>
      <c r="E477" s="367">
        <v>26390.0</v>
      </c>
      <c r="F477" s="367">
        <v>39057.0</v>
      </c>
      <c r="G477" s="367">
        <v>2639.0</v>
      </c>
      <c r="H477" s="367">
        <v>1583.0</v>
      </c>
      <c r="I477" s="367">
        <v>0.0</v>
      </c>
      <c r="J477" s="367">
        <v>1320.0</v>
      </c>
      <c r="K477" s="367">
        <v>0.0</v>
      </c>
      <c r="L477" s="367">
        <v>500.0</v>
      </c>
      <c r="M477" s="367">
        <v>300.0</v>
      </c>
      <c r="N477" s="367">
        <v>71789.0</v>
      </c>
      <c r="O477" s="367">
        <v>0.0</v>
      </c>
      <c r="P477" s="22">
        <v>0.0</v>
      </c>
      <c r="Q477" s="22">
        <v>0.0</v>
      </c>
      <c r="R477" s="68">
        <f t="shared" si="3"/>
        <v>71789</v>
      </c>
      <c r="S477" s="22" t="s">
        <v>52</v>
      </c>
      <c r="T477" s="36">
        <f>R477+R478</f>
        <v>143578</v>
      </c>
      <c r="U477" s="372"/>
      <c r="V477" s="45" t="s">
        <v>61</v>
      </c>
    </row>
    <row r="478">
      <c r="A478" s="363"/>
      <c r="B478" s="364"/>
      <c r="C478" s="365"/>
      <c r="D478" s="366" t="s">
        <v>674</v>
      </c>
      <c r="E478" s="367">
        <v>26390.0</v>
      </c>
      <c r="F478" s="367">
        <v>39057.0</v>
      </c>
      <c r="G478" s="367">
        <v>2639.0</v>
      </c>
      <c r="H478" s="367">
        <v>1583.0</v>
      </c>
      <c r="I478" s="367">
        <v>0.0</v>
      </c>
      <c r="J478" s="367">
        <v>1320.0</v>
      </c>
      <c r="K478" s="367">
        <v>0.0</v>
      </c>
      <c r="L478" s="367">
        <v>500.0</v>
      </c>
      <c r="M478" s="367">
        <v>300.0</v>
      </c>
      <c r="N478" s="367">
        <v>71789.0</v>
      </c>
      <c r="O478" s="367">
        <v>0.0</v>
      </c>
      <c r="P478" s="22">
        <v>0.0</v>
      </c>
      <c r="Q478" s="22">
        <v>0.0</v>
      </c>
      <c r="R478" s="68">
        <f t="shared" si="3"/>
        <v>71789</v>
      </c>
      <c r="S478" s="22" t="s">
        <v>52</v>
      </c>
      <c r="T478" s="36"/>
      <c r="U478" s="368" t="s">
        <v>31</v>
      </c>
      <c r="V478" s="362"/>
    </row>
    <row r="479">
      <c r="A479" s="369">
        <v>193.0</v>
      </c>
      <c r="B479" s="370" t="s">
        <v>675</v>
      </c>
      <c r="C479" s="371">
        <v>3.1795709974E10</v>
      </c>
      <c r="D479" s="366" t="s">
        <v>676</v>
      </c>
      <c r="E479" s="367">
        <v>26390.0</v>
      </c>
      <c r="F479" s="367">
        <v>39057.0</v>
      </c>
      <c r="G479" s="367">
        <v>5278.0</v>
      </c>
      <c r="H479" s="367">
        <v>0.0</v>
      </c>
      <c r="I479" s="367">
        <v>120.0</v>
      </c>
      <c r="J479" s="367">
        <v>0.0</v>
      </c>
      <c r="K479" s="367">
        <v>0.0</v>
      </c>
      <c r="L479" s="367">
        <v>500.0</v>
      </c>
      <c r="M479" s="367">
        <v>0.0</v>
      </c>
      <c r="N479" s="367">
        <v>71345.0</v>
      </c>
      <c r="O479" s="367">
        <v>1800.0</v>
      </c>
      <c r="P479" s="22">
        <v>0.0</v>
      </c>
      <c r="Q479" s="22">
        <v>0.0</v>
      </c>
      <c r="R479" s="68">
        <f t="shared" si="3"/>
        <v>69545</v>
      </c>
      <c r="S479" s="22" t="s">
        <v>52</v>
      </c>
      <c r="T479" s="36">
        <f>R479</f>
        <v>69545</v>
      </c>
      <c r="U479" s="372"/>
      <c r="V479" s="45" t="s">
        <v>434</v>
      </c>
    </row>
    <row r="480">
      <c r="A480" s="369">
        <v>194.0</v>
      </c>
      <c r="B480" s="370" t="s">
        <v>678</v>
      </c>
      <c r="C480" s="371">
        <v>3.2297849956E10</v>
      </c>
      <c r="D480" s="366" t="s">
        <v>1139</v>
      </c>
      <c r="E480" s="367">
        <v>0.0</v>
      </c>
      <c r="F480" s="367">
        <v>0.0</v>
      </c>
      <c r="G480" s="367">
        <v>0.0</v>
      </c>
      <c r="H480" s="367">
        <v>0.0</v>
      </c>
      <c r="I480" s="367">
        <v>0.0</v>
      </c>
      <c r="J480" s="367">
        <v>0.0</v>
      </c>
      <c r="K480" s="367">
        <v>0.0</v>
      </c>
      <c r="L480" s="367">
        <v>0.0</v>
      </c>
      <c r="M480" s="367">
        <v>0.0</v>
      </c>
      <c r="N480" s="367">
        <v>0.0</v>
      </c>
      <c r="O480" s="367">
        <v>0.0</v>
      </c>
      <c r="P480" s="22">
        <v>0.0</v>
      </c>
      <c r="Q480" s="22">
        <v>0.0</v>
      </c>
      <c r="R480" s="68">
        <f t="shared" si="3"/>
        <v>0</v>
      </c>
      <c r="S480" s="22"/>
      <c r="T480" s="36">
        <f>R480+R481</f>
        <v>71789</v>
      </c>
      <c r="U480" s="372"/>
      <c r="V480" s="362"/>
    </row>
    <row r="481">
      <c r="A481" s="363"/>
      <c r="B481" s="364"/>
      <c r="C481" s="365"/>
      <c r="D481" s="366" t="s">
        <v>680</v>
      </c>
      <c r="E481" s="367">
        <v>26390.0</v>
      </c>
      <c r="F481" s="367">
        <v>39057.0</v>
      </c>
      <c r="G481" s="367">
        <v>2639.0</v>
      </c>
      <c r="H481" s="367">
        <v>1583.0</v>
      </c>
      <c r="I481" s="367">
        <v>0.0</v>
      </c>
      <c r="J481" s="367">
        <v>1320.0</v>
      </c>
      <c r="K481" s="367">
        <v>0.0</v>
      </c>
      <c r="L481" s="367">
        <v>500.0</v>
      </c>
      <c r="M481" s="367">
        <v>300.0</v>
      </c>
      <c r="N481" s="367">
        <v>71789.0</v>
      </c>
      <c r="O481" s="367">
        <v>0.0</v>
      </c>
      <c r="P481" s="22">
        <v>0.0</v>
      </c>
      <c r="Q481" s="22">
        <v>0.0</v>
      </c>
      <c r="R481" s="68">
        <f t="shared" si="3"/>
        <v>71789</v>
      </c>
      <c r="S481" s="22"/>
      <c r="T481" s="36"/>
      <c r="U481" s="368" t="s">
        <v>31</v>
      </c>
      <c r="V481" s="45" t="s">
        <v>66</v>
      </c>
    </row>
    <row r="482">
      <c r="A482" s="369">
        <v>195.0</v>
      </c>
      <c r="B482" s="370" t="s">
        <v>681</v>
      </c>
      <c r="C482" s="371">
        <v>3.0935517161E10</v>
      </c>
      <c r="D482" s="366" t="s">
        <v>682</v>
      </c>
      <c r="E482" s="367">
        <v>26390.0</v>
      </c>
      <c r="F482" s="367">
        <v>39057.0</v>
      </c>
      <c r="G482" s="367">
        <v>5278.0</v>
      </c>
      <c r="H482" s="367">
        <v>0.0</v>
      </c>
      <c r="I482" s="367">
        <v>120.0</v>
      </c>
      <c r="J482" s="367">
        <v>0.0</v>
      </c>
      <c r="K482" s="367">
        <v>0.0</v>
      </c>
      <c r="L482" s="367">
        <v>500.0</v>
      </c>
      <c r="M482" s="367">
        <v>300.0</v>
      </c>
      <c r="N482" s="367">
        <v>71645.0</v>
      </c>
      <c r="O482" s="367">
        <v>0.0</v>
      </c>
      <c r="P482" s="22">
        <v>0.0</v>
      </c>
      <c r="Q482" s="22">
        <v>0.0</v>
      </c>
      <c r="R482" s="68">
        <f t="shared" si="3"/>
        <v>71645</v>
      </c>
      <c r="S482" s="22" t="s">
        <v>52</v>
      </c>
      <c r="T482" s="36">
        <f>R482+R483</f>
        <v>143290</v>
      </c>
      <c r="U482" s="372"/>
      <c r="V482" s="45" t="s">
        <v>1149</v>
      </c>
    </row>
    <row r="483">
      <c r="A483" s="363"/>
      <c r="B483" s="364"/>
      <c r="C483" s="365"/>
      <c r="D483" s="366" t="s">
        <v>683</v>
      </c>
      <c r="E483" s="367">
        <v>26390.0</v>
      </c>
      <c r="F483" s="367">
        <v>39057.0</v>
      </c>
      <c r="G483" s="367">
        <v>5278.0</v>
      </c>
      <c r="H483" s="367">
        <v>0.0</v>
      </c>
      <c r="I483" s="367">
        <v>120.0</v>
      </c>
      <c r="J483" s="367">
        <v>0.0</v>
      </c>
      <c r="K483" s="367">
        <v>0.0</v>
      </c>
      <c r="L483" s="367">
        <v>500.0</v>
      </c>
      <c r="M483" s="367">
        <v>300.0</v>
      </c>
      <c r="N483" s="367">
        <v>71645.0</v>
      </c>
      <c r="O483" s="367">
        <v>0.0</v>
      </c>
      <c r="P483" s="22">
        <v>0.0</v>
      </c>
      <c r="Q483" s="22">
        <v>0.0</v>
      </c>
      <c r="R483" s="68">
        <f t="shared" si="3"/>
        <v>71645</v>
      </c>
      <c r="S483" s="22" t="s">
        <v>52</v>
      </c>
      <c r="T483" s="36"/>
      <c r="U483" s="368" t="s">
        <v>31</v>
      </c>
      <c r="V483" s="45" t="s">
        <v>1149</v>
      </c>
    </row>
    <row r="484">
      <c r="A484" s="389">
        <v>196.0</v>
      </c>
      <c r="B484" s="390" t="s">
        <v>684</v>
      </c>
      <c r="C484" s="391">
        <v>3.1904252475E10</v>
      </c>
      <c r="D484" s="374" t="s">
        <v>685</v>
      </c>
      <c r="E484" s="375">
        <v>26390.0</v>
      </c>
      <c r="F484" s="375">
        <v>39057.0</v>
      </c>
      <c r="G484" s="375">
        <v>5278.0</v>
      </c>
      <c r="H484" s="375">
        <v>0.0</v>
      </c>
      <c r="I484" s="375">
        <v>120.0</v>
      </c>
      <c r="J484" s="375">
        <v>0.0</v>
      </c>
      <c r="K484" s="375">
        <v>0.0</v>
      </c>
      <c r="L484" s="375">
        <v>500.0</v>
      </c>
      <c r="M484" s="367">
        <v>300.0</v>
      </c>
      <c r="N484" s="375">
        <v>71645.0</v>
      </c>
      <c r="O484" s="375">
        <v>0.0</v>
      </c>
      <c r="P484" s="22">
        <v>0.0</v>
      </c>
      <c r="Q484" s="22">
        <v>0.0</v>
      </c>
      <c r="R484" s="68">
        <f t="shared" si="3"/>
        <v>71645</v>
      </c>
      <c r="S484" s="22" t="s">
        <v>52</v>
      </c>
      <c r="T484" s="85">
        <f>R484+R485</f>
        <v>141490</v>
      </c>
      <c r="U484" s="386"/>
      <c r="V484" s="392" t="s">
        <v>1150</v>
      </c>
    </row>
    <row r="485">
      <c r="A485" s="393"/>
      <c r="B485" s="394"/>
      <c r="C485" s="395"/>
      <c r="D485" s="359" t="s">
        <v>686</v>
      </c>
      <c r="E485" s="360">
        <v>26390.0</v>
      </c>
      <c r="F485" s="360">
        <v>39057.0</v>
      </c>
      <c r="G485" s="360">
        <v>5278.0</v>
      </c>
      <c r="H485" s="360">
        <v>0.0</v>
      </c>
      <c r="I485" s="360">
        <v>120.0</v>
      </c>
      <c r="J485" s="360">
        <v>0.0</v>
      </c>
      <c r="K485" s="360">
        <v>0.0</v>
      </c>
      <c r="L485" s="360">
        <v>500.0</v>
      </c>
      <c r="M485" s="367">
        <v>300.0</v>
      </c>
      <c r="N485" s="360">
        <v>71645.0</v>
      </c>
      <c r="O485" s="360">
        <v>1800.0</v>
      </c>
      <c r="P485" s="22">
        <v>0.0</v>
      </c>
      <c r="Q485" s="22">
        <v>0.0</v>
      </c>
      <c r="R485" s="68">
        <f t="shared" si="3"/>
        <v>69845</v>
      </c>
      <c r="S485" s="22" t="s">
        <v>52</v>
      </c>
      <c r="T485" s="85"/>
      <c r="U485" s="368" t="s">
        <v>31</v>
      </c>
      <c r="V485" s="392" t="s">
        <v>1150</v>
      </c>
    </row>
    <row r="486">
      <c r="A486" s="369">
        <v>197.0</v>
      </c>
      <c r="B486" s="370" t="s">
        <v>687</v>
      </c>
      <c r="C486" s="371">
        <v>3.2684204566E10</v>
      </c>
      <c r="D486" s="366" t="s">
        <v>688</v>
      </c>
      <c r="E486" s="367">
        <v>26390.0</v>
      </c>
      <c r="F486" s="367">
        <v>39057.0</v>
      </c>
      <c r="G486" s="367">
        <v>5278.0</v>
      </c>
      <c r="H486" s="367">
        <v>0.0</v>
      </c>
      <c r="I486" s="367">
        <v>120.0</v>
      </c>
      <c r="J486" s="367">
        <v>0.0</v>
      </c>
      <c r="K486" s="367">
        <v>0.0</v>
      </c>
      <c r="L486" s="367">
        <v>500.0</v>
      </c>
      <c r="M486" s="367">
        <v>300.0</v>
      </c>
      <c r="N486" s="367">
        <v>71645.0</v>
      </c>
      <c r="O486" s="367">
        <v>1800.0</v>
      </c>
      <c r="P486" s="22">
        <v>0.0</v>
      </c>
      <c r="Q486" s="22">
        <v>0.0</v>
      </c>
      <c r="R486" s="68">
        <f t="shared" si="3"/>
        <v>69845</v>
      </c>
      <c r="S486" s="22" t="s">
        <v>52</v>
      </c>
      <c r="T486" s="36">
        <f>R486</f>
        <v>69845</v>
      </c>
      <c r="U486" s="396"/>
      <c r="V486" s="392" t="s">
        <v>1150</v>
      </c>
    </row>
    <row r="487">
      <c r="A487" s="369">
        <v>198.0</v>
      </c>
      <c r="B487" s="370" t="s">
        <v>689</v>
      </c>
      <c r="C487" s="397">
        <v>3.3103256306E10</v>
      </c>
      <c r="D487" s="366" t="s">
        <v>690</v>
      </c>
      <c r="E487" s="367">
        <v>26390.0</v>
      </c>
      <c r="F487" s="367">
        <v>39057.0</v>
      </c>
      <c r="G487" s="367">
        <v>2639.0</v>
      </c>
      <c r="H487" s="367">
        <v>1583.0</v>
      </c>
      <c r="I487" s="367">
        <v>0.0</v>
      </c>
      <c r="J487" s="367">
        <v>1320.0</v>
      </c>
      <c r="K487" s="367">
        <v>0.0</v>
      </c>
      <c r="L487" s="367">
        <v>500.0</v>
      </c>
      <c r="M487" s="367">
        <v>300.0</v>
      </c>
      <c r="N487" s="367">
        <v>71789.0</v>
      </c>
      <c r="O487" s="367">
        <v>1800.0</v>
      </c>
      <c r="P487" s="22">
        <v>0.0</v>
      </c>
      <c r="Q487" s="22">
        <v>0.0</v>
      </c>
      <c r="R487" s="68">
        <f t="shared" si="3"/>
        <v>69989</v>
      </c>
      <c r="S487" s="22" t="s">
        <v>52</v>
      </c>
      <c r="T487" s="36">
        <f>R487+R488</f>
        <v>139978</v>
      </c>
      <c r="U487" s="398"/>
      <c r="V487" s="399" t="s">
        <v>1150</v>
      </c>
    </row>
    <row r="488">
      <c r="A488" s="363"/>
      <c r="B488" s="364"/>
      <c r="C488" s="365"/>
      <c r="D488" s="366" t="s">
        <v>692</v>
      </c>
      <c r="E488" s="367">
        <v>26390.0</v>
      </c>
      <c r="F488" s="367">
        <v>39057.0</v>
      </c>
      <c r="G488" s="367">
        <v>2639.0</v>
      </c>
      <c r="H488" s="367">
        <v>1583.0</v>
      </c>
      <c r="I488" s="367">
        <v>0.0</v>
      </c>
      <c r="J488" s="367">
        <v>1320.0</v>
      </c>
      <c r="K488" s="367">
        <v>0.0</v>
      </c>
      <c r="L488" s="367">
        <v>500.0</v>
      </c>
      <c r="M488" s="367">
        <v>300.0</v>
      </c>
      <c r="N488" s="367">
        <v>71789.0</v>
      </c>
      <c r="O488" s="367">
        <v>1800.0</v>
      </c>
      <c r="P488" s="22">
        <v>0.0</v>
      </c>
      <c r="Q488" s="22">
        <v>0.0</v>
      </c>
      <c r="R488" s="68">
        <f t="shared" si="3"/>
        <v>69989</v>
      </c>
      <c r="S488" s="22"/>
      <c r="T488" s="36"/>
      <c r="U488" s="368" t="s">
        <v>31</v>
      </c>
      <c r="V488" s="398"/>
    </row>
    <row r="489">
      <c r="A489" s="369">
        <v>199.0</v>
      </c>
      <c r="B489" s="370" t="s">
        <v>693</v>
      </c>
      <c r="C489" s="397">
        <v>3.2329035581E10</v>
      </c>
      <c r="D489" s="366" t="s">
        <v>694</v>
      </c>
      <c r="E489" s="367">
        <v>23430.0</v>
      </c>
      <c r="F489" s="367">
        <v>34676.0</v>
      </c>
      <c r="G489" s="367">
        <v>2343.0</v>
      </c>
      <c r="H489" s="367">
        <v>1406.0</v>
      </c>
      <c r="I489" s="367">
        <v>0.0</v>
      </c>
      <c r="J489" s="367">
        <v>0.0</v>
      </c>
      <c r="K489" s="367">
        <v>0.0</v>
      </c>
      <c r="L489" s="367">
        <v>500.0</v>
      </c>
      <c r="M489" s="367">
        <v>300.0</v>
      </c>
      <c r="N489" s="367">
        <v>62655.0</v>
      </c>
      <c r="O489" s="367">
        <v>1800.0</v>
      </c>
      <c r="P489" s="22">
        <v>1874.0</v>
      </c>
      <c r="Q489" s="22">
        <v>0.0</v>
      </c>
      <c r="R489" s="68">
        <f t="shared" si="3"/>
        <v>58981</v>
      </c>
      <c r="S489" s="22" t="s">
        <v>28</v>
      </c>
      <c r="T489" s="36">
        <f t="shared" ref="T489:T491" si="10">R489</f>
        <v>58981</v>
      </c>
      <c r="U489" s="399" t="s">
        <v>28</v>
      </c>
      <c r="V489" s="400" t="s">
        <v>1151</v>
      </c>
    </row>
    <row r="490">
      <c r="A490" s="369">
        <v>200.0</v>
      </c>
      <c r="B490" s="370" t="s">
        <v>695</v>
      </c>
      <c r="C490" s="371">
        <v>3.202511499E10</v>
      </c>
      <c r="D490" s="366" t="s">
        <v>696</v>
      </c>
      <c r="E490" s="367">
        <v>26390.0</v>
      </c>
      <c r="F490" s="367">
        <v>39057.0</v>
      </c>
      <c r="G490" s="367">
        <v>2639.0</v>
      </c>
      <c r="H490" s="367">
        <v>1583.0</v>
      </c>
      <c r="I490" s="367">
        <v>0.0</v>
      </c>
      <c r="J490" s="367">
        <v>0.0</v>
      </c>
      <c r="K490" s="367">
        <v>0.0</v>
      </c>
      <c r="L490" s="367">
        <v>500.0</v>
      </c>
      <c r="M490" s="367">
        <v>300.0</v>
      </c>
      <c r="N490" s="367">
        <v>70469.0</v>
      </c>
      <c r="O490" s="367">
        <v>1800.0</v>
      </c>
      <c r="P490" s="22">
        <v>0.0</v>
      </c>
      <c r="Q490" s="22">
        <v>0.0</v>
      </c>
      <c r="R490" s="68">
        <f t="shared" si="3"/>
        <v>68669</v>
      </c>
      <c r="S490" s="22" t="s">
        <v>28</v>
      </c>
      <c r="T490" s="36">
        <f t="shared" si="10"/>
        <v>68669</v>
      </c>
      <c r="U490" s="398"/>
      <c r="V490" s="399" t="s">
        <v>61</v>
      </c>
    </row>
    <row r="491">
      <c r="A491" s="369">
        <v>201.0</v>
      </c>
      <c r="B491" s="370" t="s">
        <v>697</v>
      </c>
      <c r="C491" s="371">
        <v>3.1990546165E10</v>
      </c>
      <c r="D491" s="366" t="s">
        <v>698</v>
      </c>
      <c r="E491" s="367">
        <v>26390.0</v>
      </c>
      <c r="F491" s="367">
        <v>39057.0</v>
      </c>
      <c r="G491" s="367">
        <v>2639.0</v>
      </c>
      <c r="H491" s="367">
        <v>1583.0</v>
      </c>
      <c r="I491" s="367">
        <v>0.0</v>
      </c>
      <c r="J491" s="367">
        <v>1320.0</v>
      </c>
      <c r="K491" s="367">
        <v>0.0</v>
      </c>
      <c r="L491" s="367">
        <v>500.0</v>
      </c>
      <c r="M491" s="367">
        <v>300.0</v>
      </c>
      <c r="N491" s="367">
        <v>71789.0</v>
      </c>
      <c r="O491" s="367">
        <v>0.0</v>
      </c>
      <c r="P491" s="22">
        <v>0.0</v>
      </c>
      <c r="Q491" s="22">
        <v>0.0</v>
      </c>
      <c r="R491" s="68">
        <f t="shared" si="3"/>
        <v>71789</v>
      </c>
      <c r="S491" s="22" t="s">
        <v>28</v>
      </c>
      <c r="T491" s="36">
        <f t="shared" si="10"/>
        <v>71789</v>
      </c>
      <c r="U491" s="399" t="s">
        <v>28</v>
      </c>
      <c r="V491" s="399" t="s">
        <v>1148</v>
      </c>
    </row>
    <row r="492">
      <c r="A492" s="369">
        <v>202.0</v>
      </c>
      <c r="B492" s="370" t="s">
        <v>699</v>
      </c>
      <c r="C492" s="371">
        <v>3.1933435578E10</v>
      </c>
      <c r="D492" s="366" t="s">
        <v>700</v>
      </c>
      <c r="E492" s="367">
        <v>24140.0</v>
      </c>
      <c r="F492" s="367">
        <v>35727.0</v>
      </c>
      <c r="G492" s="367">
        <v>4828.0</v>
      </c>
      <c r="H492" s="367">
        <v>0.0</v>
      </c>
      <c r="I492" s="367">
        <v>120.0</v>
      </c>
      <c r="J492" s="367">
        <v>0.0</v>
      </c>
      <c r="K492" s="367">
        <v>0.0</v>
      </c>
      <c r="L492" s="367">
        <v>500.0</v>
      </c>
      <c r="M492" s="367">
        <v>300.0</v>
      </c>
      <c r="N492" s="367">
        <v>65615.0</v>
      </c>
      <c r="O492" s="367">
        <v>1800.0</v>
      </c>
      <c r="P492" s="22">
        <v>0.0</v>
      </c>
      <c r="Q492" s="22">
        <v>0.0</v>
      </c>
      <c r="R492" s="68">
        <f t="shared" si="3"/>
        <v>63815</v>
      </c>
      <c r="S492" s="22" t="s">
        <v>28</v>
      </c>
      <c r="T492" s="36">
        <f>R492+R493</f>
        <v>133660</v>
      </c>
      <c r="U492" s="399" t="s">
        <v>28</v>
      </c>
      <c r="V492" s="399" t="s">
        <v>66</v>
      </c>
    </row>
    <row r="493">
      <c r="A493" s="363"/>
      <c r="B493" s="364"/>
      <c r="C493" s="365"/>
      <c r="D493" s="366" t="s">
        <v>701</v>
      </c>
      <c r="E493" s="367">
        <v>26390.0</v>
      </c>
      <c r="F493" s="367">
        <v>39057.0</v>
      </c>
      <c r="G493" s="367">
        <v>5278.0</v>
      </c>
      <c r="H493" s="367">
        <v>0.0</v>
      </c>
      <c r="I493" s="367">
        <v>120.0</v>
      </c>
      <c r="J493" s="367">
        <v>0.0</v>
      </c>
      <c r="K493" s="367">
        <v>0.0</v>
      </c>
      <c r="L493" s="367">
        <v>500.0</v>
      </c>
      <c r="M493" s="367">
        <v>300.0</v>
      </c>
      <c r="N493" s="367">
        <v>71645.0</v>
      </c>
      <c r="O493" s="367">
        <v>1800.0</v>
      </c>
      <c r="P493" s="22">
        <v>0.0</v>
      </c>
      <c r="Q493" s="22">
        <v>0.0</v>
      </c>
      <c r="R493" s="68">
        <f t="shared" si="3"/>
        <v>69845</v>
      </c>
      <c r="S493" s="22" t="s">
        <v>28</v>
      </c>
      <c r="T493" s="36"/>
      <c r="U493" s="368" t="s">
        <v>31</v>
      </c>
      <c r="V493" s="399" t="s">
        <v>66</v>
      </c>
    </row>
    <row r="494">
      <c r="A494" s="369">
        <v>203.0</v>
      </c>
      <c r="B494" s="370" t="s">
        <v>702</v>
      </c>
      <c r="C494" s="397">
        <v>3.3106116229E10</v>
      </c>
      <c r="D494" s="366" t="s">
        <v>643</v>
      </c>
      <c r="E494" s="367">
        <v>25620.0</v>
      </c>
      <c r="F494" s="367">
        <v>37918.0</v>
      </c>
      <c r="G494" s="367">
        <v>2562.0</v>
      </c>
      <c r="H494" s="367">
        <v>1537.0</v>
      </c>
      <c r="I494" s="367">
        <v>0.0</v>
      </c>
      <c r="J494" s="367">
        <v>0.0</v>
      </c>
      <c r="K494" s="367">
        <v>0.0</v>
      </c>
      <c r="L494" s="367">
        <v>500.0</v>
      </c>
      <c r="M494" s="367">
        <v>300.0</v>
      </c>
      <c r="N494" s="367">
        <v>68437.0</v>
      </c>
      <c r="O494" s="367">
        <v>0.0</v>
      </c>
      <c r="P494" s="22">
        <v>0.0</v>
      </c>
      <c r="Q494" s="22">
        <v>0.0</v>
      </c>
      <c r="R494" s="68">
        <f t="shared" si="3"/>
        <v>68437</v>
      </c>
      <c r="S494" s="22" t="s">
        <v>28</v>
      </c>
      <c r="T494" s="36">
        <f t="shared" ref="T494:T495" si="11">R494</f>
        <v>68437</v>
      </c>
      <c r="U494" s="399" t="s">
        <v>28</v>
      </c>
      <c r="V494" s="398"/>
    </row>
    <row r="495">
      <c r="A495" s="369">
        <v>204.0</v>
      </c>
      <c r="B495" s="370" t="s">
        <v>703</v>
      </c>
      <c r="C495" s="371">
        <v>3.1923759753E10</v>
      </c>
      <c r="D495" s="366" t="s">
        <v>704</v>
      </c>
      <c r="E495" s="367">
        <v>26390.0</v>
      </c>
      <c r="F495" s="367">
        <v>39057.0</v>
      </c>
      <c r="G495" s="367">
        <v>2639.0</v>
      </c>
      <c r="H495" s="367">
        <v>1583.0</v>
      </c>
      <c r="I495" s="367">
        <v>0.0</v>
      </c>
      <c r="J495" s="367">
        <v>1320.0</v>
      </c>
      <c r="K495" s="367">
        <v>0.0</v>
      </c>
      <c r="L495" s="367">
        <v>500.0</v>
      </c>
      <c r="M495" s="367">
        <v>300.0</v>
      </c>
      <c r="N495" s="367">
        <v>71789.0</v>
      </c>
      <c r="O495" s="367">
        <v>1800.0</v>
      </c>
      <c r="P495" s="22">
        <v>0.0</v>
      </c>
      <c r="Q495" s="22">
        <v>0.0</v>
      </c>
      <c r="R495" s="68">
        <f t="shared" si="3"/>
        <v>69989</v>
      </c>
      <c r="S495" s="22"/>
      <c r="T495" s="36">
        <f t="shared" si="11"/>
        <v>69989</v>
      </c>
      <c r="U495" s="399" t="s">
        <v>28</v>
      </c>
      <c r="V495" s="399" t="s">
        <v>66</v>
      </c>
    </row>
    <row r="500">
      <c r="T500" s="90"/>
    </row>
  </sheetData>
  <customSheetViews>
    <customSheetView guid="{CB92A804-2CCA-4FC3-A236-ABAC9CEDE43F}" filter="1" showAutoFilter="1">
      <autoFilter ref="$A$2:$Z$495"/>
    </customSheetView>
  </customSheetViews>
  <printOptions gridLines="1" horizontalCentered="1"/>
  <pageMargins bottom="0.75" footer="0.0" header="0.0" left="0.7" right="0.7" top="0.75"/>
  <pageSetup fitToHeight="0" paperSize="9" cellComments="atEnd" orientation="landscape" pageOrder="overThenDown"/>
  <drawing r:id="rId1"/>
</worksheet>
</file>