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biomnthly-student-dashboard\"/>
    </mc:Choice>
  </mc:AlternateContent>
  <bookViews>
    <workbookView xWindow="-120" yWindow="-120" windowWidth="24240" windowHeight="13020"/>
  </bookViews>
  <sheets>
    <sheet name="Sheet1" sheetId="1" r:id="rId1"/>
  </sheets>
  <externalReferences>
    <externalReference r:id="rId2"/>
  </externalReferences>
  <definedNames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R33" i="1"/>
  <c r="Q33" i="1"/>
  <c r="Q32" i="1"/>
  <c r="R32" i="1" s="1"/>
  <c r="Q31" i="1"/>
  <c r="R31" i="1" s="1"/>
  <c r="Q30" i="1"/>
  <c r="R30" i="1" s="1"/>
  <c r="Q29" i="1"/>
  <c r="R29" i="1" s="1"/>
  <c r="Q28" i="1"/>
  <c r="R28" i="1" s="1"/>
  <c r="R27" i="1"/>
  <c r="Q27" i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R19" i="1"/>
  <c r="Q19" i="1"/>
  <c r="Q18" i="1"/>
  <c r="R18" i="1" s="1"/>
  <c r="Q17" i="1"/>
  <c r="R17" i="1" s="1"/>
  <c r="R16" i="1"/>
  <c r="Q16" i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Q4" i="1"/>
  <c r="R4" i="1" s="1"/>
  <c r="A4" i="1"/>
  <c r="Q3" i="1"/>
  <c r="R3" i="1" s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<sst xmlns="http://schemas.openxmlformats.org/spreadsheetml/2006/main" count="197" uniqueCount="140">
  <si>
    <t>S.No</t>
  </si>
  <si>
    <t>Punjabi</t>
  </si>
  <si>
    <t>Hindi</t>
  </si>
  <si>
    <t>English</t>
  </si>
  <si>
    <t>Math</t>
  </si>
  <si>
    <t>Science</t>
  </si>
  <si>
    <t>Social Science</t>
  </si>
  <si>
    <t>C.Sc</t>
  </si>
  <si>
    <t>Mechanical Drawing</t>
  </si>
  <si>
    <t>Total</t>
  </si>
  <si>
    <t>Percentage</t>
  </si>
  <si>
    <t>AJANBIR SINGH</t>
  </si>
  <si>
    <t>DAVINDER SINGH</t>
  </si>
  <si>
    <t>MANINDER  KAUR</t>
  </si>
  <si>
    <t>10-Oct-2010</t>
  </si>
  <si>
    <t>Boy</t>
  </si>
  <si>
    <t>ANMOLPREET KAUR</t>
  </si>
  <si>
    <t>SARWAN SINGH</t>
  </si>
  <si>
    <t>RANJIT KAUR</t>
  </si>
  <si>
    <t>29-Jan-2010</t>
  </si>
  <si>
    <t>Girl</t>
  </si>
  <si>
    <t>ARMAANDEEP SINGH</t>
  </si>
  <si>
    <t>JASWANT SINGH</t>
  </si>
  <si>
    <t>HARJINDER KAUR</t>
  </si>
  <si>
    <t>27-Dec-2010</t>
  </si>
  <si>
    <t>ARMANDEEP KAUR</t>
  </si>
  <si>
    <t>DALBIR SINGH</t>
  </si>
  <si>
    <t>RAMANDEEP KAUR</t>
  </si>
  <si>
    <t>01-Sep-2010</t>
  </si>
  <si>
    <t>ARMANDEEP SINGH</t>
  </si>
  <si>
    <t>NIRMAL SINGH</t>
  </si>
  <si>
    <t>BALJIT KAUR</t>
  </si>
  <si>
    <t>20-Apr-2010</t>
  </si>
  <si>
    <t>BALRAJ SINGH</t>
  </si>
  <si>
    <t>BIKRAMJIT SINGH</t>
  </si>
  <si>
    <t>LAKWINDER KAUR</t>
  </si>
  <si>
    <t>09-Mar-2012</t>
  </si>
  <si>
    <t>JANTA</t>
  </si>
  <si>
    <t>MANROOP</t>
  </si>
  <si>
    <t>23-Apr-2010</t>
  </si>
  <si>
    <t>DILPREET KAUR</t>
  </si>
  <si>
    <t>NARINDER SINGH</t>
  </si>
  <si>
    <t>SHARANJIT KAUR</t>
  </si>
  <si>
    <t>10-Sep-2009</t>
  </si>
  <si>
    <t>GURPREET KAUR</t>
  </si>
  <si>
    <t>KULWANT KAUR</t>
  </si>
  <si>
    <t>16-Aug-2010</t>
  </si>
  <si>
    <t>JARMANJEET SINGH</t>
  </si>
  <si>
    <t>SAHIB SINGH</t>
  </si>
  <si>
    <t>SUKHWINDER KAUR</t>
  </si>
  <si>
    <t>02-Oct-2008</t>
  </si>
  <si>
    <t>JASHANPREET SINGH</t>
  </si>
  <si>
    <t>SATNAM SINGH</t>
  </si>
  <si>
    <t>MADANPREET KAUR</t>
  </si>
  <si>
    <t>31-May-2010</t>
  </si>
  <si>
    <t>JASPREET KAUR</t>
  </si>
  <si>
    <t>GURJIT SINGH</t>
  </si>
  <si>
    <t>LAKHWINDER KAUR</t>
  </si>
  <si>
    <t>05-Feb-2011</t>
  </si>
  <si>
    <t>JIVAN SINGH</t>
  </si>
  <si>
    <t>GURDEEP SINGH</t>
  </si>
  <si>
    <t>SARABJIT KAUR</t>
  </si>
  <si>
    <t>27-Jul-2009</t>
  </si>
  <si>
    <t>KARANDEEP SINGH</t>
  </si>
  <si>
    <t>BALJIT SINGH</t>
  </si>
  <si>
    <t>JASPAL KAUR</t>
  </si>
  <si>
    <t>15-Jun-2010</t>
  </si>
  <si>
    <t>KARANPREET SINGH</t>
  </si>
  <si>
    <t>RAJPAL SINGH</t>
  </si>
  <si>
    <t>PARAMJIT KAUR</t>
  </si>
  <si>
    <t>11-May-2010</t>
  </si>
  <si>
    <t>KHUSHPREET KAUR</t>
  </si>
  <si>
    <t>NISHAN SINGH</t>
  </si>
  <si>
    <t>SIMRANJIT KAUR</t>
  </si>
  <si>
    <t>16-Aug-2011</t>
  </si>
  <si>
    <t>KOMALPREET KAUR</t>
  </si>
  <si>
    <t>DILBAG SINGH</t>
  </si>
  <si>
    <t>DALJIT KAUR</t>
  </si>
  <si>
    <t>01-Mar-2011</t>
  </si>
  <si>
    <t>KULJIT KAUR</t>
  </si>
  <si>
    <t>MANGAL SINGH</t>
  </si>
  <si>
    <t>JASPINDER KAUR</t>
  </si>
  <si>
    <t>26-Jan-2011</t>
  </si>
  <si>
    <t>LOVEJOT SINGH</t>
  </si>
  <si>
    <t>SADHA SINGH</t>
  </si>
  <si>
    <t>JASWANT KAUR</t>
  </si>
  <si>
    <t>22-Mar-2011</t>
  </si>
  <si>
    <t>08-Dec-2011</t>
  </si>
  <si>
    <t>MANJOT KAUR</t>
  </si>
  <si>
    <t>GURPEET SINGH</t>
  </si>
  <si>
    <t>RAJBIR KAUR</t>
  </si>
  <si>
    <t>21-Sep-2011</t>
  </si>
  <si>
    <t>MANPREET KAUR</t>
  </si>
  <si>
    <t>02-Feb-2008</t>
  </si>
  <si>
    <t>MUSKANDEEP KAUR</t>
  </si>
  <si>
    <t>MADHA SINGH</t>
  </si>
  <si>
    <t>JASBIR KAUR</t>
  </si>
  <si>
    <t>30-Jul-2010</t>
  </si>
  <si>
    <t>MUSKANPREET KAUR</t>
  </si>
  <si>
    <t>BHAGWANT SINGH</t>
  </si>
  <si>
    <t>PALWINDER KAUR</t>
  </si>
  <si>
    <t>01-Nov-2010</t>
  </si>
  <si>
    <t>NEELAM KAUR</t>
  </si>
  <si>
    <t>PAWANDEEP KAUR</t>
  </si>
  <si>
    <t>SARBJIT KAUR</t>
  </si>
  <si>
    <t>02-Oct-2011</t>
  </si>
  <si>
    <t>RAJVEER SINGH</t>
  </si>
  <si>
    <t>KULDEEP SINGH</t>
  </si>
  <si>
    <t>23-Dec-2010</t>
  </si>
  <si>
    <t>RAJWINDER KAUR</t>
  </si>
  <si>
    <t>MAJOR SINGH</t>
  </si>
  <si>
    <t>PREET KAUR</t>
  </si>
  <si>
    <t>25-Jun-2011</t>
  </si>
  <si>
    <t>SAHILPREET SINGH</t>
  </si>
  <si>
    <t>GURBINDER SINGH</t>
  </si>
  <si>
    <t>10-Feb-2011</t>
  </si>
  <si>
    <t>SANDEEP KAUR</t>
  </si>
  <si>
    <t>GURMEET SINGH</t>
  </si>
  <si>
    <t>SONIA</t>
  </si>
  <si>
    <t>02-Mar-2011</t>
  </si>
  <si>
    <t>SANDEEP SINGH</t>
  </si>
  <si>
    <t>JASPAL SINGH</t>
  </si>
  <si>
    <t>23-Sep-2010</t>
  </si>
  <si>
    <t>SARTAJ SINGH</t>
  </si>
  <si>
    <t>01-Dec-2011</t>
  </si>
  <si>
    <t>SATBIR KAUR</t>
  </si>
  <si>
    <t>HARJINDER SINGH</t>
  </si>
  <si>
    <t>KARMJIT KAUR</t>
  </si>
  <si>
    <t>SIMARJEET KAUR</t>
  </si>
  <si>
    <t>AMARJIT SINGH</t>
  </si>
  <si>
    <t>05-Oct-2007</t>
  </si>
  <si>
    <t>SIMRANJEET KAUR</t>
  </si>
  <si>
    <t>PARWINDER SINGH</t>
  </si>
  <si>
    <t>VANSHDEEP  SINGH</t>
  </si>
  <si>
    <t>TARANJIT  SINGH</t>
  </si>
  <si>
    <t>KULWINDER KAUR</t>
  </si>
  <si>
    <t>26-Jan-2010</t>
  </si>
  <si>
    <t>VANSHPREET SINGH</t>
  </si>
  <si>
    <t>03-Jan-2010</t>
  </si>
  <si>
    <t>Government High School Chananke Amritsar (Bimonthly Exam-I Class Tenth 2025-26)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</si>
</sst>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HS%20Chananke%20%202025-26\Student%20List%20GHS%20Chananke%202025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Data"/>
      <sheetName val="6th"/>
      <sheetName val="7th"/>
      <sheetName val="8th"/>
      <sheetName val="9th"/>
      <sheetName val="10th"/>
      <sheetName val="Student List GHS Chananke 2025-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sqref="A1:R39"/>
    </sheetView>
  </sheetViews>
  <sheetFormatPr defaultRowHeight="15" x14ac:dyDescent="0.25"/>
  <cols>
    <col min="1" max="1" width="3.7109375" bestFit="1" customWidth="1"/>
    <col min="2" max="2" width="9" bestFit="1" customWidth="1"/>
    <col min="3" max="3" width="19.85546875" bestFit="1" customWidth="1"/>
    <col min="4" max="4" width="18.140625" bestFit="1" customWidth="1"/>
    <col min="5" max="5" width="16.7109375" customWidth="1"/>
    <col min="6" max="6" width="12.140625" bestFit="1" customWidth="1"/>
    <col min="7" max="7" width="4.28515625" bestFit="1" customWidth="1"/>
    <col min="8" max="10" width="3.7109375" bestFit="1" customWidth="1"/>
    <col min="11" max="11" width="4.5703125" bestFit="1" customWidth="1"/>
    <col min="12" max="15" width="3.7109375" bestFit="1" customWidth="1"/>
    <col min="16" max="16" width="6.5703125" bestFit="1" customWidth="1"/>
    <col min="17" max="17" width="4.5703125" bestFit="1" customWidth="1"/>
    <col min="18" max="18" width="5.5703125" bestFit="1" customWidth="1"/>
  </cols>
  <sheetData>
    <row r="1" spans="1:18" ht="21.95" customHeight="1" x14ac:dyDescent="0.35">
      <c r="A1" s="9" t="s">
        <v>139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72" x14ac:dyDescent="0.25">
      <c r="A2" s="1" t="s">
        <v>0</v>
      </c>
      <c r="B2" s="1" t="str">
        <f>[1]!Table1[[#Headers],[Student ID]]</f>
        <v>Student ID</v>
      </c>
      <c r="C2" s="1" t="str">
        <f>[1]!Table1[[#Headers],[Name]]</f>
        <v>Name</v>
      </c>
      <c r="D2" s="1" t="str">
        <f>[1]!Table1[[#Headers],[FatherName]]</f>
        <v>FatherName</v>
      </c>
      <c r="E2" s="1" t="str">
        <f>[1]!Table1[[#Headers],[MotherName]]</f>
        <v>MotherName</v>
      </c>
      <c r="F2" s="1" t="str">
        <f>[1]!Table1[[#Headers],[DOB]]</f>
        <v>DOB</v>
      </c>
      <c r="G2" s="1" t="str">
        <f>[1]!Table1[[#Headers],[Gender]]</f>
        <v>Gender</v>
      </c>
      <c r="H2" s="1" t="str">
        <f>[1]!Table1[[#Headers],[Class]]</f>
        <v>Class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2" t="s">
        <v>10</v>
      </c>
    </row>
    <row r="3" spans="1:18" ht="21.95" customHeight="1" x14ac:dyDescent="0.25">
      <c r="A3" s="4">
        <v>1</v>
      </c>
      <c r="B3" s="5">
        <v>8792461</v>
      </c>
      <c r="C3" s="6" t="s">
        <v>11</v>
      </c>
      <c r="D3" s="6" t="s">
        <v>12</v>
      </c>
      <c r="E3" s="6" t="s">
        <v>13</v>
      </c>
      <c r="F3" s="6" t="s">
        <v>14</v>
      </c>
      <c r="G3" s="5" t="s">
        <v>15</v>
      </c>
      <c r="H3" s="5">
        <v>10</v>
      </c>
      <c r="I3" s="4">
        <v>13</v>
      </c>
      <c r="J3" s="4">
        <v>15</v>
      </c>
      <c r="K3" s="4">
        <v>14</v>
      </c>
      <c r="L3" s="4">
        <v>12</v>
      </c>
      <c r="M3" s="4">
        <v>13</v>
      </c>
      <c r="N3" s="4">
        <v>16</v>
      </c>
      <c r="O3" s="4">
        <v>8</v>
      </c>
      <c r="P3" s="4">
        <v>15</v>
      </c>
      <c r="Q3" s="3">
        <f t="shared" ref="Q3:Q39" si="0">SUM(I3:N3)</f>
        <v>83</v>
      </c>
      <c r="R3" s="7">
        <f t="shared" ref="R3:R39" si="1">Q3*100/120</f>
        <v>69.166666666666671</v>
      </c>
    </row>
    <row r="4" spans="1:18" ht="21.95" customHeight="1" x14ac:dyDescent="0.25">
      <c r="A4" s="4">
        <f>A3+1</f>
        <v>2</v>
      </c>
      <c r="B4" s="5">
        <v>9012827</v>
      </c>
      <c r="C4" s="6" t="s">
        <v>16</v>
      </c>
      <c r="D4" s="6" t="s">
        <v>17</v>
      </c>
      <c r="E4" s="6" t="s">
        <v>18</v>
      </c>
      <c r="F4" s="6" t="s">
        <v>19</v>
      </c>
      <c r="G4" s="5" t="s">
        <v>20</v>
      </c>
      <c r="H4" s="5">
        <v>10</v>
      </c>
      <c r="I4" s="4">
        <v>12</v>
      </c>
      <c r="J4" s="4">
        <v>18</v>
      </c>
      <c r="K4" s="4">
        <v>17</v>
      </c>
      <c r="L4" s="4">
        <v>16</v>
      </c>
      <c r="M4" s="4">
        <v>12</v>
      </c>
      <c r="N4" s="4">
        <v>19</v>
      </c>
      <c r="O4" s="4">
        <v>9</v>
      </c>
      <c r="P4" s="4">
        <v>16</v>
      </c>
      <c r="Q4" s="3">
        <f t="shared" si="0"/>
        <v>94</v>
      </c>
      <c r="R4" s="7">
        <f t="shared" si="1"/>
        <v>78.333333333333329</v>
      </c>
    </row>
    <row r="5" spans="1:18" ht="21.95" customHeight="1" x14ac:dyDescent="0.25">
      <c r="A5" s="4">
        <f t="shared" ref="A5:A39" si="2">A4+1</f>
        <v>3</v>
      </c>
      <c r="B5" s="5">
        <v>7069347</v>
      </c>
      <c r="C5" s="6" t="s">
        <v>21</v>
      </c>
      <c r="D5" s="6" t="s">
        <v>22</v>
      </c>
      <c r="E5" s="6" t="s">
        <v>23</v>
      </c>
      <c r="F5" s="6" t="s">
        <v>24</v>
      </c>
      <c r="G5" s="5" t="s">
        <v>15</v>
      </c>
      <c r="H5" s="5">
        <v>10</v>
      </c>
      <c r="I5" s="4">
        <v>10</v>
      </c>
      <c r="J5" s="4">
        <v>12</v>
      </c>
      <c r="K5" s="4">
        <v>11</v>
      </c>
      <c r="L5" s="4">
        <v>10</v>
      </c>
      <c r="M5" s="4">
        <v>11</v>
      </c>
      <c r="N5" s="4">
        <v>18</v>
      </c>
      <c r="O5" s="4">
        <v>9</v>
      </c>
      <c r="P5" s="4">
        <v>15</v>
      </c>
      <c r="Q5" s="3">
        <f t="shared" si="0"/>
        <v>72</v>
      </c>
      <c r="R5" s="7">
        <f t="shared" si="1"/>
        <v>60</v>
      </c>
    </row>
    <row r="6" spans="1:18" ht="21.95" customHeight="1" x14ac:dyDescent="0.25">
      <c r="A6" s="4">
        <f t="shared" si="2"/>
        <v>4</v>
      </c>
      <c r="B6" s="5">
        <v>8614037</v>
      </c>
      <c r="C6" s="6" t="s">
        <v>25</v>
      </c>
      <c r="D6" s="6" t="s">
        <v>26</v>
      </c>
      <c r="E6" s="6" t="s">
        <v>27</v>
      </c>
      <c r="F6" s="6" t="s">
        <v>28</v>
      </c>
      <c r="G6" s="5" t="s">
        <v>20</v>
      </c>
      <c r="H6" s="5">
        <v>10</v>
      </c>
      <c r="I6" s="4">
        <v>14</v>
      </c>
      <c r="J6" s="4">
        <v>17</v>
      </c>
      <c r="K6" s="4">
        <v>12</v>
      </c>
      <c r="L6" s="4">
        <v>12</v>
      </c>
      <c r="M6" s="4">
        <v>7</v>
      </c>
      <c r="N6" s="4">
        <v>18</v>
      </c>
      <c r="O6" s="4">
        <v>6</v>
      </c>
      <c r="P6" s="4">
        <v>15</v>
      </c>
      <c r="Q6" s="3">
        <f t="shared" si="0"/>
        <v>80</v>
      </c>
      <c r="R6" s="7">
        <f t="shared" si="1"/>
        <v>66.666666666666671</v>
      </c>
    </row>
    <row r="7" spans="1:18" ht="21.95" customHeight="1" x14ac:dyDescent="0.25">
      <c r="A7" s="4">
        <f t="shared" si="2"/>
        <v>5</v>
      </c>
      <c r="B7" s="5">
        <v>8790511</v>
      </c>
      <c r="C7" s="6" t="s">
        <v>29</v>
      </c>
      <c r="D7" s="6" t="s">
        <v>30</v>
      </c>
      <c r="E7" s="6" t="s">
        <v>31</v>
      </c>
      <c r="F7" s="6" t="s">
        <v>32</v>
      </c>
      <c r="G7" s="5" t="s">
        <v>15</v>
      </c>
      <c r="H7" s="5">
        <v>10</v>
      </c>
      <c r="I7" s="4">
        <v>11</v>
      </c>
      <c r="J7" s="4">
        <v>14</v>
      </c>
      <c r="K7" s="4">
        <v>12</v>
      </c>
      <c r="L7" s="4">
        <v>13</v>
      </c>
      <c r="M7" s="4">
        <v>6</v>
      </c>
      <c r="N7" s="4">
        <v>16</v>
      </c>
      <c r="O7" s="4">
        <v>8</v>
      </c>
      <c r="P7" s="4">
        <v>16</v>
      </c>
      <c r="Q7" s="3">
        <f t="shared" si="0"/>
        <v>72</v>
      </c>
      <c r="R7" s="7">
        <f t="shared" si="1"/>
        <v>60</v>
      </c>
    </row>
    <row r="8" spans="1:18" ht="21.95" customHeight="1" x14ac:dyDescent="0.25">
      <c r="A8" s="4">
        <f t="shared" si="2"/>
        <v>6</v>
      </c>
      <c r="B8" s="5">
        <v>13890949</v>
      </c>
      <c r="C8" s="6" t="s">
        <v>33</v>
      </c>
      <c r="D8" s="6" t="s">
        <v>34</v>
      </c>
      <c r="E8" s="6" t="s">
        <v>35</v>
      </c>
      <c r="F8" s="6" t="s">
        <v>36</v>
      </c>
      <c r="G8" s="5" t="s">
        <v>15</v>
      </c>
      <c r="H8" s="5">
        <v>10</v>
      </c>
      <c r="I8" s="4">
        <v>12</v>
      </c>
      <c r="J8" s="4">
        <v>12</v>
      </c>
      <c r="K8" s="4">
        <v>11</v>
      </c>
      <c r="L8" s="4">
        <v>14</v>
      </c>
      <c r="M8" s="4">
        <v>7</v>
      </c>
      <c r="N8" s="4">
        <v>18</v>
      </c>
      <c r="O8" s="4">
        <v>4</v>
      </c>
      <c r="P8" s="4">
        <v>15</v>
      </c>
      <c r="Q8" s="3">
        <f t="shared" si="0"/>
        <v>74</v>
      </c>
      <c r="R8" s="7">
        <f t="shared" si="1"/>
        <v>61.666666666666664</v>
      </c>
    </row>
    <row r="9" spans="1:18" ht="21.95" customHeight="1" x14ac:dyDescent="0.25">
      <c r="A9" s="4">
        <f t="shared" si="2"/>
        <v>7</v>
      </c>
      <c r="B9" s="5">
        <v>15773856</v>
      </c>
      <c r="C9" s="6" t="s">
        <v>34</v>
      </c>
      <c r="D9" s="6" t="s">
        <v>37</v>
      </c>
      <c r="E9" s="6" t="s">
        <v>38</v>
      </c>
      <c r="F9" s="6" t="s">
        <v>39</v>
      </c>
      <c r="G9" s="5" t="s">
        <v>15</v>
      </c>
      <c r="H9" s="5">
        <v>10</v>
      </c>
      <c r="I9" s="4">
        <v>10</v>
      </c>
      <c r="J9" s="4">
        <v>14</v>
      </c>
      <c r="K9" s="4">
        <v>15</v>
      </c>
      <c r="L9" s="4">
        <v>14</v>
      </c>
      <c r="M9" s="4">
        <v>5</v>
      </c>
      <c r="N9" s="4">
        <v>18</v>
      </c>
      <c r="O9" s="4">
        <v>4</v>
      </c>
      <c r="P9" s="4">
        <v>14</v>
      </c>
      <c r="Q9" s="3">
        <f t="shared" si="0"/>
        <v>76</v>
      </c>
      <c r="R9" s="7">
        <f t="shared" si="1"/>
        <v>63.333333333333336</v>
      </c>
    </row>
    <row r="10" spans="1:18" ht="21.95" customHeight="1" x14ac:dyDescent="0.25">
      <c r="A10" s="4">
        <f t="shared" si="2"/>
        <v>8</v>
      </c>
      <c r="B10" s="5">
        <v>7077019</v>
      </c>
      <c r="C10" s="6" t="s">
        <v>40</v>
      </c>
      <c r="D10" s="6" t="s">
        <v>41</v>
      </c>
      <c r="E10" s="6" t="s">
        <v>42</v>
      </c>
      <c r="F10" s="6" t="s">
        <v>43</v>
      </c>
      <c r="G10" s="5" t="s">
        <v>20</v>
      </c>
      <c r="H10" s="5">
        <v>10</v>
      </c>
      <c r="I10" s="4">
        <v>11</v>
      </c>
      <c r="J10" s="4">
        <v>12</v>
      </c>
      <c r="K10" s="4">
        <v>13</v>
      </c>
      <c r="L10" s="4">
        <v>12</v>
      </c>
      <c r="M10" s="4">
        <v>5</v>
      </c>
      <c r="N10" s="4">
        <v>18</v>
      </c>
      <c r="O10" s="4">
        <v>6</v>
      </c>
      <c r="P10" s="4">
        <v>15</v>
      </c>
      <c r="Q10" s="3">
        <f t="shared" si="0"/>
        <v>71</v>
      </c>
      <c r="R10" s="7">
        <f t="shared" si="1"/>
        <v>59.166666666666664</v>
      </c>
    </row>
    <row r="11" spans="1:18" ht="21.95" customHeight="1" x14ac:dyDescent="0.25">
      <c r="A11" s="4">
        <f t="shared" si="2"/>
        <v>9</v>
      </c>
      <c r="B11" s="5">
        <v>7080980</v>
      </c>
      <c r="C11" s="6" t="s">
        <v>44</v>
      </c>
      <c r="D11" s="6" t="s">
        <v>41</v>
      </c>
      <c r="E11" s="6" t="s">
        <v>45</v>
      </c>
      <c r="F11" s="6" t="s">
        <v>46</v>
      </c>
      <c r="G11" s="5" t="s">
        <v>20</v>
      </c>
      <c r="H11" s="5">
        <v>10</v>
      </c>
      <c r="I11" s="4">
        <v>8</v>
      </c>
      <c r="J11" s="4">
        <v>15</v>
      </c>
      <c r="K11" s="4">
        <v>14</v>
      </c>
      <c r="L11" s="4">
        <v>10</v>
      </c>
      <c r="M11" s="4">
        <v>0</v>
      </c>
      <c r="N11" s="4">
        <v>15</v>
      </c>
      <c r="O11" s="4">
        <v>2</v>
      </c>
      <c r="P11" s="4">
        <v>15</v>
      </c>
      <c r="Q11" s="3">
        <f t="shared" si="0"/>
        <v>62</v>
      </c>
      <c r="R11" s="7">
        <f t="shared" si="1"/>
        <v>51.666666666666664</v>
      </c>
    </row>
    <row r="12" spans="1:18" ht="21.95" customHeight="1" x14ac:dyDescent="0.25">
      <c r="A12" s="4">
        <f t="shared" si="2"/>
        <v>10</v>
      </c>
      <c r="B12" s="5">
        <v>3958507</v>
      </c>
      <c r="C12" s="6" t="s">
        <v>47</v>
      </c>
      <c r="D12" s="6" t="s">
        <v>48</v>
      </c>
      <c r="E12" s="6" t="s">
        <v>49</v>
      </c>
      <c r="F12" s="6" t="s">
        <v>50</v>
      </c>
      <c r="G12" s="5" t="s">
        <v>15</v>
      </c>
      <c r="H12" s="5">
        <v>10</v>
      </c>
      <c r="I12" s="4">
        <v>10</v>
      </c>
      <c r="J12" s="4">
        <v>14</v>
      </c>
      <c r="K12" s="4">
        <v>11</v>
      </c>
      <c r="L12" s="4">
        <v>11</v>
      </c>
      <c r="M12" s="4">
        <v>4</v>
      </c>
      <c r="N12" s="4">
        <v>16</v>
      </c>
      <c r="O12" s="4">
        <v>4</v>
      </c>
      <c r="P12" s="4">
        <v>16</v>
      </c>
      <c r="Q12" s="3">
        <f t="shared" si="0"/>
        <v>66</v>
      </c>
      <c r="R12" s="7">
        <f t="shared" si="1"/>
        <v>55</v>
      </c>
    </row>
    <row r="13" spans="1:18" ht="21.95" customHeight="1" x14ac:dyDescent="0.25">
      <c r="A13" s="4">
        <f t="shared" si="2"/>
        <v>11</v>
      </c>
      <c r="B13" s="5">
        <v>8789695</v>
      </c>
      <c r="C13" s="6" t="s">
        <v>51</v>
      </c>
      <c r="D13" s="6" t="s">
        <v>52</v>
      </c>
      <c r="E13" s="6" t="s">
        <v>53</v>
      </c>
      <c r="F13" s="6" t="s">
        <v>54</v>
      </c>
      <c r="G13" s="5" t="s">
        <v>15</v>
      </c>
      <c r="H13" s="5">
        <v>10</v>
      </c>
      <c r="I13" s="4">
        <v>10</v>
      </c>
      <c r="J13" s="4">
        <v>15</v>
      </c>
      <c r="K13" s="4">
        <v>15</v>
      </c>
      <c r="L13" s="4">
        <v>12</v>
      </c>
      <c r="M13" s="4">
        <v>4</v>
      </c>
      <c r="N13" s="4">
        <v>19</v>
      </c>
      <c r="O13" s="4">
        <v>4</v>
      </c>
      <c r="P13" s="4">
        <v>14</v>
      </c>
      <c r="Q13" s="3">
        <f t="shared" si="0"/>
        <v>75</v>
      </c>
      <c r="R13" s="7">
        <f t="shared" si="1"/>
        <v>62.5</v>
      </c>
    </row>
    <row r="14" spans="1:18" ht="21.95" customHeight="1" x14ac:dyDescent="0.25">
      <c r="A14" s="4">
        <f t="shared" si="2"/>
        <v>12</v>
      </c>
      <c r="B14" s="5">
        <v>9062017</v>
      </c>
      <c r="C14" s="6" t="s">
        <v>55</v>
      </c>
      <c r="D14" s="6" t="s">
        <v>56</v>
      </c>
      <c r="E14" s="6" t="s">
        <v>57</v>
      </c>
      <c r="F14" s="6" t="s">
        <v>58</v>
      </c>
      <c r="G14" s="5" t="s">
        <v>20</v>
      </c>
      <c r="H14" s="5">
        <v>10</v>
      </c>
      <c r="I14" s="4">
        <v>15</v>
      </c>
      <c r="J14" s="4">
        <v>18</v>
      </c>
      <c r="K14" s="4">
        <v>16</v>
      </c>
      <c r="L14" s="4">
        <v>13</v>
      </c>
      <c r="M14" s="4">
        <v>15</v>
      </c>
      <c r="N14" s="4">
        <v>18</v>
      </c>
      <c r="O14" s="4">
        <v>12</v>
      </c>
      <c r="P14" s="4">
        <v>15</v>
      </c>
      <c r="Q14" s="3">
        <f t="shared" si="0"/>
        <v>95</v>
      </c>
      <c r="R14" s="7">
        <f t="shared" si="1"/>
        <v>79.166666666666671</v>
      </c>
    </row>
    <row r="15" spans="1:18" ht="21.95" customHeight="1" x14ac:dyDescent="0.25">
      <c r="A15" s="4">
        <f t="shared" si="2"/>
        <v>13</v>
      </c>
      <c r="B15" s="5">
        <v>7069339</v>
      </c>
      <c r="C15" s="6" t="s">
        <v>59</v>
      </c>
      <c r="D15" s="6" t="s">
        <v>60</v>
      </c>
      <c r="E15" s="6" t="s">
        <v>61</v>
      </c>
      <c r="F15" s="6" t="s">
        <v>62</v>
      </c>
      <c r="G15" s="5" t="s">
        <v>15</v>
      </c>
      <c r="H15" s="5">
        <v>10</v>
      </c>
      <c r="I15" s="4">
        <v>10</v>
      </c>
      <c r="J15" s="4">
        <v>13</v>
      </c>
      <c r="K15" s="4">
        <v>10</v>
      </c>
      <c r="L15" s="4">
        <v>12</v>
      </c>
      <c r="M15" s="4">
        <v>0</v>
      </c>
      <c r="N15" s="4">
        <v>15</v>
      </c>
      <c r="O15" s="4">
        <v>0</v>
      </c>
      <c r="P15" s="4">
        <v>16</v>
      </c>
      <c r="Q15" s="3">
        <f t="shared" si="0"/>
        <v>60</v>
      </c>
      <c r="R15" s="7">
        <f t="shared" si="1"/>
        <v>50</v>
      </c>
    </row>
    <row r="16" spans="1:18" ht="21.95" customHeight="1" x14ac:dyDescent="0.25">
      <c r="A16" s="4">
        <f t="shared" si="2"/>
        <v>14</v>
      </c>
      <c r="B16" s="5">
        <v>8790429</v>
      </c>
      <c r="C16" s="6" t="s">
        <v>63</v>
      </c>
      <c r="D16" s="6" t="s">
        <v>64</v>
      </c>
      <c r="E16" s="6" t="s">
        <v>65</v>
      </c>
      <c r="F16" s="6" t="s">
        <v>66</v>
      </c>
      <c r="G16" s="5" t="s">
        <v>15</v>
      </c>
      <c r="H16" s="5">
        <v>10</v>
      </c>
      <c r="I16" s="4">
        <v>9</v>
      </c>
      <c r="J16" s="4">
        <v>12</v>
      </c>
      <c r="K16" s="4">
        <v>15</v>
      </c>
      <c r="L16" s="4">
        <v>10</v>
      </c>
      <c r="M16" s="4">
        <v>4</v>
      </c>
      <c r="N16" s="4">
        <v>18</v>
      </c>
      <c r="O16" s="4">
        <v>5</v>
      </c>
      <c r="P16" s="4">
        <v>14</v>
      </c>
      <c r="Q16" s="3">
        <f t="shared" si="0"/>
        <v>68</v>
      </c>
      <c r="R16" s="7">
        <f t="shared" si="1"/>
        <v>56.666666666666664</v>
      </c>
    </row>
    <row r="17" spans="1:18" ht="21.95" customHeight="1" x14ac:dyDescent="0.25">
      <c r="A17" s="4">
        <f t="shared" si="2"/>
        <v>15</v>
      </c>
      <c r="B17" s="5">
        <v>8790588</v>
      </c>
      <c r="C17" s="6" t="s">
        <v>67</v>
      </c>
      <c r="D17" s="6" t="s">
        <v>68</v>
      </c>
      <c r="E17" s="6" t="s">
        <v>69</v>
      </c>
      <c r="F17" s="6" t="s">
        <v>70</v>
      </c>
      <c r="G17" s="5" t="s">
        <v>15</v>
      </c>
      <c r="H17" s="5">
        <v>10</v>
      </c>
      <c r="I17" s="4">
        <v>9</v>
      </c>
      <c r="J17" s="4">
        <v>13</v>
      </c>
      <c r="K17" s="4">
        <v>17</v>
      </c>
      <c r="L17" s="4">
        <v>12</v>
      </c>
      <c r="M17" s="4">
        <v>4</v>
      </c>
      <c r="N17" s="4">
        <v>18</v>
      </c>
      <c r="O17" s="4">
        <v>5</v>
      </c>
      <c r="P17" s="4">
        <v>15</v>
      </c>
      <c r="Q17" s="3">
        <f t="shared" si="0"/>
        <v>73</v>
      </c>
      <c r="R17" s="7">
        <f t="shared" si="1"/>
        <v>60.833333333333336</v>
      </c>
    </row>
    <row r="18" spans="1:18" ht="21.95" customHeight="1" x14ac:dyDescent="0.25">
      <c r="A18" s="4">
        <f t="shared" si="2"/>
        <v>16</v>
      </c>
      <c r="B18" s="5">
        <v>9198115</v>
      </c>
      <c r="C18" s="6" t="s">
        <v>71</v>
      </c>
      <c r="D18" s="6" t="s">
        <v>72</v>
      </c>
      <c r="E18" s="6" t="s">
        <v>73</v>
      </c>
      <c r="F18" s="6" t="s">
        <v>74</v>
      </c>
      <c r="G18" s="5" t="s">
        <v>20</v>
      </c>
      <c r="H18" s="5">
        <v>10</v>
      </c>
      <c r="I18" s="4">
        <v>11</v>
      </c>
      <c r="J18" s="4">
        <v>14</v>
      </c>
      <c r="K18" s="4">
        <v>14.5</v>
      </c>
      <c r="L18" s="4">
        <v>12</v>
      </c>
      <c r="M18" s="4">
        <v>12</v>
      </c>
      <c r="N18" s="4">
        <v>16</v>
      </c>
      <c r="O18" s="4">
        <v>11</v>
      </c>
      <c r="P18" s="4">
        <v>15</v>
      </c>
      <c r="Q18" s="3">
        <f t="shared" si="0"/>
        <v>79.5</v>
      </c>
      <c r="R18" s="7">
        <f t="shared" si="1"/>
        <v>66.25</v>
      </c>
    </row>
    <row r="19" spans="1:18" ht="21.95" customHeight="1" x14ac:dyDescent="0.25">
      <c r="A19" s="4">
        <f t="shared" si="2"/>
        <v>17</v>
      </c>
      <c r="B19" s="5">
        <v>8792320</v>
      </c>
      <c r="C19" s="6" t="s">
        <v>75</v>
      </c>
      <c r="D19" s="6" t="s">
        <v>76</v>
      </c>
      <c r="E19" s="6" t="s">
        <v>77</v>
      </c>
      <c r="F19" s="6" t="s">
        <v>78</v>
      </c>
      <c r="G19" s="5" t="s">
        <v>20</v>
      </c>
      <c r="H19" s="5">
        <v>10</v>
      </c>
      <c r="I19" s="4">
        <v>14</v>
      </c>
      <c r="J19" s="4">
        <v>18</v>
      </c>
      <c r="K19" s="4">
        <v>16</v>
      </c>
      <c r="L19" s="4">
        <v>16</v>
      </c>
      <c r="M19" s="4">
        <v>14</v>
      </c>
      <c r="N19" s="4">
        <v>19</v>
      </c>
      <c r="O19" s="4">
        <v>14</v>
      </c>
      <c r="P19" s="4">
        <v>14</v>
      </c>
      <c r="Q19" s="3">
        <f t="shared" si="0"/>
        <v>97</v>
      </c>
      <c r="R19" s="7">
        <f t="shared" si="1"/>
        <v>80.833333333333329</v>
      </c>
    </row>
    <row r="20" spans="1:18" ht="21.95" customHeight="1" x14ac:dyDescent="0.25">
      <c r="A20" s="4">
        <f t="shared" si="2"/>
        <v>18</v>
      </c>
      <c r="B20" s="5">
        <v>8790676</v>
      </c>
      <c r="C20" s="6" t="s">
        <v>79</v>
      </c>
      <c r="D20" s="6" t="s">
        <v>80</v>
      </c>
      <c r="E20" s="6" t="s">
        <v>81</v>
      </c>
      <c r="F20" s="6" t="s">
        <v>82</v>
      </c>
      <c r="G20" s="5" t="s">
        <v>20</v>
      </c>
      <c r="H20" s="5">
        <v>10</v>
      </c>
      <c r="I20" s="4">
        <v>16</v>
      </c>
      <c r="J20" s="4">
        <v>18</v>
      </c>
      <c r="K20" s="4">
        <v>17</v>
      </c>
      <c r="L20" s="4">
        <v>16</v>
      </c>
      <c r="M20" s="4">
        <v>15</v>
      </c>
      <c r="N20" s="4">
        <v>19</v>
      </c>
      <c r="O20" s="4">
        <v>15</v>
      </c>
      <c r="P20" s="4">
        <v>13</v>
      </c>
      <c r="Q20" s="3">
        <f t="shared" si="0"/>
        <v>101</v>
      </c>
      <c r="R20" s="7">
        <f t="shared" si="1"/>
        <v>84.166666666666671</v>
      </c>
    </row>
    <row r="21" spans="1:18" ht="21.95" customHeight="1" x14ac:dyDescent="0.25">
      <c r="A21" s="4">
        <f t="shared" si="2"/>
        <v>19</v>
      </c>
      <c r="B21" s="5">
        <v>8790345</v>
      </c>
      <c r="C21" s="6" t="s">
        <v>83</v>
      </c>
      <c r="D21" s="6" t="s">
        <v>84</v>
      </c>
      <c r="E21" s="6" t="s">
        <v>85</v>
      </c>
      <c r="F21" s="6" t="s">
        <v>86</v>
      </c>
      <c r="G21" s="5" t="s">
        <v>15</v>
      </c>
      <c r="H21" s="5">
        <v>10</v>
      </c>
      <c r="I21" s="4">
        <v>10</v>
      </c>
      <c r="J21" s="4">
        <v>16</v>
      </c>
      <c r="K21" s="4">
        <v>13</v>
      </c>
      <c r="L21" s="4">
        <v>13</v>
      </c>
      <c r="M21" s="4">
        <v>6</v>
      </c>
      <c r="N21" s="4">
        <v>19</v>
      </c>
      <c r="O21" s="4">
        <v>6</v>
      </c>
      <c r="P21" s="4">
        <v>15</v>
      </c>
      <c r="Q21" s="3">
        <f t="shared" si="0"/>
        <v>77</v>
      </c>
      <c r="R21" s="7">
        <f t="shared" si="1"/>
        <v>64.166666666666671</v>
      </c>
    </row>
    <row r="22" spans="1:18" ht="21.95" customHeight="1" x14ac:dyDescent="0.25">
      <c r="A22" s="4">
        <f t="shared" si="2"/>
        <v>20</v>
      </c>
      <c r="B22" s="5">
        <v>8806313</v>
      </c>
      <c r="C22" s="6" t="s">
        <v>83</v>
      </c>
      <c r="D22" s="6" t="s">
        <v>22</v>
      </c>
      <c r="E22" s="6" t="s">
        <v>23</v>
      </c>
      <c r="F22" s="6" t="s">
        <v>87</v>
      </c>
      <c r="G22" s="5" t="s">
        <v>15</v>
      </c>
      <c r="H22" s="5">
        <v>10</v>
      </c>
      <c r="I22" s="4">
        <v>7</v>
      </c>
      <c r="J22" s="4">
        <v>12</v>
      </c>
      <c r="K22" s="4">
        <v>10</v>
      </c>
      <c r="L22" s="4">
        <v>10</v>
      </c>
      <c r="M22" s="4">
        <v>0</v>
      </c>
      <c r="N22" s="4">
        <v>14</v>
      </c>
      <c r="O22" s="4">
        <v>4</v>
      </c>
      <c r="P22" s="4">
        <v>14</v>
      </c>
      <c r="Q22" s="3">
        <f t="shared" si="0"/>
        <v>53</v>
      </c>
      <c r="R22" s="7">
        <f t="shared" si="1"/>
        <v>44.166666666666664</v>
      </c>
    </row>
    <row r="23" spans="1:18" ht="21.95" customHeight="1" x14ac:dyDescent="0.25">
      <c r="A23" s="4">
        <f t="shared" si="2"/>
        <v>21</v>
      </c>
      <c r="B23" s="5">
        <v>8797009</v>
      </c>
      <c r="C23" s="6" t="s">
        <v>88</v>
      </c>
      <c r="D23" s="6" t="s">
        <v>89</v>
      </c>
      <c r="E23" s="6" t="s">
        <v>90</v>
      </c>
      <c r="F23" s="6" t="s">
        <v>91</v>
      </c>
      <c r="G23" s="5" t="s">
        <v>20</v>
      </c>
      <c r="H23" s="5">
        <v>10</v>
      </c>
      <c r="I23" s="4">
        <v>14</v>
      </c>
      <c r="J23" s="4">
        <v>18</v>
      </c>
      <c r="K23" s="4">
        <v>18.5</v>
      </c>
      <c r="L23" s="4">
        <v>16</v>
      </c>
      <c r="M23" s="4">
        <v>14</v>
      </c>
      <c r="N23" s="4">
        <v>16</v>
      </c>
      <c r="O23" s="4">
        <v>14</v>
      </c>
      <c r="P23" s="4">
        <v>16</v>
      </c>
      <c r="Q23" s="3">
        <f t="shared" si="0"/>
        <v>96.5</v>
      </c>
      <c r="R23" s="7">
        <f t="shared" si="1"/>
        <v>80.416666666666671</v>
      </c>
    </row>
    <row r="24" spans="1:18" ht="21.95" customHeight="1" x14ac:dyDescent="0.25">
      <c r="A24" s="4">
        <f t="shared" si="2"/>
        <v>22</v>
      </c>
      <c r="B24" s="5">
        <v>7080966</v>
      </c>
      <c r="C24" s="6" t="s">
        <v>92</v>
      </c>
      <c r="D24" s="6" t="s">
        <v>41</v>
      </c>
      <c r="E24" s="6" t="s">
        <v>45</v>
      </c>
      <c r="F24" s="6" t="s">
        <v>93</v>
      </c>
      <c r="G24" s="5" t="s">
        <v>20</v>
      </c>
      <c r="H24" s="5">
        <v>10</v>
      </c>
      <c r="I24" s="4">
        <v>9</v>
      </c>
      <c r="J24" s="4">
        <v>16</v>
      </c>
      <c r="K24" s="4">
        <v>13</v>
      </c>
      <c r="L24" s="4">
        <v>14</v>
      </c>
      <c r="M24" s="4">
        <v>0</v>
      </c>
      <c r="N24" s="4">
        <v>13</v>
      </c>
      <c r="O24" s="4">
        <v>0</v>
      </c>
      <c r="P24" s="4">
        <v>15</v>
      </c>
      <c r="Q24" s="3">
        <f t="shared" si="0"/>
        <v>65</v>
      </c>
      <c r="R24" s="7">
        <f t="shared" si="1"/>
        <v>54.166666666666664</v>
      </c>
    </row>
    <row r="25" spans="1:18" ht="21.95" customHeight="1" x14ac:dyDescent="0.25">
      <c r="A25" s="4">
        <f t="shared" si="2"/>
        <v>23</v>
      </c>
      <c r="B25" s="5">
        <v>8792146</v>
      </c>
      <c r="C25" s="6" t="s">
        <v>94</v>
      </c>
      <c r="D25" s="6" t="s">
        <v>95</v>
      </c>
      <c r="E25" s="6" t="s">
        <v>96</v>
      </c>
      <c r="F25" s="6" t="s">
        <v>97</v>
      </c>
      <c r="G25" s="5" t="s">
        <v>20</v>
      </c>
      <c r="H25" s="5">
        <v>10</v>
      </c>
      <c r="I25" s="4">
        <v>11</v>
      </c>
      <c r="J25" s="4">
        <v>18</v>
      </c>
      <c r="K25" s="4">
        <v>14</v>
      </c>
      <c r="L25" s="4">
        <v>16</v>
      </c>
      <c r="M25" s="4">
        <v>8</v>
      </c>
      <c r="N25" s="4">
        <v>18</v>
      </c>
      <c r="O25" s="4">
        <v>10</v>
      </c>
      <c r="P25" s="4">
        <v>12</v>
      </c>
      <c r="Q25" s="3">
        <f t="shared" si="0"/>
        <v>85</v>
      </c>
      <c r="R25" s="7">
        <f t="shared" si="1"/>
        <v>70.833333333333329</v>
      </c>
    </row>
    <row r="26" spans="1:18" ht="21.95" customHeight="1" x14ac:dyDescent="0.25">
      <c r="A26" s="4">
        <f t="shared" si="2"/>
        <v>24</v>
      </c>
      <c r="B26" s="5">
        <v>8797216</v>
      </c>
      <c r="C26" s="6" t="s">
        <v>98</v>
      </c>
      <c r="D26" s="6" t="s">
        <v>99</v>
      </c>
      <c r="E26" s="6" t="s">
        <v>100</v>
      </c>
      <c r="F26" s="6" t="s">
        <v>101</v>
      </c>
      <c r="G26" s="5" t="s">
        <v>20</v>
      </c>
      <c r="H26" s="5">
        <v>10</v>
      </c>
      <c r="I26" s="4">
        <v>12</v>
      </c>
      <c r="J26" s="4">
        <v>14</v>
      </c>
      <c r="K26" s="4">
        <v>11</v>
      </c>
      <c r="L26" s="4">
        <v>15</v>
      </c>
      <c r="M26" s="4">
        <v>7</v>
      </c>
      <c r="N26" s="4">
        <v>19</v>
      </c>
      <c r="O26" s="4">
        <v>10</v>
      </c>
      <c r="P26" s="4">
        <v>14</v>
      </c>
      <c r="Q26" s="3">
        <f t="shared" si="0"/>
        <v>78</v>
      </c>
      <c r="R26" s="7">
        <f t="shared" si="1"/>
        <v>65</v>
      </c>
    </row>
    <row r="27" spans="1:18" ht="21.95" customHeight="1" x14ac:dyDescent="0.25">
      <c r="A27" s="4">
        <f t="shared" si="2"/>
        <v>25</v>
      </c>
      <c r="B27" s="5">
        <v>8797160</v>
      </c>
      <c r="C27" s="6" t="s">
        <v>102</v>
      </c>
      <c r="D27" s="6" t="s">
        <v>22</v>
      </c>
      <c r="E27" s="6" t="s">
        <v>92</v>
      </c>
      <c r="F27" s="6" t="s">
        <v>36</v>
      </c>
      <c r="G27" s="5" t="s">
        <v>20</v>
      </c>
      <c r="H27" s="5">
        <v>10</v>
      </c>
      <c r="I27" s="4">
        <v>14</v>
      </c>
      <c r="J27" s="4">
        <v>16</v>
      </c>
      <c r="K27" s="4">
        <v>12</v>
      </c>
      <c r="L27" s="4">
        <v>16</v>
      </c>
      <c r="M27" s="4">
        <v>12</v>
      </c>
      <c r="N27" s="4">
        <v>18</v>
      </c>
      <c r="O27" s="4">
        <v>14</v>
      </c>
      <c r="P27" s="4">
        <v>12</v>
      </c>
      <c r="Q27" s="3">
        <f t="shared" si="0"/>
        <v>88</v>
      </c>
      <c r="R27" s="7">
        <f t="shared" si="1"/>
        <v>73.333333333333329</v>
      </c>
    </row>
    <row r="28" spans="1:18" ht="21.95" customHeight="1" x14ac:dyDescent="0.25">
      <c r="A28" s="4">
        <f t="shared" si="2"/>
        <v>26</v>
      </c>
      <c r="B28" s="5">
        <v>8806296</v>
      </c>
      <c r="C28" s="6" t="s">
        <v>103</v>
      </c>
      <c r="D28" s="6" t="s">
        <v>60</v>
      </c>
      <c r="E28" s="6" t="s">
        <v>104</v>
      </c>
      <c r="F28" s="6" t="s">
        <v>105</v>
      </c>
      <c r="G28" s="5" t="s">
        <v>20</v>
      </c>
      <c r="H28" s="5">
        <v>10</v>
      </c>
      <c r="I28" s="4">
        <v>10</v>
      </c>
      <c r="J28" s="4">
        <v>15</v>
      </c>
      <c r="K28" s="4">
        <v>12</v>
      </c>
      <c r="L28" s="4">
        <v>14</v>
      </c>
      <c r="M28" s="4">
        <v>0</v>
      </c>
      <c r="N28" s="4">
        <v>19</v>
      </c>
      <c r="O28" s="4">
        <v>0</v>
      </c>
      <c r="P28" s="4">
        <v>14</v>
      </c>
      <c r="Q28" s="3">
        <f t="shared" si="0"/>
        <v>70</v>
      </c>
      <c r="R28" s="7">
        <f t="shared" si="1"/>
        <v>58.333333333333336</v>
      </c>
    </row>
    <row r="29" spans="1:18" ht="21.95" customHeight="1" x14ac:dyDescent="0.25">
      <c r="A29" s="4">
        <f t="shared" si="2"/>
        <v>27</v>
      </c>
      <c r="B29" s="5">
        <v>8797236</v>
      </c>
      <c r="C29" s="6" t="s">
        <v>106</v>
      </c>
      <c r="D29" s="6" t="s">
        <v>107</v>
      </c>
      <c r="E29" s="6" t="s">
        <v>92</v>
      </c>
      <c r="F29" s="6" t="s">
        <v>108</v>
      </c>
      <c r="G29" s="5" t="s">
        <v>15</v>
      </c>
      <c r="H29" s="5">
        <v>10</v>
      </c>
      <c r="I29" s="4">
        <v>8</v>
      </c>
      <c r="J29" s="4">
        <v>12</v>
      </c>
      <c r="K29" s="4">
        <v>10</v>
      </c>
      <c r="L29" s="4">
        <v>12</v>
      </c>
      <c r="M29" s="4">
        <v>9</v>
      </c>
      <c r="N29" s="4">
        <v>19</v>
      </c>
      <c r="O29" s="4">
        <v>4</v>
      </c>
      <c r="P29" s="4">
        <v>15</v>
      </c>
      <c r="Q29" s="3">
        <f t="shared" si="0"/>
        <v>70</v>
      </c>
      <c r="R29" s="7">
        <f t="shared" si="1"/>
        <v>58.333333333333336</v>
      </c>
    </row>
    <row r="30" spans="1:18" ht="21.95" customHeight="1" x14ac:dyDescent="0.25">
      <c r="A30" s="4">
        <f t="shared" si="2"/>
        <v>28</v>
      </c>
      <c r="B30" s="5">
        <v>9777058</v>
      </c>
      <c r="C30" s="6" t="s">
        <v>109</v>
      </c>
      <c r="D30" s="6" t="s">
        <v>110</v>
      </c>
      <c r="E30" s="6" t="s">
        <v>111</v>
      </c>
      <c r="F30" s="6" t="s">
        <v>112</v>
      </c>
      <c r="G30" s="5" t="s">
        <v>20</v>
      </c>
      <c r="H30" s="5">
        <v>10</v>
      </c>
      <c r="I30" s="4">
        <v>14</v>
      </c>
      <c r="J30" s="4">
        <v>17</v>
      </c>
      <c r="K30" s="4">
        <v>16</v>
      </c>
      <c r="L30" s="4">
        <v>19</v>
      </c>
      <c r="M30" s="4">
        <v>13</v>
      </c>
      <c r="N30" s="4">
        <v>19</v>
      </c>
      <c r="O30" s="4">
        <v>15</v>
      </c>
      <c r="P30" s="4">
        <v>12</v>
      </c>
      <c r="Q30" s="3">
        <f t="shared" si="0"/>
        <v>98</v>
      </c>
      <c r="R30" s="7">
        <f t="shared" si="1"/>
        <v>81.666666666666671</v>
      </c>
    </row>
    <row r="31" spans="1:18" ht="21.95" customHeight="1" x14ac:dyDescent="0.25">
      <c r="A31" s="4">
        <f t="shared" si="2"/>
        <v>29</v>
      </c>
      <c r="B31" s="5">
        <v>8790228</v>
      </c>
      <c r="C31" s="6" t="s">
        <v>113</v>
      </c>
      <c r="D31" s="6" t="s">
        <v>114</v>
      </c>
      <c r="E31" s="6" t="s">
        <v>104</v>
      </c>
      <c r="F31" s="6" t="s">
        <v>115</v>
      </c>
      <c r="G31" s="5" t="s">
        <v>15</v>
      </c>
      <c r="H31" s="5">
        <v>10</v>
      </c>
      <c r="I31" s="4">
        <v>8</v>
      </c>
      <c r="J31" s="4">
        <v>12</v>
      </c>
      <c r="K31" s="4">
        <v>12</v>
      </c>
      <c r="L31" s="4">
        <v>14</v>
      </c>
      <c r="M31" s="4">
        <v>8</v>
      </c>
      <c r="N31" s="4">
        <v>14</v>
      </c>
      <c r="O31" s="4">
        <v>6</v>
      </c>
      <c r="P31" s="4">
        <v>13</v>
      </c>
      <c r="Q31" s="3">
        <f t="shared" si="0"/>
        <v>68</v>
      </c>
      <c r="R31" s="7">
        <f t="shared" si="1"/>
        <v>56.666666666666664</v>
      </c>
    </row>
    <row r="32" spans="1:18" ht="21.95" customHeight="1" x14ac:dyDescent="0.25">
      <c r="A32" s="4">
        <f t="shared" si="2"/>
        <v>30</v>
      </c>
      <c r="B32" s="5">
        <v>8792207</v>
      </c>
      <c r="C32" s="6" t="s">
        <v>116</v>
      </c>
      <c r="D32" s="6" t="s">
        <v>117</v>
      </c>
      <c r="E32" s="6" t="s">
        <v>118</v>
      </c>
      <c r="F32" s="6" t="s">
        <v>119</v>
      </c>
      <c r="G32" s="5" t="s">
        <v>20</v>
      </c>
      <c r="H32" s="5">
        <v>10</v>
      </c>
      <c r="I32" s="4">
        <v>17</v>
      </c>
      <c r="J32" s="4">
        <v>18</v>
      </c>
      <c r="K32" s="4">
        <v>18</v>
      </c>
      <c r="L32" s="4">
        <v>18</v>
      </c>
      <c r="M32" s="4">
        <v>17</v>
      </c>
      <c r="N32" s="4">
        <v>18</v>
      </c>
      <c r="O32" s="4">
        <v>17</v>
      </c>
      <c r="P32" s="4">
        <v>17</v>
      </c>
      <c r="Q32" s="3">
        <f t="shared" si="0"/>
        <v>106</v>
      </c>
      <c r="R32" s="7">
        <f t="shared" si="1"/>
        <v>88.333333333333329</v>
      </c>
    </row>
    <row r="33" spans="1:18" ht="21.95" customHeight="1" x14ac:dyDescent="0.25">
      <c r="A33" s="4">
        <f t="shared" si="2"/>
        <v>31</v>
      </c>
      <c r="B33" s="5">
        <v>8835723</v>
      </c>
      <c r="C33" s="6" t="s">
        <v>120</v>
      </c>
      <c r="D33" s="6" t="s">
        <v>121</v>
      </c>
      <c r="E33" s="6" t="s">
        <v>44</v>
      </c>
      <c r="F33" s="6" t="s">
        <v>122</v>
      </c>
      <c r="G33" s="5" t="s">
        <v>15</v>
      </c>
      <c r="H33" s="5">
        <v>10</v>
      </c>
      <c r="I33" s="4">
        <v>7</v>
      </c>
      <c r="J33" s="4">
        <v>12</v>
      </c>
      <c r="K33" s="4">
        <v>12</v>
      </c>
      <c r="L33" s="4">
        <v>14</v>
      </c>
      <c r="M33" s="4">
        <v>0</v>
      </c>
      <c r="N33" s="4">
        <v>14</v>
      </c>
      <c r="O33" s="4">
        <v>0</v>
      </c>
      <c r="P33" s="4">
        <v>2</v>
      </c>
      <c r="Q33" s="3">
        <f t="shared" si="0"/>
        <v>59</v>
      </c>
      <c r="R33" s="7">
        <f t="shared" si="1"/>
        <v>49.166666666666664</v>
      </c>
    </row>
    <row r="34" spans="1:18" ht="21.95" customHeight="1" x14ac:dyDescent="0.25">
      <c r="A34" s="4">
        <f t="shared" si="2"/>
        <v>32</v>
      </c>
      <c r="B34" s="5">
        <v>8797179</v>
      </c>
      <c r="C34" s="6" t="s">
        <v>123</v>
      </c>
      <c r="D34" s="6" t="s">
        <v>80</v>
      </c>
      <c r="E34" s="6" t="s">
        <v>109</v>
      </c>
      <c r="F34" s="6" t="s">
        <v>124</v>
      </c>
      <c r="G34" s="5" t="s">
        <v>15</v>
      </c>
      <c r="H34" s="5">
        <v>10</v>
      </c>
      <c r="I34" s="4">
        <v>8</v>
      </c>
      <c r="J34" s="4">
        <v>14</v>
      </c>
      <c r="K34" s="4">
        <v>13</v>
      </c>
      <c r="L34" s="4">
        <v>14</v>
      </c>
      <c r="M34" s="4">
        <v>4</v>
      </c>
      <c r="N34" s="4">
        <v>14</v>
      </c>
      <c r="O34" s="4">
        <v>4</v>
      </c>
      <c r="P34" s="4">
        <v>4</v>
      </c>
      <c r="Q34" s="3">
        <f t="shared" si="0"/>
        <v>67</v>
      </c>
      <c r="R34" s="7">
        <f t="shared" si="1"/>
        <v>55.833333333333336</v>
      </c>
    </row>
    <row r="35" spans="1:18" ht="21.95" customHeight="1" x14ac:dyDescent="0.25">
      <c r="A35" s="4">
        <f t="shared" si="2"/>
        <v>33</v>
      </c>
      <c r="B35" s="5">
        <v>9062159</v>
      </c>
      <c r="C35" s="6" t="s">
        <v>125</v>
      </c>
      <c r="D35" s="6" t="s">
        <v>126</v>
      </c>
      <c r="E35" s="6" t="s">
        <v>127</v>
      </c>
      <c r="F35" s="6" t="s">
        <v>97</v>
      </c>
      <c r="G35" s="5" t="s">
        <v>20</v>
      </c>
      <c r="H35" s="5">
        <v>10</v>
      </c>
      <c r="I35" s="4">
        <v>8</v>
      </c>
      <c r="J35" s="4">
        <v>14</v>
      </c>
      <c r="K35" s="4">
        <v>14</v>
      </c>
      <c r="L35" s="4">
        <v>15</v>
      </c>
      <c r="M35" s="4">
        <v>0</v>
      </c>
      <c r="N35" s="4">
        <v>15</v>
      </c>
      <c r="O35" s="4">
        <v>0</v>
      </c>
      <c r="P35" s="4">
        <v>0</v>
      </c>
      <c r="Q35" s="3">
        <f t="shared" si="0"/>
        <v>66</v>
      </c>
      <c r="R35" s="7">
        <f t="shared" si="1"/>
        <v>55</v>
      </c>
    </row>
    <row r="36" spans="1:18" ht="21.95" customHeight="1" x14ac:dyDescent="0.25">
      <c r="A36" s="4">
        <f t="shared" si="2"/>
        <v>34</v>
      </c>
      <c r="B36" s="5">
        <v>10352570</v>
      </c>
      <c r="C36" s="6" t="s">
        <v>128</v>
      </c>
      <c r="D36" s="6" t="s">
        <v>129</v>
      </c>
      <c r="E36" s="6" t="s">
        <v>18</v>
      </c>
      <c r="F36" s="6" t="s">
        <v>130</v>
      </c>
      <c r="G36" s="5" t="s">
        <v>20</v>
      </c>
      <c r="H36" s="5">
        <v>10</v>
      </c>
      <c r="I36" s="4">
        <v>10</v>
      </c>
      <c r="J36" s="4">
        <v>18</v>
      </c>
      <c r="K36" s="4">
        <v>17</v>
      </c>
      <c r="L36" s="4">
        <v>17</v>
      </c>
      <c r="M36" s="4">
        <v>7</v>
      </c>
      <c r="N36" s="4">
        <v>17</v>
      </c>
      <c r="O36" s="4">
        <v>5</v>
      </c>
      <c r="P36" s="4">
        <v>6</v>
      </c>
      <c r="Q36" s="3">
        <f t="shared" si="0"/>
        <v>86</v>
      </c>
      <c r="R36" s="7">
        <f t="shared" si="1"/>
        <v>71.666666666666671</v>
      </c>
    </row>
    <row r="37" spans="1:18" ht="21.95" customHeight="1" x14ac:dyDescent="0.25">
      <c r="A37" s="4">
        <f t="shared" si="2"/>
        <v>35</v>
      </c>
      <c r="B37" s="5">
        <v>10118973</v>
      </c>
      <c r="C37" s="6" t="s">
        <v>131</v>
      </c>
      <c r="D37" s="6" t="s">
        <v>132</v>
      </c>
      <c r="E37" s="6" t="s">
        <v>18</v>
      </c>
      <c r="F37" s="6" t="s">
        <v>108</v>
      </c>
      <c r="G37" s="5" t="s">
        <v>20</v>
      </c>
      <c r="H37" s="5">
        <v>10</v>
      </c>
      <c r="I37" s="4">
        <v>10</v>
      </c>
      <c r="J37" s="4">
        <v>18</v>
      </c>
      <c r="K37" s="4">
        <v>15</v>
      </c>
      <c r="L37" s="4">
        <v>19</v>
      </c>
      <c r="M37" s="4">
        <v>10</v>
      </c>
      <c r="N37" s="4">
        <v>19</v>
      </c>
      <c r="O37" s="4">
        <v>6</v>
      </c>
      <c r="P37" s="4">
        <v>7</v>
      </c>
      <c r="Q37" s="3">
        <f t="shared" si="0"/>
        <v>91</v>
      </c>
      <c r="R37" s="7">
        <f t="shared" si="1"/>
        <v>75.833333333333329</v>
      </c>
    </row>
    <row r="38" spans="1:18" ht="21.95" customHeight="1" x14ac:dyDescent="0.25">
      <c r="A38" s="4">
        <f t="shared" si="2"/>
        <v>36</v>
      </c>
      <c r="B38" s="5">
        <v>8814734</v>
      </c>
      <c r="C38" s="6" t="s">
        <v>133</v>
      </c>
      <c r="D38" s="6" t="s">
        <v>134</v>
      </c>
      <c r="E38" s="6" t="s">
        <v>135</v>
      </c>
      <c r="F38" s="6" t="s">
        <v>136</v>
      </c>
      <c r="G38" s="5" t="s">
        <v>15</v>
      </c>
      <c r="H38" s="5">
        <v>10</v>
      </c>
      <c r="I38" s="4">
        <v>9</v>
      </c>
      <c r="J38" s="4">
        <v>17</v>
      </c>
      <c r="K38" s="4">
        <v>16</v>
      </c>
      <c r="L38" s="4">
        <v>18</v>
      </c>
      <c r="M38" s="4">
        <v>6</v>
      </c>
      <c r="N38" s="4">
        <v>18</v>
      </c>
      <c r="O38" s="4">
        <v>5</v>
      </c>
      <c r="P38" s="4">
        <v>6</v>
      </c>
      <c r="Q38" s="3">
        <f t="shared" si="0"/>
        <v>84</v>
      </c>
      <c r="R38" s="7">
        <f t="shared" si="1"/>
        <v>70</v>
      </c>
    </row>
    <row r="39" spans="1:18" ht="21.95" customHeight="1" x14ac:dyDescent="0.25">
      <c r="A39" s="4">
        <f t="shared" si="2"/>
        <v>37</v>
      </c>
      <c r="B39" s="5">
        <v>7407917</v>
      </c>
      <c r="C39" s="6" t="s">
        <v>137</v>
      </c>
      <c r="D39" s="6" t="s">
        <v>114</v>
      </c>
      <c r="E39" s="6" t="s">
        <v>104</v>
      </c>
      <c r="F39" s="6" t="s">
        <v>138</v>
      </c>
      <c r="G39" s="5" t="s">
        <v>15</v>
      </c>
      <c r="H39" s="5">
        <v>10</v>
      </c>
      <c r="I39" s="4">
        <v>9</v>
      </c>
      <c r="J39" s="4">
        <v>16</v>
      </c>
      <c r="K39" s="4">
        <v>13</v>
      </c>
      <c r="L39" s="4">
        <v>18</v>
      </c>
      <c r="M39" s="4">
        <v>6</v>
      </c>
      <c r="N39" s="4">
        <v>18</v>
      </c>
      <c r="O39" s="4">
        <v>5</v>
      </c>
      <c r="P39" s="4">
        <v>6</v>
      </c>
      <c r="Q39" s="3">
        <f t="shared" si="0"/>
        <v>80</v>
      </c>
      <c r="R39" s="7">
        <f t="shared" si="1"/>
        <v>66.666666666666671</v>
      </c>
    </row>
  </sheetData>
  <mergeCells count="1">
    <mergeCell ref="A1:R1"/>
  </mergeCells>
  <printOptions horizontalCentered="1"/>
  <pageMargins left="0.45" right="0.45" top="0.75" bottom="0.2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Jagdev Singh Dosanjh</dc:creator>
  <cp:lastModifiedBy>pc</cp:lastModifiedBy>
  <cp:lastPrinted>2025-08-06T03:54:02Z</cp:lastPrinted>
  <dcterms:created xsi:type="dcterms:W3CDTF">2025-08-05T18:48:15Z</dcterms:created>
  <dcterms:modified xsi:type="dcterms:W3CDTF">2025-08-06T03:56:37Z</dcterms:modified>
</cp:coreProperties>
</file>