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1" l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1" i="1"/>
  <c r="K1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workbookViewId="0"/>
  </sheetViews>
  <sheetFormatPr defaultRowHeight="15" x14ac:dyDescent="0.25"/>
  <sheetData>
    <row r="1" spans="1:14" x14ac:dyDescent="0.25">
      <c r="A1" t="str">
        <f ca="1">""</f>
        <v/>
      </c>
      <c r="B1" t="str">
        <f ca="1">""</f>
        <v/>
      </c>
      <c r="C1">
        <f ca="1">0</f>
        <v>0</v>
      </c>
      <c r="F1">
        <f ca="1">IF((F1)=(0),1,IF((G1)=("goto if true"),IF(CHOOSE((I1)+(2),M1,M2,M3,M4,M5,M6,M7,M8,M9,M10,M11,M12,M13,M14,M15),CHOOSE((I1)+(1),M1,M2,M3,M4,M5,M6,M7,M8,M9,M10,M11,M12,M13,M14,M15),(1)+(F1)),IF((G1)=("end"),F1,(1)+(F1))))</f>
        <v>1</v>
      </c>
      <c r="G1">
        <f ca="1">CHOOSE(F1,A1,A2,A3,A4,A5,A6,A7,A8,A9,A10,A11,A12,A13,A14,A15,A16,A17,A18,A19,A20,A21,A22,A23,A24,A25,A26,A27,A28,A29,A30,A31,A32,A33,A34,A35,A36,A37,A38,A39,A40,A41,A42,A43,A44,A45,A46,A47,A48,A49,A50,A51,A52,A53,A54,A55,A56,A57,A58,A59,A60,A61,A62,A63,A64,A65,A66,A67,A68,A69,A70,A71,A72,A73,A74,A75,A76,A77,A78,A79,A80,A81,A82,A83,A84,A85,A86,A87,A88,A89,A90,A91,A92,A93,A94,A95,A96,A97,A98,A99,A100,A101,A102,A103,A104,A105,A106,A107,A108,A109,A110,A111,A112,A113,A114,A115,A116,A117,A118,A119,A120,A121,A122,A123,A124,A125,A126,A127,A128,A129,A130,A131,A132,A133,A134,A135,A136,A137,A138,A139)</f>
        <v>0</v>
      </c>
      <c r="H1">
        <f ca="1">CHOOSE(F1,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,B116,B117,B118,B119,B120,B121,B122,B123,B124,B125,B126,B127,B128,B129,B130,B131,B132,B133,B134,B135,B136,B137,B138,B139)</f>
        <v>0</v>
      </c>
      <c r="I1">
        <f ca="1">IF((F1)=(2),CHOOSE(F1,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139),(I1)+(CHOOSE(F1,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139)))</f>
        <v>0</v>
      </c>
      <c r="J1">
        <f ca="1">(IF((F1)=(2),15,J1))+(IF((G1)=("allocate next"),1,0))</f>
        <v>0</v>
      </c>
      <c r="K1" t="str">
        <f ca="1">""</f>
        <v/>
      </c>
      <c r="L1" t="str">
        <f ca="1">IF((F1)=(1),"",IF((G1)=("print"),CONCATENATE(L1,CHOOSE((I1)+(1),M1,M2,M3,M4,M5,M6,M7,M8,M9,M10,M11,M12,M13,M14,M15)),L1))</f>
        <v/>
      </c>
      <c r="M1" t="str">
        <f ca="1">IF((F1)=(1),"",IF((I1)&lt;&gt;(1),M1,IF((G1)=("push"),H1,IF((G1)=("load"),CHOOSE((M1)+(1),N1,N2,N3,N4,N5,N6,N7,N8,N9,N10,N11,N12,N13,N14,N15,N16,N17,N18,N19,N20,N21,N22,N23,N24,N25,N26,N27,N28,N29,N30),IF((G1)=("add"),(M1)+(M2),IF((G1)=("eql"),(M1)=(M2),IF((G1)=("allocate"),J1,IF((G1)=("allocate next"),(J1)-(1),M1))))))))</f>
        <v/>
      </c>
      <c r="N1" t="str">
        <f ca="1">IF((F1)=(1),"",IF((G1)=("store"),IF(((CHOOSE((I1)+(2),M1,M2,M3,M4,M5,M6,M7,M8,M9,M10,M11,M12,M13,M14,M15))+(1))=(1),CHOOSE((I1)+(1),M1,M2,M3,M4,M5,M6,M7,M8,M9,M10,M11,M12,M13,M14,M15),N1),N1))</f>
        <v/>
      </c>
    </row>
    <row r="2" spans="1:14" x14ac:dyDescent="0.25">
      <c r="A2" t="str">
        <f ca="1">""</f>
        <v/>
      </c>
      <c r="B2" t="str">
        <f ca="1">""</f>
        <v/>
      </c>
      <c r="C2">
        <f ca="1">0</f>
        <v>0</v>
      </c>
      <c r="M2" t="str">
        <f ca="1">IF((F1)=(1),"",IF((I1)&lt;&gt;(2),M2,IF((G1)=("push"),H1,IF((G1)=("load"),CHOOSE((M2)+(1),N1,N2,N3,N4,N5,N6,N7,N8,N9,N10,N11,N12,N13,N14,N15,N16,N17,N18,N19,N20,N21,N22,N23,N24,N25,N26,N27,N28,N29,N30),IF((G1)=("add"),(M2)+(M3),IF((G1)=("eql"),(M2)=(M3),IF((G1)=("allocate"),J1,IF((G1)=("allocate next"),(J1)-(1),M2))))))))</f>
        <v/>
      </c>
      <c r="N2" t="str">
        <f ca="1">IF((F1)=(1),"",IF((G1)=("store"),IF(((CHOOSE((I1)+(2),M1,M2,M3,M4,M5,M6,M7,M8,M9,M10,M11,M12,M13,M14,M15))+(1))=(2),CHOOSE((I1)+(1),M1,M2,M3,M4,M5,M6,M7,M8,M9,M10,M11,M12,M13,M14,M15),N2),N2))</f>
        <v/>
      </c>
    </row>
    <row r="3" spans="1:14" x14ac:dyDescent="0.25">
      <c r="A3" t="str">
        <f ca="1">"allocate"</f>
        <v>allocate</v>
      </c>
      <c r="B3" t="str">
        <f ca="1">""</f>
        <v/>
      </c>
      <c r="C3">
        <f ca="1">1</f>
        <v>1</v>
      </c>
      <c r="M3" t="str">
        <f ca="1">IF((F1)=(1),"",IF((I1)&lt;&gt;(3),M3,IF((G1)=("push"),H1,IF((G1)=("load"),CHOOSE((M3)+(1),N1,N2,N3,N4,N5,N6,N7,N8,N9,N10,N11,N12,N13,N14,N15,N16,N17,N18,N19,N20,N21,N22,N23,N24,N25,N26,N27,N28,N29,N30),IF((G1)=("add"),(M3)+(M4),IF((G1)=("eql"),(M3)=(M4),IF((G1)=("allocate"),J1,IF((G1)=("allocate next"),(J1)-(1),M3))))))))</f>
        <v/>
      </c>
      <c r="N3" t="str">
        <f ca="1">IF((F1)=(1),"",IF((G1)=("store"),IF(((CHOOSE((I1)+(2),M1,M2,M3,M4,M5,M6,M7,M8,M9,M10,M11,M12,M13,M14,M15))+(1))=(3),CHOOSE((I1)+(1),M1,M2,M3,M4,M5,M6,M7,M8,M9,M10,M11,M12,M13,M14,M15),N3),N3))</f>
        <v/>
      </c>
    </row>
    <row r="4" spans="1:14" x14ac:dyDescent="0.25">
      <c r="A4" t="str">
        <f ca="1">"push"</f>
        <v>push</v>
      </c>
      <c r="B4">
        <f ca="1">0</f>
        <v>0</v>
      </c>
      <c r="C4">
        <f ca="1">1</f>
        <v>1</v>
      </c>
      <c r="M4" t="str">
        <f ca="1">IF((F1)=(1),"",IF((I1)&lt;&gt;(4),M4,IF((G1)=("push"),H1,IF((G1)=("load"),CHOOSE((M4)+(1),N1,N2,N3,N4,N5,N6,N7,N8,N9,N10,N11,N12,N13,N14,N15,N16,N17,N18,N19,N20,N21,N22,N23,N24,N25,N26,N27,N28,N29,N30),IF((G1)=("add"),(M4)+(M5),IF((G1)=("eql"),(M4)=(M5),IF((G1)=("allocate"),J1,IF((G1)=("allocate next"),(J1)-(1),M4))))))))</f>
        <v/>
      </c>
      <c r="N4" t="str">
        <f ca="1">IF((F1)=(1),"",IF((G1)=("store"),IF(((CHOOSE((I1)+(2),M1,M2,M3,M4,M5,M6,M7,M8,M9,M10,M11,M12,M13,M14,M15))+(1))=(4),CHOOSE((I1)+(1),M1,M2,M3,M4,M5,M6,M7,M8,M9,M10,M11,M12,M13,M14,M15),N4),N4))</f>
        <v/>
      </c>
    </row>
    <row r="5" spans="1:14" x14ac:dyDescent="0.25">
      <c r="A5" t="str">
        <f ca="1">"allocate next"</f>
        <v>allocate next</v>
      </c>
      <c r="B5" t="str">
        <f ca="1">""</f>
        <v/>
      </c>
      <c r="C5">
        <f ca="1">1</f>
        <v>1</v>
      </c>
      <c r="M5" t="str">
        <f ca="1">IF((F1)=(1),"",IF((I1)&lt;&gt;(5),M5,IF((G1)=("push"),H1,IF((G1)=("load"),CHOOSE((M5)+(1),N1,N2,N3,N4,N5,N6,N7,N8,N9,N10,N11,N12,N13,N14,N15,N16,N17,N18,N19,N20,N21,N22,N23,N24,N25,N26,N27,N28,N29,N30),IF((G1)=("add"),(M5)+(M6),IF((G1)=("eql"),(M5)=(M6),IF((G1)=("allocate"),J1,IF((G1)=("allocate next"),(J1)-(1),M5))))))))</f>
        <v/>
      </c>
      <c r="N5" t="str">
        <f ca="1">IF((F1)=(1),"",IF((G1)=("store"),IF(((CHOOSE((I1)+(2),M1,M2,M3,M4,M5,M6,M7,M8,M9,M10,M11,M12,M13,M14,M15))+(1))=(5),CHOOSE((I1)+(1),M1,M2,M3,M4,M5,M6,M7,M8,M9,M10,M11,M12,M13,M14,M15),N5),N5))</f>
        <v/>
      </c>
    </row>
    <row r="6" spans="1:14" x14ac:dyDescent="0.25">
      <c r="A6" t="str">
        <f ca="1">"store"</f>
        <v>store</v>
      </c>
      <c r="B6" t="str">
        <f ca="1">""</f>
        <v/>
      </c>
      <c r="C6">
        <f ca="1">-2</f>
        <v>-2</v>
      </c>
      <c r="M6" t="str">
        <f ca="1">IF((F1)=(1),"",IF((I1)&lt;&gt;(6),M6,IF((G1)=("push"),H1,IF((G1)=("load"),CHOOSE((M6)+(1),N1,N2,N3,N4,N5,N6,N7,N8,N9,N10,N11,N12,N13,N14,N15,N16,N17,N18,N19,N20,N21,N22,N23,N24,N25,N26,N27,N28,N29,N30),IF((G1)=("add"),(M6)+(M7),IF((G1)=("eql"),(M6)=(M7),IF((G1)=("allocate"),J1,IF((G1)=("allocate next"),(J1)-(1),M6))))))))</f>
        <v/>
      </c>
      <c r="N6" t="str">
        <f ca="1">IF((F1)=(1),"",IF((G1)=("store"),IF(((CHOOSE((I1)+(2),M1,M2,M3,M4,M5,M6,M7,M8,M9,M10,M11,M12,M13,M14,M15))+(1))=(6),CHOOSE((I1)+(1),M1,M2,M3,M4,M5,M6,M7,M8,M9,M10,M11,M12,M13,M14,M15),N6),N6))</f>
        <v/>
      </c>
    </row>
    <row r="7" spans="1:14" x14ac:dyDescent="0.25">
      <c r="A7" t="str">
        <f ca="1">"push"</f>
        <v>push</v>
      </c>
      <c r="B7">
        <f ca="1">0</f>
        <v>0</v>
      </c>
      <c r="C7">
        <f ca="1">1</f>
        <v>1</v>
      </c>
      <c r="M7" t="str">
        <f ca="1">IF((F1)=(1),"",IF((I1)&lt;&gt;(7),M7,IF((G1)=("push"),H1,IF((G1)=("load"),CHOOSE((M7)+(1),N1,N2,N3,N4,N5,N6,N7,N8,N9,N10,N11,N12,N13,N14,N15,N16,N17,N18,N19,N20,N21,N22,N23,N24,N25,N26,N27,N28,N29,N30),IF((G1)=("add"),(M7)+(M8),IF((G1)=("eql"),(M7)=(M8),IF((G1)=("allocate"),J1,IF((G1)=("allocate next"),(J1)-(1),M7))))))))</f>
        <v/>
      </c>
      <c r="N7" t="str">
        <f ca="1">IF((F1)=(1),"",IF((G1)=("store"),IF(((CHOOSE((I1)+(2),M1,M2,M3,M4,M5,M6,M7,M8,M9,M10,M11,M12,M13,M14,M15))+(1))=(7),CHOOSE((I1)+(1),M1,M2,M3,M4,M5,M6,M7,M8,M9,M10,M11,M12,M13,M14,M15),N7),N7))</f>
        <v/>
      </c>
    </row>
    <row r="8" spans="1:14" x14ac:dyDescent="0.25">
      <c r="A8" t="str">
        <f ca="1">"allocate next"</f>
        <v>allocate next</v>
      </c>
      <c r="B8" t="str">
        <f ca="1">""</f>
        <v/>
      </c>
      <c r="C8">
        <f ca="1">1</f>
        <v>1</v>
      </c>
      <c r="M8" t="str">
        <f ca="1">IF((F1)=(1),"",IF((I1)&lt;&gt;(8),M8,IF((G1)=("push"),H1,IF((G1)=("load"),CHOOSE((M8)+(1),N1,N2,N3,N4,N5,N6,N7,N8,N9,N10,N11,N12,N13,N14,N15,N16,N17,N18,N19,N20,N21,N22,N23,N24,N25,N26,N27,N28,N29,N30),IF((G1)=("add"),(M8)+(M9),IF((G1)=("eql"),(M8)=(M9),IF((G1)=("allocate"),J1,IF((G1)=("allocate next"),(J1)-(1),M8))))))))</f>
        <v/>
      </c>
      <c r="N8" t="str">
        <f ca="1">IF((F1)=(1),"",IF((G1)=("store"),IF(((CHOOSE((I1)+(2),M1,M2,M3,M4,M5,M6,M7,M8,M9,M10,M11,M12,M13,M14,M15))+(1))=(8),CHOOSE((I1)+(1),M1,M2,M3,M4,M5,M6,M7,M8,M9,M10,M11,M12,M13,M14,M15),N8),N8))</f>
        <v/>
      </c>
    </row>
    <row r="9" spans="1:14" x14ac:dyDescent="0.25">
      <c r="A9" t="str">
        <f ca="1">"store"</f>
        <v>store</v>
      </c>
      <c r="B9" t="str">
        <f ca="1">""</f>
        <v/>
      </c>
      <c r="C9">
        <f ca="1">-2</f>
        <v>-2</v>
      </c>
      <c r="M9" t="str">
        <f ca="1">IF((F1)=(1),"",IF((I1)&lt;&gt;(9),M9,IF((G1)=("push"),H1,IF((G1)=("load"),CHOOSE((M9)+(1),N1,N2,N3,N4,N5,N6,N7,N8,N9,N10,N11,N12,N13,N14,N15,N16,N17,N18,N19,N20,N21,N22,N23,N24,N25,N26,N27,N28,N29,N30),IF((G1)=("add"),(M9)+(M10),IF((G1)=("eql"),(M9)=(M10),IF((G1)=("allocate"),J1,IF((G1)=("allocate next"),(J1)-(1),M9))))))))</f>
        <v/>
      </c>
      <c r="N9" t="str">
        <f ca="1">IF((F1)=(1),"",IF((G1)=("store"),IF(((CHOOSE((I1)+(2),M1,M2,M3,M4,M5,M6,M7,M8,M9,M10,M11,M12,M13,M14,M15))+(1))=(9),CHOOSE((I1)+(1),M1,M2,M3,M4,M5,M6,M7,M8,M9,M10,M11,M12,M13,M14,M15),N9),N9))</f>
        <v/>
      </c>
    </row>
    <row r="10" spans="1:14" x14ac:dyDescent="0.25">
      <c r="A10" t="str">
        <f ca="1">"push"</f>
        <v>push</v>
      </c>
      <c r="B10">
        <f ca="1">0</f>
        <v>0</v>
      </c>
      <c r="C10">
        <f ca="1">1</f>
        <v>1</v>
      </c>
      <c r="M10" t="str">
        <f ca="1">IF((F1)=(1),"",IF((I1)&lt;&gt;(10),M10,IF((G1)=("push"),H1,IF((G1)=("load"),CHOOSE((M10)+(1),N1,N2,N3,N4,N5,N6,N7,N8,N9,N10,N11,N12,N13,N14,N15,N16,N17,N18,N19,N20,N21,N22,N23,N24,N25,N26,N27,N28,N29,N30),IF((G1)=("add"),(M10)+(M11),IF((G1)=("eql"),(M10)=(M11),IF((G1)=("allocate"),J1,IF((G1)=("allocate next"),(J1)-(1),M10))))))))</f>
        <v/>
      </c>
      <c r="N10" t="str">
        <f ca="1">IF((F1)=(1),"",IF((G1)=("store"),IF(((CHOOSE((I1)+(2),M1,M2,M3,M4,M5,M6,M7,M8,M9,M10,M11,M12,M13,M14,M15))+(1))=(10),CHOOSE((I1)+(1),M1,M2,M3,M4,M5,M6,M7,M8,M9,M10,M11,M12,M13,M14,M15),N10),N10))</f>
        <v/>
      </c>
    </row>
    <row r="11" spans="1:14" x14ac:dyDescent="0.25">
      <c r="A11" t="str">
        <f ca="1">"allocate next"</f>
        <v>allocate next</v>
      </c>
      <c r="B11" t="str">
        <f ca="1">""</f>
        <v/>
      </c>
      <c r="C11">
        <f ca="1">1</f>
        <v>1</v>
      </c>
      <c r="M11" t="str">
        <f ca="1">IF((F1)=(1),"",IF((I1)&lt;&gt;(11),M11,IF((G1)=("push"),H1,IF((G1)=("load"),CHOOSE((M11)+(1),N1,N2,N3,N4,N5,N6,N7,N8,N9,N10,N11,N12,N13,N14,N15,N16,N17,N18,N19,N20,N21,N22,N23,N24,N25,N26,N27,N28,N29,N30),IF((G1)=("add"),(M11)+(M12),IF((G1)=("eql"),(M11)=(M12),IF((G1)=("allocate"),J1,IF((G1)=("allocate next"),(J1)-(1),M11))))))))</f>
        <v/>
      </c>
      <c r="N11" t="str">
        <f ca="1">IF((F1)=(1),"",IF((G1)=("store"),IF(((CHOOSE((I1)+(2),M1,M2,M3,M4,M5,M6,M7,M8,M9,M10,M11,M12,M13,M14,M15))+(1))=(11),CHOOSE((I1)+(1),M1,M2,M3,M4,M5,M6,M7,M8,M9,M10,M11,M12,M13,M14,M15),N11),N11))</f>
        <v/>
      </c>
    </row>
    <row r="12" spans="1:14" x14ac:dyDescent="0.25">
      <c r="A12" t="str">
        <f ca="1">"store"</f>
        <v>store</v>
      </c>
      <c r="B12" t="str">
        <f ca="1">""</f>
        <v/>
      </c>
      <c r="C12">
        <f ca="1">-2</f>
        <v>-2</v>
      </c>
      <c r="M12" t="str">
        <f ca="1">IF((F1)=(1),"",IF((I1)&lt;&gt;(12),M12,IF((G1)=("push"),H1,IF((G1)=("load"),CHOOSE((M12)+(1),N1,N2,N3,N4,N5,N6,N7,N8,N9,N10,N11,N12,N13,N14,N15,N16,N17,N18,N19,N20,N21,N22,N23,N24,N25,N26,N27,N28,N29,N30),IF((G1)=("add"),(M12)+(M13),IF((G1)=("eql"),(M12)=(M13),IF((G1)=("allocate"),J1,IF((G1)=("allocate next"),(J1)-(1),M12))))))))</f>
        <v/>
      </c>
      <c r="N12" t="str">
        <f ca="1">IF((F1)=(1),"",IF((G1)=("store"),IF(((CHOOSE((I1)+(2),M1,M2,M3,M4,M5,M6,M7,M8,M9,M10,M11,M12,M13,M14,M15))+(1))=(12),CHOOSE((I1)+(1),M1,M2,M3,M4,M5,M6,M7,M8,M9,M10,M11,M12,M13,M14,M15),N12),N12))</f>
        <v/>
      </c>
    </row>
    <row r="13" spans="1:14" x14ac:dyDescent="0.25">
      <c r="A13" t="str">
        <f ca="1">"push"</f>
        <v>push</v>
      </c>
      <c r="B13">
        <f ca="1">0</f>
        <v>0</v>
      </c>
      <c r="C13">
        <f ca="1">1</f>
        <v>1</v>
      </c>
      <c r="M13" t="str">
        <f ca="1">IF((F1)=(1),"",IF((I1)&lt;&gt;(13),M13,IF((G1)=("push"),H1,IF((G1)=("load"),CHOOSE((M13)+(1),N1,N2,N3,N4,N5,N6,N7,N8,N9,N10,N11,N12,N13,N14,N15,N16,N17,N18,N19,N20,N21,N22,N23,N24,N25,N26,N27,N28,N29,N30),IF((G1)=("add"),(M13)+(M14),IF((G1)=("eql"),(M13)=(M14),IF((G1)=("allocate"),J1,IF((G1)=("allocate next"),(J1)-(1),M13))))))))</f>
        <v/>
      </c>
      <c r="N13" t="str">
        <f ca="1">IF((F1)=(1),"",IF((G1)=("store"),IF(((CHOOSE((I1)+(2),M1,M2,M3,M4,M5,M6,M7,M8,M9,M10,M11,M12,M13,M14,M15))+(1))=(13),CHOOSE((I1)+(1),M1,M2,M3,M4,M5,M6,M7,M8,M9,M10,M11,M12,M13,M14,M15),N13),N13))</f>
        <v/>
      </c>
    </row>
    <row r="14" spans="1:14" x14ac:dyDescent="0.25">
      <c r="A14" t="str">
        <f ca="1">"allocate next"</f>
        <v>allocate next</v>
      </c>
      <c r="B14" t="str">
        <f ca="1">""</f>
        <v/>
      </c>
      <c r="C14">
        <f ca="1">1</f>
        <v>1</v>
      </c>
      <c r="M14" t="str">
        <f ca="1">IF((F1)=(1),"",IF((I1)&lt;&gt;(14),M14,IF((G1)=("push"),H1,IF((G1)=("load"),CHOOSE((M14)+(1),N1,N2,N3,N4,N5,N6,N7,N8,N9,N10,N11,N12,N13,N14,N15,N16,N17,N18,N19,N20,N21,N22,N23,N24,N25,N26,N27,N28,N29,N30),IF((G1)=("add"),(M14)+(M15),IF((G1)=("eql"),(M14)=(M15),IF((G1)=("allocate"),J1,IF((G1)=("allocate next"),(J1)-(1),M14))))))))</f>
        <v/>
      </c>
      <c r="N14" t="str">
        <f ca="1">IF((F1)=(1),"",IF((G1)=("store"),IF(((CHOOSE((I1)+(2),M1,M2,M3,M4,M5,M6,M7,M8,M9,M10,M11,M12,M13,M14,M15))+(1))=(14),CHOOSE((I1)+(1),M1,M2,M3,M4,M5,M6,M7,M8,M9,M10,M11,M12,M13,M14,M15),N14),N14))</f>
        <v/>
      </c>
    </row>
    <row r="15" spans="1:14" x14ac:dyDescent="0.25">
      <c r="A15" t="str">
        <f ca="1">"store"</f>
        <v>store</v>
      </c>
      <c r="B15" t="str">
        <f ca="1">""</f>
        <v/>
      </c>
      <c r="C15">
        <f ca="1">-2</f>
        <v>-2</v>
      </c>
      <c r="M15" t="str">
        <f ca="1">IF((F1)=(1),"",IF((I1)&lt;&gt;(15),M15,IF((G1)=("push"),H1,IF((G1)=("load"),CHOOSE((M15)+(1),N1,N2,N3,N4,N5,N6,N7,N8,N9,N10,N11,N12,N13,N14,N15,N16,N17,N18,N19,N20,N21,N22,N23,N24,N25,N26,N27,N28,N29,N30),IF((G1)=("add"),(M15)+(M16),IF((G1)=("eql"),(M15)=(M16),IF((G1)=("allocate"),J1,IF((G1)=("allocate next"),(J1)-(1),M15))))))))</f>
        <v/>
      </c>
      <c r="N15" t="str">
        <f ca="1">IF((F1)=(1),"",IF((G1)=("store"),IF(((CHOOSE((I1)+(2),M1,M2,M3,M4,M5,M6,M7,M8,M9,M10,M11,M12,M13,M14,M15))+(1))=(15),CHOOSE((I1)+(1),M1,M2,M3,M4,M5,M6,M7,M8,M9,M10,M11,M12,M13,M14,M15),N15),N15))</f>
        <v/>
      </c>
    </row>
    <row r="16" spans="1:14" x14ac:dyDescent="0.25">
      <c r="A16" t="str">
        <f ca="1">"push"</f>
        <v>push</v>
      </c>
      <c r="B16">
        <f ca="1">0</f>
        <v>0</v>
      </c>
      <c r="C16">
        <f ca="1">1</f>
        <v>1</v>
      </c>
      <c r="N16" t="str">
        <f ca="1">IF((F1)=(1),"",IF((G1)=("store"),IF(((CHOOSE((I1)+(2),M1,M2,M3,M4,M5,M6,M7,M8,M9,M10,M11,M12,M13,M14,M15))+(1))=(16),CHOOSE((I1)+(1),M1,M2,M3,M4,M5,M6,M7,M8,M9,M10,M11,M12,M13,M14,M15),N16),N16))</f>
        <v/>
      </c>
    </row>
    <row r="17" spans="1:14" x14ac:dyDescent="0.25">
      <c r="A17" t="str">
        <f ca="1">"allocate next"</f>
        <v>allocate next</v>
      </c>
      <c r="B17" t="str">
        <f ca="1">""</f>
        <v/>
      </c>
      <c r="C17">
        <f ca="1">1</f>
        <v>1</v>
      </c>
      <c r="N17" t="str">
        <f ca="1">IF((F1)=(1),"",IF((G1)=("store"),IF(((CHOOSE((I1)+(2),M1,M2,M3,M4,M5,M6,M7,M8,M9,M10,M11,M12,M13,M14,M15))+(1))=(17),CHOOSE((I1)+(1),M1,M2,M3,M4,M5,M6,M7,M8,M9,M10,M11,M12,M13,M14,M15),N17),N17))</f>
        <v/>
      </c>
    </row>
    <row r="18" spans="1:14" x14ac:dyDescent="0.25">
      <c r="A18" t="str">
        <f ca="1">"store"</f>
        <v>store</v>
      </c>
      <c r="B18" t="str">
        <f ca="1">""</f>
        <v/>
      </c>
      <c r="C18">
        <f ca="1">-2</f>
        <v>-2</v>
      </c>
      <c r="N18" t="str">
        <f ca="1">IF((F1)=(1),"",IF((G1)=("store"),IF(((CHOOSE((I1)+(2),M1,M2,M3,M4,M5,M6,M7,M8,M9,M10,M11,M12,M13,M14,M15))+(1))=(18),CHOOSE((I1)+(1),M1,M2,M3,M4,M5,M6,M7,M8,M9,M10,M11,M12,M13,M14,M15),N18),N18))</f>
        <v/>
      </c>
    </row>
    <row r="19" spans="1:14" x14ac:dyDescent="0.25">
      <c r="A19" t="str">
        <f ca="1">"push"</f>
        <v>push</v>
      </c>
      <c r="B19">
        <f ca="1">0</f>
        <v>0</v>
      </c>
      <c r="C19">
        <f ca="1">1</f>
        <v>1</v>
      </c>
      <c r="N19" t="str">
        <f ca="1">IF((F1)=(1),"",IF((G1)=("store"),IF(((CHOOSE((I1)+(2),M1,M2,M3,M4,M5,M6,M7,M8,M9,M10,M11,M12,M13,M14,M15))+(1))=(19),CHOOSE((I1)+(1),M1,M2,M3,M4,M5,M6,M7,M8,M9,M10,M11,M12,M13,M14,M15),N19),N19))</f>
        <v/>
      </c>
    </row>
    <row r="20" spans="1:14" x14ac:dyDescent="0.25">
      <c r="A20" t="str">
        <f ca="1">"allocate next"</f>
        <v>allocate next</v>
      </c>
      <c r="B20" t="str">
        <f ca="1">""</f>
        <v/>
      </c>
      <c r="C20">
        <f ca="1">1</f>
        <v>1</v>
      </c>
      <c r="N20" t="str">
        <f ca="1">IF((F1)=(1),"",IF((G1)=("store"),IF(((CHOOSE((I1)+(2),M1,M2,M3,M4,M5,M6,M7,M8,M9,M10,M11,M12,M13,M14,M15))+(1))=(20),CHOOSE((I1)+(1),M1,M2,M3,M4,M5,M6,M7,M8,M9,M10,M11,M12,M13,M14,M15),N20),N20))</f>
        <v/>
      </c>
    </row>
    <row r="21" spans="1:14" x14ac:dyDescent="0.25">
      <c r="A21" t="str">
        <f ca="1">"store"</f>
        <v>store</v>
      </c>
      <c r="B21" t="str">
        <f ca="1">""</f>
        <v/>
      </c>
      <c r="C21">
        <f ca="1">-2</f>
        <v>-2</v>
      </c>
      <c r="N21" t="str">
        <f ca="1">IF((F1)=(1),"",IF((G1)=("store"),IF(((CHOOSE((I1)+(2),M1,M2,M3,M4,M5,M6,M7,M8,M9,M10,M11,M12,M13,M14,M15))+(1))=(21),CHOOSE((I1)+(1),M1,M2,M3,M4,M5,M6,M7,M8,M9,M10,M11,M12,M13,M14,M15),N21),N21))</f>
        <v/>
      </c>
    </row>
    <row r="22" spans="1:14" x14ac:dyDescent="0.25">
      <c r="A22" t="str">
        <f ca="1">"push"</f>
        <v>push</v>
      </c>
      <c r="B22">
        <f ca="1">0</f>
        <v>0</v>
      </c>
      <c r="C22">
        <f ca="1">1</f>
        <v>1</v>
      </c>
      <c r="N22" t="str">
        <f ca="1">IF((F1)=(1),"",IF((G1)=("store"),IF(((CHOOSE((I1)+(2),M1,M2,M3,M4,M5,M6,M7,M8,M9,M10,M11,M12,M13,M14,M15))+(1))=(22),CHOOSE((I1)+(1),M1,M2,M3,M4,M5,M6,M7,M8,M9,M10,M11,M12,M13,M14,M15),N22),N22))</f>
        <v/>
      </c>
    </row>
    <row r="23" spans="1:14" x14ac:dyDescent="0.25">
      <c r="A23" t="str">
        <f ca="1">"allocate next"</f>
        <v>allocate next</v>
      </c>
      <c r="B23" t="str">
        <f ca="1">""</f>
        <v/>
      </c>
      <c r="C23">
        <f ca="1">1</f>
        <v>1</v>
      </c>
      <c r="N23" t="str">
        <f ca="1">IF((F1)=(1),"",IF((G1)=("store"),IF(((CHOOSE((I1)+(2),M1,M2,M3,M4,M5,M6,M7,M8,M9,M10,M11,M12,M13,M14,M15))+(1))=(23),CHOOSE((I1)+(1),M1,M2,M3,M4,M5,M6,M7,M8,M9,M10,M11,M12,M13,M14,M15),N23),N23))</f>
        <v/>
      </c>
    </row>
    <row r="24" spans="1:14" x14ac:dyDescent="0.25">
      <c r="A24" t="str">
        <f ca="1">"store"</f>
        <v>store</v>
      </c>
      <c r="B24" t="str">
        <f ca="1">""</f>
        <v/>
      </c>
      <c r="C24">
        <f ca="1">-2</f>
        <v>-2</v>
      </c>
      <c r="N24" t="str">
        <f ca="1">IF((F1)=(1),"",IF((G1)=("store"),IF(((CHOOSE((I1)+(2),M1,M2,M3,M4,M5,M6,M7,M8,M9,M10,M11,M12,M13,M14,M15))+(1))=(24),CHOOSE((I1)+(1),M1,M2,M3,M4,M5,M6,M7,M8,M9,M10,M11,M12,M13,M14,M15),N24),N24))</f>
        <v/>
      </c>
    </row>
    <row r="25" spans="1:14" x14ac:dyDescent="0.25">
      <c r="A25" t="str">
        <f ca="1">"push"</f>
        <v>push</v>
      </c>
      <c r="B25">
        <f ca="1">0</f>
        <v>0</v>
      </c>
      <c r="C25">
        <f ca="1">1</f>
        <v>1</v>
      </c>
      <c r="N25" t="str">
        <f ca="1">IF((F1)=(1),"",IF((G1)=("store"),IF(((CHOOSE((I1)+(2),M1,M2,M3,M4,M5,M6,M7,M8,M9,M10,M11,M12,M13,M14,M15))+(1))=(25),CHOOSE((I1)+(1),M1,M2,M3,M4,M5,M6,M7,M8,M9,M10,M11,M12,M13,M14,M15),N25),N25))</f>
        <v/>
      </c>
    </row>
    <row r="26" spans="1:14" x14ac:dyDescent="0.25">
      <c r="A26" t="str">
        <f ca="1">"allocate next"</f>
        <v>allocate next</v>
      </c>
      <c r="B26" t="str">
        <f ca="1">""</f>
        <v/>
      </c>
      <c r="C26">
        <f ca="1">1</f>
        <v>1</v>
      </c>
      <c r="N26" t="str">
        <f ca="1">IF((F1)=(1),"",IF((G1)=("store"),IF(((CHOOSE((I1)+(2),M1,M2,M3,M4,M5,M6,M7,M8,M9,M10,M11,M12,M13,M14,M15))+(1))=(26),CHOOSE((I1)+(1),M1,M2,M3,M4,M5,M6,M7,M8,M9,M10,M11,M12,M13,M14,M15),N26),N26))</f>
        <v/>
      </c>
    </row>
    <row r="27" spans="1:14" x14ac:dyDescent="0.25">
      <c r="A27" t="str">
        <f ca="1">"store"</f>
        <v>store</v>
      </c>
      <c r="B27" t="str">
        <f ca="1">""</f>
        <v/>
      </c>
      <c r="C27">
        <f ca="1">-2</f>
        <v>-2</v>
      </c>
      <c r="N27" t="str">
        <f ca="1">IF((F1)=(1),"",IF((G1)=("store"),IF(((CHOOSE((I1)+(2),M1,M2,M3,M4,M5,M6,M7,M8,M9,M10,M11,M12,M13,M14,M15))+(1))=(27),CHOOSE((I1)+(1),M1,M2,M3,M4,M5,M6,M7,M8,M9,M10,M11,M12,M13,M14,M15),N27),N27))</f>
        <v/>
      </c>
    </row>
    <row r="28" spans="1:14" x14ac:dyDescent="0.25">
      <c r="A28" t="str">
        <f ca="1">"push"</f>
        <v>push</v>
      </c>
      <c r="B28">
        <f ca="1">0</f>
        <v>0</v>
      </c>
      <c r="C28">
        <f ca="1">1</f>
        <v>1</v>
      </c>
      <c r="N28" t="str">
        <f ca="1">IF((F1)=(1),"",IF((G1)=("store"),IF(((CHOOSE((I1)+(2),M1,M2,M3,M4,M5,M6,M7,M8,M9,M10,M11,M12,M13,M14,M15))+(1))=(28),CHOOSE((I1)+(1),M1,M2,M3,M4,M5,M6,M7,M8,M9,M10,M11,M12,M13,M14,M15),N28),N28))</f>
        <v/>
      </c>
    </row>
    <row r="29" spans="1:14" x14ac:dyDescent="0.25">
      <c r="A29" t="str">
        <f ca="1">"allocate next"</f>
        <v>allocate next</v>
      </c>
      <c r="B29" t="str">
        <f ca="1">""</f>
        <v/>
      </c>
      <c r="C29">
        <f ca="1">1</f>
        <v>1</v>
      </c>
      <c r="N29" t="str">
        <f ca="1">IF((F1)=(1),"",IF((G1)=("store"),IF(((CHOOSE((I1)+(2),M1,M2,M3,M4,M5,M6,M7,M8,M9,M10,M11,M12,M13,M14,M15))+(1))=(29),CHOOSE((I1)+(1),M1,M2,M3,M4,M5,M6,M7,M8,M9,M10,M11,M12,M13,M14,M15),N29),N29))</f>
        <v/>
      </c>
    </row>
    <row r="30" spans="1:14" x14ac:dyDescent="0.25">
      <c r="A30" t="str">
        <f ca="1">"store"</f>
        <v>store</v>
      </c>
      <c r="B30" t="str">
        <f ca="1">""</f>
        <v/>
      </c>
      <c r="C30">
        <f ca="1">-2</f>
        <v>-2</v>
      </c>
      <c r="N30" t="str">
        <f ca="1">IF((F1)=(1),"",IF((G1)=("store"),IF(((CHOOSE((I1)+(2),M1,M2,M3,M4,M5,M6,M7,M8,M9,M10,M11,M12,M13,M14,M15))+(1))=(30),CHOOSE((I1)+(1),M1,M2,M3,M4,M5,M6,M7,M8,M9,M10,M11,M12,M13,M14,M15),N30),N30))</f>
        <v/>
      </c>
    </row>
    <row r="31" spans="1:14" x14ac:dyDescent="0.25">
      <c r="A31" t="str">
        <f ca="1">"push"</f>
        <v>push</v>
      </c>
      <c r="B31">
        <f ca="1">0</f>
        <v>0</v>
      </c>
      <c r="C31">
        <f ca="1">1</f>
        <v>1</v>
      </c>
    </row>
    <row r="32" spans="1:14" x14ac:dyDescent="0.25">
      <c r="A32" t="str">
        <f ca="1">"allocate next"</f>
        <v>allocate next</v>
      </c>
      <c r="B32" t="str">
        <f ca="1">""</f>
        <v/>
      </c>
      <c r="C32">
        <f ca="1">1</f>
        <v>1</v>
      </c>
    </row>
    <row r="33" spans="1:3" x14ac:dyDescent="0.25">
      <c r="A33" t="str">
        <f ca="1">"store"</f>
        <v>store</v>
      </c>
      <c r="B33" t="str">
        <f ca="1">""</f>
        <v/>
      </c>
      <c r="C33">
        <f ca="1">-2</f>
        <v>-2</v>
      </c>
    </row>
    <row r="34" spans="1:3" x14ac:dyDescent="0.25">
      <c r="A34" t="str">
        <f ca="1">"push"</f>
        <v>push</v>
      </c>
      <c r="B34">
        <f ca="1">1</f>
        <v>1</v>
      </c>
      <c r="C34">
        <f ca="1">1</f>
        <v>1</v>
      </c>
    </row>
    <row r="35" spans="1:3" x14ac:dyDescent="0.25">
      <c r="A35" t="str">
        <f ca="1">"store"</f>
        <v>store</v>
      </c>
      <c r="B35" t="str">
        <f ca="1">""</f>
        <v/>
      </c>
      <c r="C35">
        <f ca="1">-2</f>
        <v>-2</v>
      </c>
    </row>
    <row r="36" spans="1:3" x14ac:dyDescent="0.25">
      <c r="A36" t="str">
        <f ca="1">"push"</f>
        <v>push</v>
      </c>
      <c r="B36">
        <f ca="1">0</f>
        <v>0</v>
      </c>
      <c r="C36">
        <f ca="1">1</f>
        <v>1</v>
      </c>
    </row>
    <row r="37" spans="1:3" x14ac:dyDescent="0.25">
      <c r="A37" t="str">
        <f ca="1">"push"</f>
        <v>push</v>
      </c>
      <c r="B37">
        <f ca="1">2</f>
        <v>2</v>
      </c>
      <c r="C37">
        <f ca="1">1</f>
        <v>1</v>
      </c>
    </row>
    <row r="38" spans="1:3" x14ac:dyDescent="0.25">
      <c r="A38" t="str">
        <f ca="1">"store"</f>
        <v>store</v>
      </c>
      <c r="B38" t="str">
        <f ca="1">""</f>
        <v/>
      </c>
      <c r="C38">
        <f ca="1">-2</f>
        <v>-2</v>
      </c>
    </row>
    <row r="39" spans="1:3" x14ac:dyDescent="0.25">
      <c r="A39" t="str">
        <f ca="1">"push"</f>
        <v>push</v>
      </c>
      <c r="B39">
        <f ca="1">1</f>
        <v>1</v>
      </c>
      <c r="C39">
        <f ca="1">1</f>
        <v>1</v>
      </c>
    </row>
    <row r="40" spans="1:3" x14ac:dyDescent="0.25">
      <c r="A40" t="str">
        <f ca="1">"load"</f>
        <v>load</v>
      </c>
      <c r="B40" t="str">
        <f ca="1">""</f>
        <v/>
      </c>
      <c r="C40">
        <f ca="1">0</f>
        <v>0</v>
      </c>
    </row>
    <row r="41" spans="1:3" x14ac:dyDescent="0.25">
      <c r="A41" t="str">
        <f ca="1">"push"</f>
        <v>push</v>
      </c>
      <c r="B41">
        <f ca="1">2</f>
        <v>2</v>
      </c>
      <c r="C41">
        <f ca="1">1</f>
        <v>1</v>
      </c>
    </row>
    <row r="42" spans="1:3" x14ac:dyDescent="0.25">
      <c r="A42" t="str">
        <f ca="1">"load"</f>
        <v>load</v>
      </c>
      <c r="B42" t="str">
        <f ca="1">""</f>
        <v/>
      </c>
      <c r="C42">
        <f ca="1">0</f>
        <v>0</v>
      </c>
    </row>
    <row r="43" spans="1:3" x14ac:dyDescent="0.25">
      <c r="A43" t="str">
        <f ca="1">"add"</f>
        <v>add</v>
      </c>
      <c r="B43" t="str">
        <f ca="1">""</f>
        <v/>
      </c>
      <c r="C43">
        <f ca="1">-1</f>
        <v>-1</v>
      </c>
    </row>
    <row r="44" spans="1:3" x14ac:dyDescent="0.25">
      <c r="A44" t="str">
        <f ca="1">"load"</f>
        <v>load</v>
      </c>
      <c r="B44" t="str">
        <f ca="1">""</f>
        <v/>
      </c>
      <c r="C44">
        <f ca="1">0</f>
        <v>0</v>
      </c>
    </row>
    <row r="45" spans="1:3" x14ac:dyDescent="0.25">
      <c r="A45" t="str">
        <f ca="1">"push"</f>
        <v>push</v>
      </c>
      <c r="B45">
        <f ca="1">1</f>
        <v>1</v>
      </c>
      <c r="C45">
        <f ca="1">1</f>
        <v>1</v>
      </c>
    </row>
    <row r="46" spans="1:3" x14ac:dyDescent="0.25">
      <c r="A46" t="str">
        <f ca="1">"add"</f>
        <v>add</v>
      </c>
      <c r="B46" t="str">
        <f ca="1">""</f>
        <v/>
      </c>
      <c r="C46">
        <f ca="1">-1</f>
        <v>-1</v>
      </c>
    </row>
    <row r="47" spans="1:3" x14ac:dyDescent="0.25">
      <c r="A47" t="str">
        <f ca="1">"push"</f>
        <v>push</v>
      </c>
      <c r="B47">
        <f ca="1">1</f>
        <v>1</v>
      </c>
      <c r="C47">
        <f ca="1">1</f>
        <v>1</v>
      </c>
    </row>
    <row r="48" spans="1:3" x14ac:dyDescent="0.25">
      <c r="A48" t="str">
        <f ca="1">"load"</f>
        <v>load</v>
      </c>
      <c r="B48" t="str">
        <f ca="1">""</f>
        <v/>
      </c>
      <c r="C48">
        <f ca="1">0</f>
        <v>0</v>
      </c>
    </row>
    <row r="49" spans="1:3" x14ac:dyDescent="0.25">
      <c r="A49" t="str">
        <f ca="1">"push"</f>
        <v>push</v>
      </c>
      <c r="B49">
        <f ca="1">2</f>
        <v>2</v>
      </c>
      <c r="C49">
        <f ca="1">1</f>
        <v>1</v>
      </c>
    </row>
    <row r="50" spans="1:3" x14ac:dyDescent="0.25">
      <c r="A50" t="str">
        <f ca="1">"load"</f>
        <v>load</v>
      </c>
      <c r="B50" t="str">
        <f ca="1">""</f>
        <v/>
      </c>
      <c r="C50">
        <f ca="1">0</f>
        <v>0</v>
      </c>
    </row>
    <row r="51" spans="1:3" x14ac:dyDescent="0.25">
      <c r="A51" t="str">
        <f ca="1">"add"</f>
        <v>add</v>
      </c>
      <c r="B51" t="str">
        <f ca="1">""</f>
        <v/>
      </c>
      <c r="C51">
        <f ca="1">-1</f>
        <v>-1</v>
      </c>
    </row>
    <row r="52" spans="1:3" x14ac:dyDescent="0.25">
      <c r="A52" t="str">
        <f ca="1">"store"</f>
        <v>store</v>
      </c>
      <c r="B52" t="str">
        <f ca="1">""</f>
        <v/>
      </c>
      <c r="C52">
        <f ca="1">-2</f>
        <v>-2</v>
      </c>
    </row>
    <row r="53" spans="1:3" x14ac:dyDescent="0.25">
      <c r="A53" t="str">
        <f ca="1">"push"</f>
        <v>push</v>
      </c>
      <c r="B53">
        <f ca="1">63</f>
        <v>63</v>
      </c>
      <c r="C53">
        <f ca="1">1</f>
        <v>1</v>
      </c>
    </row>
    <row r="54" spans="1:3" x14ac:dyDescent="0.25">
      <c r="A54" t="str">
        <f ca="1">"push"</f>
        <v>push</v>
      </c>
      <c r="B54">
        <f ca="1">1</f>
        <v>1</v>
      </c>
      <c r="C54">
        <f ca="1">1</f>
        <v>1</v>
      </c>
    </row>
    <row r="55" spans="1:3" x14ac:dyDescent="0.25">
      <c r="A55" t="str">
        <f ca="1">"load"</f>
        <v>load</v>
      </c>
      <c r="B55" t="str">
        <f ca="1">""</f>
        <v/>
      </c>
      <c r="C55">
        <f ca="1">0</f>
        <v>0</v>
      </c>
    </row>
    <row r="56" spans="1:3" x14ac:dyDescent="0.25">
      <c r="A56" t="str">
        <f ca="1">"push"</f>
        <v>push</v>
      </c>
      <c r="B56">
        <f ca="1">2</f>
        <v>2</v>
      </c>
      <c r="C56">
        <f ca="1">1</f>
        <v>1</v>
      </c>
    </row>
    <row r="57" spans="1:3" x14ac:dyDescent="0.25">
      <c r="A57" t="str">
        <f ca="1">"load"</f>
        <v>load</v>
      </c>
      <c r="B57" t="str">
        <f ca="1">""</f>
        <v/>
      </c>
      <c r="C57">
        <f ca="1">0</f>
        <v>0</v>
      </c>
    </row>
    <row r="58" spans="1:3" x14ac:dyDescent="0.25">
      <c r="A58" t="str">
        <f ca="1">"add"</f>
        <v>add</v>
      </c>
      <c r="B58" t="str">
        <f ca="1">""</f>
        <v/>
      </c>
      <c r="C58">
        <f ca="1">-1</f>
        <v>-1</v>
      </c>
    </row>
    <row r="59" spans="1:3" x14ac:dyDescent="0.25">
      <c r="A59" t="str">
        <f ca="1">"load"</f>
        <v>load</v>
      </c>
      <c r="B59" t="str">
        <f ca="1">""</f>
        <v/>
      </c>
      <c r="C59">
        <f ca="1">0</f>
        <v>0</v>
      </c>
    </row>
    <row r="60" spans="1:3" x14ac:dyDescent="0.25">
      <c r="A60" t="str">
        <f ca="1">"print"</f>
        <v>print</v>
      </c>
      <c r="B60" t="str">
        <f ca="1">""</f>
        <v/>
      </c>
      <c r="C60">
        <f ca="1">-1</f>
        <v>-1</v>
      </c>
    </row>
    <row r="61" spans="1:3" x14ac:dyDescent="0.25">
      <c r="A61" t="str">
        <f ca="1">"push"</f>
        <v>push</v>
      </c>
      <c r="B61" t="b">
        <f ca="1">TRUE</f>
        <v>1</v>
      </c>
      <c r="C61">
        <f ca="1">1</f>
        <v>1</v>
      </c>
    </row>
    <row r="62" spans="1:3" x14ac:dyDescent="0.25">
      <c r="A62" t="str">
        <f ca="1">"goto if true"</f>
        <v>goto if true</v>
      </c>
      <c r="B62" t="str">
        <f ca="1">""</f>
        <v/>
      </c>
      <c r="C62">
        <f ca="1">-2</f>
        <v>-2</v>
      </c>
    </row>
    <row r="63" spans="1:3" x14ac:dyDescent="0.25">
      <c r="A63" t="str">
        <f ca="1">"f1:"</f>
        <v>f1:</v>
      </c>
      <c r="B63" t="str">
        <f ca="1">""</f>
        <v/>
      </c>
      <c r="C63">
        <f ca="1">0</f>
        <v>0</v>
      </c>
    </row>
    <row r="64" spans="1:3" x14ac:dyDescent="0.25">
      <c r="A64" t="str">
        <f ca="1">"push"</f>
        <v>push</v>
      </c>
      <c r="B64">
        <f ca="1">0</f>
        <v>0</v>
      </c>
      <c r="C64">
        <f ca="1">1</f>
        <v>1</v>
      </c>
    </row>
    <row r="65" spans="1:3" x14ac:dyDescent="0.25">
      <c r="A65" t="str">
        <f ca="1">"load"</f>
        <v>load</v>
      </c>
      <c r="B65" t="str">
        <f ca="1">""</f>
        <v/>
      </c>
      <c r="C65">
        <f ca="1">0</f>
        <v>0</v>
      </c>
    </row>
    <row r="66" spans="1:3" x14ac:dyDescent="0.25">
      <c r="A66" t="str">
        <f ca="1">"push"</f>
        <v>push</v>
      </c>
      <c r="B66">
        <f ca="1">3</f>
        <v>3</v>
      </c>
      <c r="C66">
        <f ca="1">1</f>
        <v>1</v>
      </c>
    </row>
    <row r="67" spans="1:3" x14ac:dyDescent="0.25">
      <c r="A67" t="str">
        <f ca="1">"store"</f>
        <v>store</v>
      </c>
      <c r="B67" t="str">
        <f ca="1">""</f>
        <v/>
      </c>
      <c r="C67">
        <f ca="1">-2</f>
        <v>-2</v>
      </c>
    </row>
    <row r="68" spans="1:3" x14ac:dyDescent="0.25">
      <c r="A68" t="str">
        <f ca="1">"push"</f>
        <v>push</v>
      </c>
      <c r="B68">
        <f ca="1">2</f>
        <v>2</v>
      </c>
      <c r="C68">
        <f ca="1">1</f>
        <v>1</v>
      </c>
    </row>
    <row r="69" spans="1:3" x14ac:dyDescent="0.25">
      <c r="A69" t="str">
        <f ca="1">"load"</f>
        <v>load</v>
      </c>
      <c r="B69" t="str">
        <f ca="1">""</f>
        <v/>
      </c>
      <c r="C69">
        <f ca="1">0</f>
        <v>0</v>
      </c>
    </row>
    <row r="70" spans="1:3" x14ac:dyDescent="0.25">
      <c r="A70" t="str">
        <f ca="1">"push"</f>
        <v>push</v>
      </c>
      <c r="B70">
        <f ca="1">1</f>
        <v>1</v>
      </c>
      <c r="C70">
        <f ca="1">1</f>
        <v>1</v>
      </c>
    </row>
    <row r="71" spans="1:3" x14ac:dyDescent="0.25">
      <c r="A71" t="str">
        <f ca="1">"add"</f>
        <v>add</v>
      </c>
      <c r="B71" t="str">
        <f ca="1">""</f>
        <v/>
      </c>
      <c r="C71">
        <f ca="1">-1</f>
        <v>-1</v>
      </c>
    </row>
    <row r="72" spans="1:3" x14ac:dyDescent="0.25">
      <c r="A72" t="str">
        <f ca="1">"push"</f>
        <v>push</v>
      </c>
      <c r="B72">
        <f ca="1">2</f>
        <v>2</v>
      </c>
      <c r="C72">
        <f ca="1">1</f>
        <v>1</v>
      </c>
    </row>
    <row r="73" spans="1:3" x14ac:dyDescent="0.25">
      <c r="A73" t="str">
        <f ca="1">"store"</f>
        <v>store</v>
      </c>
      <c r="B73" t="str">
        <f ca="1">""</f>
        <v/>
      </c>
      <c r="C73">
        <f ca="1">-2</f>
        <v>-2</v>
      </c>
    </row>
    <row r="74" spans="1:3" x14ac:dyDescent="0.25">
      <c r="A74" t="str">
        <f ca="1">"push"</f>
        <v>push</v>
      </c>
      <c r="B74">
        <f ca="1">1</f>
        <v>1</v>
      </c>
      <c r="C74">
        <f ca="1">1</f>
        <v>1</v>
      </c>
    </row>
    <row r="75" spans="1:3" x14ac:dyDescent="0.25">
      <c r="A75" t="str">
        <f ca="1">"load"</f>
        <v>load</v>
      </c>
      <c r="B75" t="str">
        <f ca="1">""</f>
        <v/>
      </c>
      <c r="C75">
        <f ca="1">0</f>
        <v>0</v>
      </c>
    </row>
    <row r="76" spans="1:3" x14ac:dyDescent="0.25">
      <c r="A76" t="str">
        <f ca="1">"push"</f>
        <v>push</v>
      </c>
      <c r="B76">
        <f ca="1">2</f>
        <v>2</v>
      </c>
      <c r="C76">
        <f ca="1">1</f>
        <v>1</v>
      </c>
    </row>
    <row r="77" spans="1:3" x14ac:dyDescent="0.25">
      <c r="A77" t="str">
        <f ca="1">"load"</f>
        <v>load</v>
      </c>
      <c r="B77" t="str">
        <f ca="1">""</f>
        <v/>
      </c>
      <c r="C77">
        <f ca="1">0</f>
        <v>0</v>
      </c>
    </row>
    <row r="78" spans="1:3" x14ac:dyDescent="0.25">
      <c r="A78" t="str">
        <f ca="1">"add"</f>
        <v>add</v>
      </c>
      <c r="B78" t="str">
        <f ca="1">""</f>
        <v/>
      </c>
      <c r="C78">
        <f ca="1">-1</f>
        <v>-1</v>
      </c>
    </row>
    <row r="79" spans="1:3" x14ac:dyDescent="0.25">
      <c r="A79" t="str">
        <f ca="1">"load"</f>
        <v>load</v>
      </c>
      <c r="B79" t="str">
        <f ca="1">""</f>
        <v/>
      </c>
      <c r="C79">
        <f ca="1">0</f>
        <v>0</v>
      </c>
    </row>
    <row r="80" spans="1:3" x14ac:dyDescent="0.25">
      <c r="A80" t="str">
        <f ca="1">"push"</f>
        <v>push</v>
      </c>
      <c r="B80">
        <f ca="1">1</f>
        <v>1</v>
      </c>
      <c r="C80">
        <f ca="1">1</f>
        <v>1</v>
      </c>
    </row>
    <row r="81" spans="1:3" x14ac:dyDescent="0.25">
      <c r="A81" t="str">
        <f ca="1">"add"</f>
        <v>add</v>
      </c>
      <c r="B81" t="str">
        <f ca="1">""</f>
        <v/>
      </c>
      <c r="C81">
        <f ca="1">-1</f>
        <v>-1</v>
      </c>
    </row>
    <row r="82" spans="1:3" x14ac:dyDescent="0.25">
      <c r="A82" t="str">
        <f ca="1">"push"</f>
        <v>push</v>
      </c>
      <c r="B82">
        <f ca="1">1</f>
        <v>1</v>
      </c>
      <c r="C82">
        <f ca="1">1</f>
        <v>1</v>
      </c>
    </row>
    <row r="83" spans="1:3" x14ac:dyDescent="0.25">
      <c r="A83" t="str">
        <f ca="1">"load"</f>
        <v>load</v>
      </c>
      <c r="B83" t="str">
        <f ca="1">""</f>
        <v/>
      </c>
      <c r="C83">
        <f ca="1">0</f>
        <v>0</v>
      </c>
    </row>
    <row r="84" spans="1:3" x14ac:dyDescent="0.25">
      <c r="A84" t="str">
        <f ca="1">"push"</f>
        <v>push</v>
      </c>
      <c r="B84">
        <f ca="1">2</f>
        <v>2</v>
      </c>
      <c r="C84">
        <f ca="1">1</f>
        <v>1</v>
      </c>
    </row>
    <row r="85" spans="1:3" x14ac:dyDescent="0.25">
      <c r="A85" t="str">
        <f ca="1">"load"</f>
        <v>load</v>
      </c>
      <c r="B85" t="str">
        <f ca="1">""</f>
        <v/>
      </c>
      <c r="C85">
        <f ca="1">0</f>
        <v>0</v>
      </c>
    </row>
    <row r="86" spans="1:3" x14ac:dyDescent="0.25">
      <c r="A86" t="str">
        <f ca="1">"add"</f>
        <v>add</v>
      </c>
      <c r="B86" t="str">
        <f ca="1">""</f>
        <v/>
      </c>
      <c r="C86">
        <f ca="1">-1</f>
        <v>-1</v>
      </c>
    </row>
    <row r="87" spans="1:3" x14ac:dyDescent="0.25">
      <c r="A87" t="str">
        <f ca="1">"store"</f>
        <v>store</v>
      </c>
      <c r="B87" t="str">
        <f ca="1">""</f>
        <v/>
      </c>
      <c r="C87">
        <f ca="1">-2</f>
        <v>-2</v>
      </c>
    </row>
    <row r="88" spans="1:3" x14ac:dyDescent="0.25">
      <c r="A88" t="str">
        <f ca="1">"push"</f>
        <v>push</v>
      </c>
      <c r="B88">
        <f ca="1">1</f>
        <v>1</v>
      </c>
      <c r="C88">
        <f ca="1">1</f>
        <v>1</v>
      </c>
    </row>
    <row r="89" spans="1:3" x14ac:dyDescent="0.25">
      <c r="A89" t="str">
        <f ca="1">"load"</f>
        <v>load</v>
      </c>
      <c r="B89" t="str">
        <f ca="1">""</f>
        <v/>
      </c>
      <c r="C89">
        <f ca="1">0</f>
        <v>0</v>
      </c>
    </row>
    <row r="90" spans="1:3" x14ac:dyDescent="0.25">
      <c r="A90" t="str">
        <f ca="1">"push"</f>
        <v>push</v>
      </c>
      <c r="B90">
        <f ca="1">2</f>
        <v>2</v>
      </c>
      <c r="C90">
        <f ca="1">1</f>
        <v>1</v>
      </c>
    </row>
    <row r="91" spans="1:3" x14ac:dyDescent="0.25">
      <c r="A91" t="str">
        <f ca="1">"load"</f>
        <v>load</v>
      </c>
      <c r="B91" t="str">
        <f ca="1">""</f>
        <v/>
      </c>
      <c r="C91">
        <f ca="1">0</f>
        <v>0</v>
      </c>
    </row>
    <row r="92" spans="1:3" x14ac:dyDescent="0.25">
      <c r="A92" t="str">
        <f ca="1">"add"</f>
        <v>add</v>
      </c>
      <c r="B92" t="str">
        <f ca="1">""</f>
        <v/>
      </c>
      <c r="C92">
        <f ca="1">-1</f>
        <v>-1</v>
      </c>
    </row>
    <row r="93" spans="1:3" x14ac:dyDescent="0.25">
      <c r="A93" t="str">
        <f ca="1">"load"</f>
        <v>load</v>
      </c>
      <c r="B93" t="str">
        <f ca="1">""</f>
        <v/>
      </c>
      <c r="C93">
        <f ca="1">0</f>
        <v>0</v>
      </c>
    </row>
    <row r="94" spans="1:3" x14ac:dyDescent="0.25">
      <c r="A94" t="str">
        <f ca="1">"push"</f>
        <v>push</v>
      </c>
      <c r="B94">
        <f ca="1">1</f>
        <v>1</v>
      </c>
      <c r="C94">
        <f ca="1">1</f>
        <v>1</v>
      </c>
    </row>
    <row r="95" spans="1:3" x14ac:dyDescent="0.25">
      <c r="A95" t="str">
        <f ca="1">"add"</f>
        <v>add</v>
      </c>
      <c r="B95" t="str">
        <f ca="1">""</f>
        <v/>
      </c>
      <c r="C95">
        <f ca="1">-1</f>
        <v>-1</v>
      </c>
    </row>
    <row r="96" spans="1:3" x14ac:dyDescent="0.25">
      <c r="A96" t="str">
        <f ca="1">"push"</f>
        <v>push</v>
      </c>
      <c r="B96">
        <f ca="1">1</f>
        <v>1</v>
      </c>
      <c r="C96">
        <f ca="1">1</f>
        <v>1</v>
      </c>
    </row>
    <row r="97" spans="1:3" x14ac:dyDescent="0.25">
      <c r="A97" t="str">
        <f ca="1">"load"</f>
        <v>load</v>
      </c>
      <c r="B97" t="str">
        <f ca="1">""</f>
        <v/>
      </c>
      <c r="C97">
        <f ca="1">0</f>
        <v>0</v>
      </c>
    </row>
    <row r="98" spans="1:3" x14ac:dyDescent="0.25">
      <c r="A98" t="str">
        <f ca="1">"push"</f>
        <v>push</v>
      </c>
      <c r="B98">
        <f ca="1">2</f>
        <v>2</v>
      </c>
      <c r="C98">
        <f ca="1">1</f>
        <v>1</v>
      </c>
    </row>
    <row r="99" spans="1:3" x14ac:dyDescent="0.25">
      <c r="A99" t="str">
        <f ca="1">"load"</f>
        <v>load</v>
      </c>
      <c r="B99" t="str">
        <f ca="1">""</f>
        <v/>
      </c>
      <c r="C99">
        <f ca="1">0</f>
        <v>0</v>
      </c>
    </row>
    <row r="100" spans="1:3" x14ac:dyDescent="0.25">
      <c r="A100" t="str">
        <f ca="1">"add"</f>
        <v>add</v>
      </c>
      <c r="B100" t="str">
        <f ca="1">""</f>
        <v/>
      </c>
      <c r="C100">
        <f ca="1">-1</f>
        <v>-1</v>
      </c>
    </row>
    <row r="101" spans="1:3" x14ac:dyDescent="0.25">
      <c r="A101" t="str">
        <f ca="1">"store"</f>
        <v>store</v>
      </c>
      <c r="B101" t="str">
        <f ca="1">""</f>
        <v/>
      </c>
      <c r="C101">
        <f ca="1">-2</f>
        <v>-2</v>
      </c>
    </row>
    <row r="102" spans="1:3" x14ac:dyDescent="0.25">
      <c r="A102" t="str">
        <f ca="1">"push"</f>
        <v>push</v>
      </c>
      <c r="B102">
        <f ca="1">112</f>
        <v>112</v>
      </c>
      <c r="C102">
        <f ca="1">1</f>
        <v>1</v>
      </c>
    </row>
    <row r="103" spans="1:3" x14ac:dyDescent="0.25">
      <c r="A103" t="str">
        <f ca="1">"push"</f>
        <v>push</v>
      </c>
      <c r="B103">
        <f ca="1">1</f>
        <v>1</v>
      </c>
      <c r="C103">
        <f ca="1">1</f>
        <v>1</v>
      </c>
    </row>
    <row r="104" spans="1:3" x14ac:dyDescent="0.25">
      <c r="A104" t="str">
        <f ca="1">"load"</f>
        <v>load</v>
      </c>
      <c r="B104" t="str">
        <f ca="1">""</f>
        <v/>
      </c>
      <c r="C104">
        <f ca="1">0</f>
        <v>0</v>
      </c>
    </row>
    <row r="105" spans="1:3" x14ac:dyDescent="0.25">
      <c r="A105" t="str">
        <f ca="1">"push"</f>
        <v>push</v>
      </c>
      <c r="B105">
        <f ca="1">2</f>
        <v>2</v>
      </c>
      <c r="C105">
        <f ca="1">1</f>
        <v>1</v>
      </c>
    </row>
    <row r="106" spans="1:3" x14ac:dyDescent="0.25">
      <c r="A106" t="str">
        <f ca="1">"load"</f>
        <v>load</v>
      </c>
      <c r="B106" t="str">
        <f ca="1">""</f>
        <v/>
      </c>
      <c r="C106">
        <f ca="1">0</f>
        <v>0</v>
      </c>
    </row>
    <row r="107" spans="1:3" x14ac:dyDescent="0.25">
      <c r="A107" t="str">
        <f ca="1">"add"</f>
        <v>add</v>
      </c>
      <c r="B107" t="str">
        <f ca="1">""</f>
        <v/>
      </c>
      <c r="C107">
        <f ca="1">-1</f>
        <v>-1</v>
      </c>
    </row>
    <row r="108" spans="1:3" x14ac:dyDescent="0.25">
      <c r="A108" t="str">
        <f ca="1">"load"</f>
        <v>load</v>
      </c>
      <c r="B108" t="str">
        <f ca="1">""</f>
        <v/>
      </c>
      <c r="C108">
        <f ca="1">0</f>
        <v>0</v>
      </c>
    </row>
    <row r="109" spans="1:3" x14ac:dyDescent="0.25">
      <c r="A109" t="str">
        <f ca="1">"print"</f>
        <v>print</v>
      </c>
      <c r="B109" t="str">
        <f ca="1">""</f>
        <v/>
      </c>
      <c r="C109">
        <f ca="1">-1</f>
        <v>-1</v>
      </c>
    </row>
    <row r="110" spans="1:3" x14ac:dyDescent="0.25">
      <c r="A110" t="str">
        <f ca="1">"push"</f>
        <v>push</v>
      </c>
      <c r="B110" t="b">
        <f ca="1">TRUE</f>
        <v>1</v>
      </c>
      <c r="C110">
        <f ca="1">1</f>
        <v>1</v>
      </c>
    </row>
    <row r="111" spans="1:3" x14ac:dyDescent="0.25">
      <c r="A111" t="str">
        <f ca="1">"goto if true"</f>
        <v>goto if true</v>
      </c>
      <c r="B111" t="str">
        <f ca="1">""</f>
        <v/>
      </c>
      <c r="C111">
        <f ca="1">-2</f>
        <v>-2</v>
      </c>
    </row>
    <row r="112" spans="1:3" x14ac:dyDescent="0.25">
      <c r="A112" t="str">
        <f ca="1">"f2:"</f>
        <v>f2:</v>
      </c>
      <c r="B112" t="str">
        <f ca="1">""</f>
        <v/>
      </c>
      <c r="C112">
        <f ca="1">0</f>
        <v>0</v>
      </c>
    </row>
    <row r="113" spans="1:3" x14ac:dyDescent="0.25">
      <c r="A113" t="str">
        <f ca="1">"push"</f>
        <v>push</v>
      </c>
      <c r="B113">
        <f ca="1">0</f>
        <v>0</v>
      </c>
      <c r="C113">
        <f ca="1">1</f>
        <v>1</v>
      </c>
    </row>
    <row r="114" spans="1:3" x14ac:dyDescent="0.25">
      <c r="A114" t="str">
        <f ca="1">"load"</f>
        <v>load</v>
      </c>
      <c r="B114" t="str">
        <f ca="1">""</f>
        <v/>
      </c>
      <c r="C114">
        <f ca="1">0</f>
        <v>0</v>
      </c>
    </row>
    <row r="115" spans="1:3" x14ac:dyDescent="0.25">
      <c r="A115" t="str">
        <f ca="1">"push"</f>
        <v>push</v>
      </c>
      <c r="B115">
        <f ca="1">3</f>
        <v>3</v>
      </c>
      <c r="C115">
        <f ca="1">1</f>
        <v>1</v>
      </c>
    </row>
    <row r="116" spans="1:3" x14ac:dyDescent="0.25">
      <c r="A116" t="str">
        <f ca="1">"store"</f>
        <v>store</v>
      </c>
      <c r="B116" t="str">
        <f ca="1">""</f>
        <v/>
      </c>
      <c r="C116">
        <f ca="1">-2</f>
        <v>-2</v>
      </c>
    </row>
    <row r="117" spans="1:3" x14ac:dyDescent="0.25">
      <c r="A117" t="str">
        <f ca="1">"push"</f>
        <v>push</v>
      </c>
      <c r="B117">
        <f ca="1">2</f>
        <v>2</v>
      </c>
      <c r="C117">
        <f ca="1">1</f>
        <v>1</v>
      </c>
    </row>
    <row r="118" spans="1:3" x14ac:dyDescent="0.25">
      <c r="A118" t="str">
        <f ca="1">"load"</f>
        <v>load</v>
      </c>
      <c r="B118" t="str">
        <f ca="1">""</f>
        <v/>
      </c>
      <c r="C118">
        <f ca="1">0</f>
        <v>0</v>
      </c>
    </row>
    <row r="119" spans="1:3" x14ac:dyDescent="0.25">
      <c r="A119" t="str">
        <f ca="1">"push"</f>
        <v>push</v>
      </c>
      <c r="B119">
        <f ca="1">-1</f>
        <v>-1</v>
      </c>
      <c r="C119">
        <f ca="1">1</f>
        <v>1</v>
      </c>
    </row>
    <row r="120" spans="1:3" x14ac:dyDescent="0.25">
      <c r="A120" t="str">
        <f ca="1">"add"</f>
        <v>add</v>
      </c>
      <c r="B120" t="str">
        <f ca="1">""</f>
        <v/>
      </c>
      <c r="C120">
        <f ca="1">-1</f>
        <v>-1</v>
      </c>
    </row>
    <row r="121" spans="1:3" x14ac:dyDescent="0.25">
      <c r="A121" t="str">
        <f ca="1">"push"</f>
        <v>push</v>
      </c>
      <c r="B121">
        <f ca="1">2</f>
        <v>2</v>
      </c>
      <c r="C121">
        <f ca="1">1</f>
        <v>1</v>
      </c>
    </row>
    <row r="122" spans="1:3" x14ac:dyDescent="0.25">
      <c r="A122" t="str">
        <f ca="1">"store"</f>
        <v>store</v>
      </c>
      <c r="B122" t="str">
        <f ca="1">""</f>
        <v/>
      </c>
      <c r="C122">
        <f ca="1">-2</f>
        <v>-2</v>
      </c>
    </row>
    <row r="123" spans="1:3" x14ac:dyDescent="0.25">
      <c r="A123" t="str">
        <f ca="1">"push"</f>
        <v>push</v>
      </c>
      <c r="B123">
        <f ca="1">133</f>
        <v>133</v>
      </c>
      <c r="C123">
        <f ca="1">1</f>
        <v>1</v>
      </c>
    </row>
    <row r="124" spans="1:3" x14ac:dyDescent="0.25">
      <c r="A124" t="str">
        <f ca="1">"push"</f>
        <v>push</v>
      </c>
      <c r="B124">
        <f ca="1">1</f>
        <v>1</v>
      </c>
      <c r="C124">
        <f ca="1">1</f>
        <v>1</v>
      </c>
    </row>
    <row r="125" spans="1:3" x14ac:dyDescent="0.25">
      <c r="A125" t="str">
        <f ca="1">"load"</f>
        <v>load</v>
      </c>
      <c r="B125" t="str">
        <f ca="1">""</f>
        <v/>
      </c>
      <c r="C125">
        <f ca="1">0</f>
        <v>0</v>
      </c>
    </row>
    <row r="126" spans="1:3" x14ac:dyDescent="0.25">
      <c r="A126" t="str">
        <f ca="1">"push"</f>
        <v>push</v>
      </c>
      <c r="B126">
        <f ca="1">2</f>
        <v>2</v>
      </c>
      <c r="C126">
        <f ca="1">1</f>
        <v>1</v>
      </c>
    </row>
    <row r="127" spans="1:3" x14ac:dyDescent="0.25">
      <c r="A127" t="str">
        <f ca="1">"load"</f>
        <v>load</v>
      </c>
      <c r="B127" t="str">
        <f ca="1">""</f>
        <v/>
      </c>
      <c r="C127">
        <f ca="1">0</f>
        <v>0</v>
      </c>
    </row>
    <row r="128" spans="1:3" x14ac:dyDescent="0.25">
      <c r="A128" t="str">
        <f ca="1">"add"</f>
        <v>add</v>
      </c>
      <c r="B128" t="str">
        <f ca="1">""</f>
        <v/>
      </c>
      <c r="C128">
        <f ca="1">-1</f>
        <v>-1</v>
      </c>
    </row>
    <row r="129" spans="1:3" x14ac:dyDescent="0.25">
      <c r="A129" t="str">
        <f ca="1">"load"</f>
        <v>load</v>
      </c>
      <c r="B129" t="str">
        <f ca="1">""</f>
        <v/>
      </c>
      <c r="C129">
        <f ca="1">0</f>
        <v>0</v>
      </c>
    </row>
    <row r="130" spans="1:3" x14ac:dyDescent="0.25">
      <c r="A130" t="str">
        <f ca="1">"print"</f>
        <v>print</v>
      </c>
      <c r="B130" t="str">
        <f ca="1">""</f>
        <v/>
      </c>
      <c r="C130">
        <f ca="1">-1</f>
        <v>-1</v>
      </c>
    </row>
    <row r="131" spans="1:3" x14ac:dyDescent="0.25">
      <c r="A131" t="str">
        <f ca="1">"push"</f>
        <v>push</v>
      </c>
      <c r="B131" t="b">
        <f ca="1">TRUE</f>
        <v>1</v>
      </c>
      <c r="C131">
        <f ca="1">1</f>
        <v>1</v>
      </c>
    </row>
    <row r="132" spans="1:3" x14ac:dyDescent="0.25">
      <c r="A132" t="str">
        <f ca="1">"goto if true"</f>
        <v>goto if true</v>
      </c>
      <c r="B132" t="str">
        <f ca="1">""</f>
        <v/>
      </c>
      <c r="C132">
        <f ca="1">-2</f>
        <v>-2</v>
      </c>
    </row>
    <row r="133" spans="1:3" x14ac:dyDescent="0.25">
      <c r="A133" t="str">
        <f ca="1">"f3:"</f>
        <v>f3:</v>
      </c>
      <c r="B133" t="str">
        <f ca="1">""</f>
        <v/>
      </c>
      <c r="C133">
        <f ca="1">0</f>
        <v>0</v>
      </c>
    </row>
    <row r="134" spans="1:3" x14ac:dyDescent="0.25">
      <c r="A134" t="str">
        <f ca="1">"push"</f>
        <v>push</v>
      </c>
      <c r="B134">
        <f ca="1">0</f>
        <v>0</v>
      </c>
      <c r="C134">
        <f ca="1">1</f>
        <v>1</v>
      </c>
    </row>
    <row r="135" spans="1:3" x14ac:dyDescent="0.25">
      <c r="A135" t="str">
        <f ca="1">"load"</f>
        <v>load</v>
      </c>
      <c r="B135" t="str">
        <f ca="1">""</f>
        <v/>
      </c>
      <c r="C135">
        <f ca="1">0</f>
        <v>0</v>
      </c>
    </row>
    <row r="136" spans="1:3" x14ac:dyDescent="0.25">
      <c r="A136" t="str">
        <f ca="1">"push"</f>
        <v>push</v>
      </c>
      <c r="B136">
        <f ca="1">3</f>
        <v>3</v>
      </c>
      <c r="C136">
        <f ca="1">1</f>
        <v>1</v>
      </c>
    </row>
    <row r="137" spans="1:3" x14ac:dyDescent="0.25">
      <c r="A137" t="str">
        <f ca="1">"store"</f>
        <v>store</v>
      </c>
      <c r="B137" t="str">
        <f ca="1">""</f>
        <v/>
      </c>
      <c r="C137">
        <f ca="1">-2</f>
        <v>-2</v>
      </c>
    </row>
    <row r="138" spans="1:3" x14ac:dyDescent="0.25">
      <c r="A138" t="str">
        <f ca="1">"push"</f>
        <v>push</v>
      </c>
      <c r="B138">
        <f ca="1">0</f>
        <v>0</v>
      </c>
      <c r="C138">
        <f ca="1">1</f>
        <v>1</v>
      </c>
    </row>
    <row r="139" spans="1:3" x14ac:dyDescent="0.25">
      <c r="A139" t="str">
        <f ca="1">"end"</f>
        <v>end</v>
      </c>
      <c r="B139" t="str">
        <f ca="1">""</f>
        <v/>
      </c>
      <c r="C139">
        <f ca="1"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2016-08-22T01:47:55Z</dcterms:created>
  <dcterms:modified xsi:type="dcterms:W3CDTF">2016-08-22T01:47:57Z</dcterms:modified>
</cp:coreProperties>
</file>