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jo\Downloads\"/>
    </mc:Choice>
  </mc:AlternateContent>
  <xr:revisionPtr revIDLastSave="0" documentId="13_ncr:1_{6222A369-07CD-4979-97F9-1DFA6A1C15D2}" xr6:coauthVersionLast="47" xr6:coauthVersionMax="47" xr10:uidLastSave="{00000000-0000-0000-0000-000000000000}"/>
  <bookViews>
    <workbookView xWindow="4800" yWindow="2760" windowWidth="14400" windowHeight="7270" tabRatio="500" xr2:uid="{00000000-000D-0000-FFFF-FFFF00000000}"/>
  </bookViews>
  <sheets>
    <sheet name="Product Backlog" sheetId="1" r:id="rId1"/>
    <sheet name="Sheet2" sheetId="9" r:id="rId2"/>
    <sheet name="Sheet1" sheetId="8" r:id="rId3"/>
    <sheet name="Sprint 01 Backlog" sheetId="2" r:id="rId4"/>
    <sheet name="Sprint 02 Backlog" sheetId="3" r:id="rId5"/>
    <sheet name="Sprint 03 Backlog" sheetId="4" r:id="rId6"/>
    <sheet name="Sprint 04 Backlog" sheetId="5" r:id="rId7"/>
    <sheet name="Sprint 05 Backlog" sheetId="6" r:id="rId8"/>
    <sheet name="Sprint 06 Backlog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7" i="1" l="1"/>
  <c r="C14" i="7"/>
  <c r="C13" i="7"/>
  <c r="C12" i="7"/>
  <c r="C11" i="7"/>
  <c r="C10" i="7"/>
  <c r="C9" i="7"/>
  <c r="C8" i="7"/>
  <c r="B7" i="7"/>
  <c r="B3" i="7"/>
  <c r="C14" i="6"/>
  <c r="C13" i="6"/>
  <c r="C12" i="6"/>
  <c r="C11" i="6"/>
  <c r="C10" i="6"/>
  <c r="C9" i="6"/>
  <c r="C8" i="6"/>
  <c r="B7" i="6"/>
  <c r="C14" i="5"/>
  <c r="C13" i="5"/>
  <c r="C12" i="5"/>
  <c r="C11" i="5"/>
  <c r="C10" i="5"/>
  <c r="C9" i="5"/>
  <c r="C8" i="5"/>
  <c r="B7" i="5"/>
  <c r="B3" i="5"/>
  <c r="B2" i="6" s="1"/>
  <c r="B3" i="6" s="1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C14" i="2"/>
  <c r="C13" i="2"/>
  <c r="C12" i="2"/>
  <c r="C11" i="2"/>
  <c r="C10" i="2"/>
  <c r="C9" i="2"/>
  <c r="C8" i="2"/>
  <c r="B8" i="2" s="1"/>
  <c r="B7" i="2"/>
  <c r="B3" i="2"/>
  <c r="B2" i="3" s="1"/>
  <c r="B3" i="3" s="1"/>
  <c r="B2" i="4" s="1"/>
  <c r="B3" i="4" s="1"/>
  <c r="C18" i="1"/>
  <c r="C16" i="1"/>
  <c r="C14" i="1"/>
  <c r="C13" i="1"/>
  <c r="B12" i="1"/>
  <c r="B8" i="7" l="1"/>
  <c r="B9" i="7" s="1"/>
  <c r="B10" i="7" s="1"/>
  <c r="B11" i="7" s="1"/>
  <c r="B12" i="7" s="1"/>
  <c r="B13" i="7" s="1"/>
  <c r="B14" i="7" s="1"/>
  <c r="B8" i="6"/>
  <c r="B10" i="6" s="1"/>
  <c r="B14" i="6" s="1"/>
  <c r="B8" i="5"/>
  <c r="B14" i="5" s="1"/>
  <c r="B8" i="4"/>
  <c r="B9" i="4" s="1"/>
  <c r="B12" i="4" s="1"/>
  <c r="B13" i="4" s="1"/>
  <c r="B14" i="4" s="1"/>
  <c r="B8" i="3"/>
  <c r="B11" i="3" s="1"/>
  <c r="B12" i="3" s="1"/>
  <c r="B13" i="3" s="1"/>
  <c r="B14" i="3" s="1"/>
  <c r="B9" i="2"/>
  <c r="B12" i="2" s="1"/>
  <c r="B13" i="2" s="1"/>
  <c r="B14" i="2" s="1"/>
  <c r="B13" i="1"/>
  <c r="B14" i="1" s="1"/>
  <c r="B15" i="1" s="1"/>
  <c r="B16" i="1" s="1"/>
  <c r="B17" i="1" s="1"/>
  <c r="B18" i="1" s="1"/>
  <c r="B1" i="7"/>
  <c r="B1" i="6"/>
  <c r="B1" i="5"/>
</calcChain>
</file>

<file path=xl/sharedStrings.xml><?xml version="1.0" encoding="utf-8"?>
<sst xmlns="http://schemas.openxmlformats.org/spreadsheetml/2006/main" count="418" uniqueCount="194">
  <si>
    <t>Product Name:</t>
  </si>
  <si>
    <t>JADE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</si>
  <si>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</si>
  <si>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</si>
  <si>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</si>
  <si>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</si>
  <si>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</si>
  <si>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</si>
  <si>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</si>
  <si>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</si>
  <si>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</si>
  <si>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</si>
  <si>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</si>
  <si>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</si>
  <si>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</si>
  <si>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</si>
  <si>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</si>
  <si>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</si>
  <si>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</si>
  <si>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</si>
  <si>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Features are always graded at the end of the sprint in which they are required, regardless of when they are implemented</t>
  </si>
  <si>
    <t>Feature ID</t>
  </si>
  <si>
    <t>Priority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</si>
  <si>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</si>
  <si>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</si>
  <si>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</si>
  <si>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</si>
  <si>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</si>
  <si>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</si>
  <si>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</si>
  <si>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</si>
  <si>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</si>
  <si>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CC</t>
  </si>
  <si>
    <t>STOR</t>
  </si>
  <si>
    <t>Manage a list of coffee and donut products per store</t>
  </si>
  <si>
    <t>GUI</t>
  </si>
  <si>
    <t>Use a main window (GUI) with simple menu bar tool bar</t>
  </si>
  <si>
    <t>Reduce training costs</t>
  </si>
  <si>
    <t>This is the main window, with just a menu bar (for now). For this sprint, you can just hard-code or randomly create java and donuts</t>
  </si>
  <si>
    <t>IGUI</t>
  </si>
  <si>
    <t>Use dialogs to create new coffee and donut products</t>
  </si>
  <si>
    <t>Sequence of dialogs OK for initial prototype. One dialog each for coffee and for donuts is below.</t>
  </si>
  <si>
    <t>CE</t>
  </si>
  <si>
    <t>Franchise JADE operations</t>
  </si>
  <si>
    <t>This includes all data in a store, including new features implemented in later sprints</t>
  </si>
  <si>
    <t>SAVD</t>
  </si>
  <si>
    <t>Save all data to a default file on exit or command</t>
  </si>
  <si>
    <t>Ensure our data isn’t lost</t>
  </si>
  <si>
    <t>LOAD</t>
  </si>
  <si>
    <t>Load data from a default file on startup</t>
  </si>
  <si>
    <t>SALL</t>
  </si>
  <si>
    <t>Owner</t>
  </si>
  <si>
    <t>Save all data to a specified file</t>
  </si>
  <si>
    <t>Franchise my company</t>
  </si>
  <si>
    <t>Use the File Chooser dialog (see Lecture 15)</t>
  </si>
  <si>
    <t>LALL</t>
  </si>
  <si>
    <t>Load data from a specified file</t>
  </si>
  <si>
    <t>PS</t>
  </si>
  <si>
    <t>Customer</t>
  </si>
  <si>
    <t>List all coffee and donut products in a dialog</t>
  </si>
  <si>
    <t>See what is available (and later, see what the Customer can order)</t>
  </si>
  <si>
    <t>This is effectively a toString to a dialog with an OK button</t>
  </si>
  <si>
    <t>CB</t>
  </si>
  <si>
    <t>Server</t>
  </si>
  <si>
    <t>Create a new beloved customer</t>
  </si>
  <si>
    <t>Keep track of our customers</t>
  </si>
  <si>
    <t>CO</t>
  </si>
  <si>
    <t>Create an order of multiple products</t>
  </si>
  <si>
    <t>Serve everyone in a customer party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</si>
  <si>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</si>
  <si>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</si>
  <si>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</si>
  <si>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and maybe identical to Feature PS</t>
  </si>
  <si>
    <t>CSB</t>
  </si>
  <si>
    <t>Associate the order with a customer</t>
  </si>
  <si>
    <t>Self-order and not have to deal with people</t>
  </si>
  <si>
    <t>“What name should I put on the ticket” so they can call for you when your order is ready. This also practices Map.</t>
  </si>
  <si>
    <t>CS</t>
  </si>
  <si>
    <t>Create a new named server and associate with orders</t>
  </si>
  <si>
    <t>Track server productivity and tips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</si>
  <si>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</si>
  <si>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</si>
  <si>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</si>
  <si>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</si>
  <si>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</si>
  <si>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</si>
  <si>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Demonstrate the use of Java iterators with this feature</t>
  </si>
  <si>
    <t>RTM</t>
  </si>
  <si>
    <t>Display a Server Report, listing all info about each server including # of orders served</t>
  </si>
  <si>
    <t>Better manage our team and reward productive team members</t>
  </si>
  <si>
    <t>UD</t>
  </si>
  <si>
    <t>Create unified dialogs across the application</t>
  </si>
  <si>
    <t>Interact more efficiently with the program</t>
  </si>
  <si>
    <t>Each command (e.g., Create &gt; Donut) should required a single dialog</t>
  </si>
  <si>
    <t>EF</t>
  </si>
  <si>
    <t>Edit a product</t>
  </si>
  <si>
    <t>Improve our data and keep it synced to reality</t>
  </si>
  <si>
    <t>The Features below are BONUS work. If implemented, they will be graded, and the bonus awarded, at the end of Sprint 6</t>
  </si>
  <si>
    <t>Bonus</t>
  </si>
  <si>
    <t>(If a Bonus feature changes AFTER you have implemented it, please notify the Professor ASAP)</t>
  </si>
  <si>
    <t>PIX</t>
  </si>
  <si>
    <t>Add and display pictures for each item</t>
  </si>
  <si>
    <t>Better understand the menu</t>
  </si>
  <si>
    <t>Pics would be added on product creation, and displayed when composing a new order</t>
  </si>
  <si>
    <t>ASTO</t>
  </si>
  <si>
    <t>Also associate a server with the order they fill</t>
  </si>
  <si>
    <t>Keep track of our employee productivity</t>
  </si>
  <si>
    <t>XT</t>
  </si>
  <si>
    <t>Suspend a server (no longer allow their selection for an order, but keep their historical data)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</si>
  <si>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</si>
  <si>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</si>
  <si>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</si>
  <si>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</si>
  <si>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TIPS</t>
  </si>
  <si>
    <t>Calculate a percentage of each order served and report on each Server’s tips</t>
  </si>
  <si>
    <t>Pay tip income as well as salary to Servers</t>
  </si>
  <si>
    <t>AI</t>
  </si>
  <si>
    <t>Restock donuts and coffees</t>
  </si>
  <si>
    <t>Ensure we can fill every order</t>
  </si>
  <si>
    <t>MST</t>
  </si>
  <si>
    <t>Manage the state of each order (unfilled -&gt; filled and unpaid -&gt; paid,, or unfilled / unpaid -&gt; canceled)</t>
  </si>
  <si>
    <t>Ensure each order is filled and payment collected</t>
  </si>
  <si>
    <t>This is a good bonus problem if you attend the (optional) Lecture 24 on state machines</t>
  </si>
  <si>
    <t>POS</t>
  </si>
  <si>
    <t>Show the products in an order for the servers (what to prepare)</t>
  </si>
  <si>
    <t>Know what to put into each serving in an order</t>
  </si>
  <si>
    <t>This can simply be text in a MessageDialog, or something snazzier;  probably similar to PS</t>
  </si>
  <si>
    <t>RI</t>
  </si>
  <si>
    <t>Display an Inventory Report, listing every item and the quantity in stock</t>
  </si>
  <si>
    <t>Ensure we don’t run out of any product and thus disappoint our customers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</si>
  <si>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</si>
  <si>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</si>
  <si>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</si>
  <si>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</si>
  <si>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</si>
  <si>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</si>
  <si>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ROA</t>
  </si>
  <si>
    <t>Add Order Report option to show completed as well as pending orders</t>
  </si>
  <si>
    <t>Review our order history seeking patterns to understand how to improve efficiency and profit</t>
  </si>
  <si>
    <t>CENEW</t>
  </si>
  <si>
    <t>Create a new franchise</t>
  </si>
  <si>
    <t>XI</t>
  </si>
  <si>
    <t>Retire a product (no longer enable its selection for a new order, but keep in reports)</t>
  </si>
  <si>
    <t>Remove items no longer offered from the menu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</si>
  <si>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</si>
  <si>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</si>
  <si>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</si>
  <si>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</si>
  <si>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</si>
  <si>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</si>
  <si>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</si>
  <si>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</si>
  <si>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</si>
  <si>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</si>
  <si>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</si>
  <si>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</si>
  <si>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</si>
  <si>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</si>
  <si>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</si>
  <si>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</si>
  <si>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</si>
  <si>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</si>
  <si>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NOTE: A stand-alone assignment on threading is Nov 16-30</t>
  </si>
  <si>
    <t>Finished in Sprint 1</t>
  </si>
  <si>
    <t>Finished in Sprint 2</t>
  </si>
  <si>
    <t>Finished in Sprint 3</t>
  </si>
  <si>
    <t>Completed Day 2</t>
  </si>
  <si>
    <t>Make a new coffee flavor using enums and array list in a different java file called Java.java</t>
  </si>
  <si>
    <t>Make a new donut flavor using enums and array list in a different java file called Donut.java</t>
  </si>
  <si>
    <t>Create a store to manage all the coffee and donut flavors that the user enters in a separate java file Store.java</t>
  </si>
  <si>
    <t>Completed Day 3</t>
  </si>
  <si>
    <t>Completed Day 5</t>
  </si>
  <si>
    <t>Completed Day 4</t>
  </si>
  <si>
    <t xml:space="preserve">Make a main GUI window which consists of a menu and a tool bar along with icons on the tool bar </t>
  </si>
  <si>
    <t>Add dialog boxes for each coffee and donut products so that the user can enter the details using that</t>
  </si>
  <si>
    <t>Completed Day 6</t>
  </si>
  <si>
    <t>Create a new store in which new features and data is included</t>
  </si>
  <si>
    <t>Save the data to a default file on exit or on command</t>
  </si>
  <si>
    <t>Load data from a default file</t>
  </si>
  <si>
    <t>Save data to a specified file</t>
  </si>
  <si>
    <t>Finished in Sprint 4</t>
  </si>
  <si>
    <t>Finished in Sprint 5</t>
  </si>
  <si>
    <t xml:space="preserve">Create a new named server and associate with orders. </t>
  </si>
  <si>
    <t>Create a new Manager</t>
  </si>
  <si>
    <t>Jagjot Singh Siani</t>
  </si>
  <si>
    <t>JS</t>
  </si>
  <si>
    <t>To create a new coffee flavor</t>
  </si>
  <si>
    <t>Sell and stock coffee products</t>
  </si>
  <si>
    <t>Sell and stock donuts</t>
  </si>
  <si>
    <t>Creating a new donut</t>
  </si>
  <si>
    <t>Advertise and manage training</t>
  </si>
  <si>
    <t xml:space="preserve">Creating a new store </t>
  </si>
  <si>
    <t>Completed Day 7</t>
  </si>
  <si>
    <t>Warriors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</si>
</sst>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DDDDD"/>
        <bgColor rgb="FFCC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0" xfId="0" applyFont="1" applyBorder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0" xfId="0" applyFont="1" applyAlignment="1">
      <alignment vertical="top"/>
    </xf>
    <xf numFmtId="0" fontId="0" fillId="2" borderId="0" xfId="0" applyFill="1" applyAlignment="1">
      <alignment horizontal="center" vertical="top"/>
    </xf>
    <xf numFmtId="0" fontId="6" fillId="0" borderId="0" xfId="0" applyFont="1" applyAlignment="1">
      <alignment vertical="top"/>
    </xf>
    <xf numFmtId="0" fontId="0" fillId="4" borderId="0" xfId="0" applyFont="1" applyFill="1" applyAlignment="1">
      <alignment vertical="top"/>
    </xf>
    <xf numFmtId="0" fontId="0" fillId="4" borderId="0" xfId="0" applyFill="1" applyAlignment="1">
      <alignment horizontal="center" vertical="top"/>
    </xf>
    <xf numFmtId="0" fontId="6" fillId="4" borderId="0" xfId="0" applyFont="1" applyFill="1" applyAlignment="1">
      <alignment vertical="top"/>
    </xf>
    <xf numFmtId="0" fontId="0" fillId="4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0" fillId="4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3" fillId="0" borderId="0" xfId="0" applyFont="1"/>
    <xf numFmtId="0" fontId="7" fillId="3" borderId="0" xfId="0" applyFont="1" applyFill="1"/>
    <xf numFmtId="0" fontId="0" fillId="2" borderId="0" xfId="0" applyFill="1"/>
    <xf numFmtId="0" fontId="0" fillId="0" borderId="0" xfId="0"/>
    <xf numFmtId="0" fontId="8" fillId="2" borderId="0" xfId="0" applyFont="1" applyFill="1"/>
    <xf numFmtId="0" fontId="0" fillId="2" borderId="0" xfId="0" applyFill="1" applyAlignment="1">
      <alignment horizontal="center"/>
    </xf>
    <xf numFmtId="0" fontId="8" fillId="0" borderId="0" xfId="0" applyFont="1"/>
    <xf numFmtId="0" fontId="11" fillId="2" borderId="0" xfId="0" applyFont="1" applyFill="1"/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35</c:v>
                </c:pt>
                <c:pt idx="1">
                  <c:v>32</c:v>
                </c:pt>
                <c:pt idx="2">
                  <c:v>30</c:v>
                </c:pt>
                <c:pt idx="3">
                  <c:v>25</c:v>
                </c:pt>
                <c:pt idx="4">
                  <c:v>20</c:v>
                </c:pt>
                <c:pt idx="5">
                  <c:v>18</c:v>
                </c:pt>
                <c:pt idx="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A1-4286-8B7D-D2F9829F6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28894"/>
        <c:axId val="26031915"/>
      </c:scatterChart>
      <c:valAx>
        <c:axId val="5242889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6031915"/>
        <c:crosses val="autoZero"/>
        <c:crossBetween val="midCat"/>
      </c:valAx>
      <c:valAx>
        <c:axId val="26031915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24288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12-4C27-AF09-F0875ABC2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2641006"/>
        <c:axId val="10383256"/>
      </c:lineChart>
      <c:catAx>
        <c:axId val="9264100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383256"/>
        <c:crosses val="autoZero"/>
        <c:auto val="1"/>
        <c:lblAlgn val="ctr"/>
        <c:lblOffset val="100"/>
        <c:noMultiLvlLbl val="0"/>
      </c:catAx>
      <c:valAx>
        <c:axId val="1038325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264100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4-4C1F-B245-76FE3BF5D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13299"/>
        <c:axId val="53468730"/>
      </c:lineChart>
      <c:catAx>
        <c:axId val="9631329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3468730"/>
        <c:crosses val="autoZero"/>
        <c:auto val="1"/>
        <c:lblAlgn val="ctr"/>
        <c:lblOffset val="100"/>
        <c:noMultiLvlLbl val="0"/>
      </c:catAx>
      <c:valAx>
        <c:axId val="5346873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1329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7F-4962-B05B-09A2542B5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3648043"/>
        <c:axId val="31276611"/>
      </c:lineChart>
      <c:catAx>
        <c:axId val="1364804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1276611"/>
        <c:crosses val="autoZero"/>
        <c:auto val="1"/>
        <c:lblAlgn val="ctr"/>
        <c:lblOffset val="100"/>
        <c:noMultiLvlLbl val="0"/>
      </c:catAx>
      <c:valAx>
        <c:axId val="312766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64804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C1-4927-86AF-7D23C7615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718046"/>
        <c:axId val="1310897"/>
      </c:lineChart>
      <c:catAx>
        <c:axId val="907180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310897"/>
        <c:crosses val="autoZero"/>
        <c:auto val="1"/>
        <c:lblAlgn val="ctr"/>
        <c:lblOffset val="100"/>
        <c:noMultiLvlLbl val="0"/>
      </c:catAx>
      <c:valAx>
        <c:axId val="131089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71804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IN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5-44E8-A259-CB382FD0E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0282031"/>
        <c:axId val="47066328"/>
      </c:lineChart>
      <c:catAx>
        <c:axId val="4028203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7066328"/>
        <c:crosses val="autoZero"/>
        <c:auto val="1"/>
        <c:lblAlgn val="ctr"/>
        <c:lblOffset val="100"/>
        <c:noMultiLvlLbl val="0"/>
      </c:catAx>
      <c:valAx>
        <c:axId val="4706632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IN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28203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6-441B-B944-B11B9EC30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9281849"/>
        <c:axId val="21132816"/>
      </c:lineChart>
      <c:catAx>
        <c:axId val="1928184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1132816"/>
        <c:crosses val="autoZero"/>
        <c:auto val="1"/>
        <c:lblAlgn val="ctr"/>
        <c:lblOffset val="100"/>
        <c:noMultiLvlLbl val="0"/>
      </c:catAx>
      <c:valAx>
        <c:axId val="2113281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928184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768960</xdr:colOff>
      <xdr:row>1</xdr:row>
      <xdr:rowOff>46440</xdr:rowOff>
    </xdr:from>
    <xdr:to>
      <xdr:col>10</xdr:col>
      <xdr:colOff>540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3</xdr:row>
      <xdr:rowOff>8280</xdr:rowOff>
    </xdr:from>
    <xdr:to>
      <xdr:col>5</xdr:col>
      <xdr:colOff>518760</xdr:colOff>
      <xdr:row>14</xdr:row>
      <xdr:rowOff>75240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79"/>
  <sheetViews>
    <sheetView tabSelected="1" zoomScaleNormal="100" workbookViewId="0">
      <selection activeCell="C4" sqref="C4"/>
    </sheetView>
  </sheetViews>
  <sheetFormatPr defaultColWidth="11.54296875" defaultRowHeight="12.5"/>
  <cols>
    <col min="1" max="1" width="13.6328125" style="1" customWidth="1"/>
    <col min="2" max="2" width="11" style="1" customWidth="1"/>
    <col min="3" max="3" width="8.54296875" style="1" customWidth="1"/>
    <col min="4" max="4" width="4.453125" style="1" customWidth="1"/>
    <col min="5" max="5" width="8.453125" style="1" customWidth="1"/>
    <col min="6" max="6" width="17.6328125" style="1" customWidth="1"/>
    <col min="7" max="7" width="8.90625" style="1" customWidth="1"/>
    <col min="8" max="8" width="45.54296875" style="1" customWidth="1"/>
    <col min="9" max="9" width="39.08984375" style="1" customWidth="1"/>
    <col min="10" max="10" width="53.6328125" style="1" customWidth="1"/>
    <col min="11" max="1024" width="11.54296875" style="1"/>
  </cols>
  <sheetData>
    <row r="1" spans="1:9" s="4" customFormat="1" ht="18">
      <c r="A1" s="24" t="s">
        <v>0</v>
      </c>
      <c r="B1" s="42" t="s">
        <v>1</v>
      </c>
      <c r="C1" s="42"/>
      <c r="D1" s="42"/>
      <c r="E1" s="42"/>
      <c r="F1" s="42"/>
      <c r="G1" s="2"/>
      <c r="H1" s="3" t="s">
        <v>2</v>
      </c>
      <c r="I1" s="37"/>
    </row>
    <row r="2" spans="1:9" s="4" customFormat="1" ht="15.5">
      <c r="A2" s="24" t="s">
        <v>3</v>
      </c>
      <c r="B2" s="43" t="s">
        <v>193</v>
      </c>
      <c r="C2" s="43"/>
      <c r="D2" s="43"/>
      <c r="E2" s="43"/>
      <c r="F2" s="43"/>
      <c r="G2" s="2"/>
      <c r="H2" s="2"/>
      <c r="I2" s="2"/>
    </row>
    <row r="3" spans="1:9" s="4" customFormat="1" ht="13">
      <c r="A3" s="24"/>
      <c r="B3" s="24"/>
      <c r="C3" s="2"/>
      <c r="D3" s="2"/>
      <c r="E3" s="2"/>
      <c r="F3" s="2"/>
      <c r="G3" s="2"/>
      <c r="H3" s="2"/>
      <c r="I3" s="2"/>
    </row>
    <row r="4" spans="1:9" s="4" customFormat="1" ht="13">
      <c r="A4" s="24"/>
      <c r="B4" s="2" t="s">
        <v>4</v>
      </c>
      <c r="C4" s="2"/>
      <c r="D4" s="2"/>
      <c r="E4" s="2"/>
      <c r="F4" s="2"/>
      <c r="G4" s="2" t="s">
        <v>5</v>
      </c>
      <c r="H4" s="2" t="s">
        <v>6</v>
      </c>
      <c r="I4" s="2"/>
    </row>
    <row r="5" spans="1:9" s="4" customFormat="1" ht="13">
      <c r="A5" s="24" t="s">
        <v>7</v>
      </c>
      <c r="B5" s="44" t="s">
        <v>184</v>
      </c>
      <c r="C5" s="44"/>
      <c r="D5" s="44"/>
      <c r="E5" s="44"/>
      <c r="F5" s="44"/>
      <c r="G5" s="5" t="s">
        <v>185</v>
      </c>
      <c r="H5" s="5">
        <v>1001860431</v>
      </c>
      <c r="I5" s="2"/>
    </row>
    <row r="6" spans="1:9" s="4" customFormat="1" ht="13">
      <c r="A6" s="37"/>
      <c r="B6" s="37"/>
      <c r="C6" s="37"/>
      <c r="D6" s="37"/>
      <c r="E6" s="37"/>
      <c r="F6" s="37"/>
      <c r="G6" s="37"/>
      <c r="H6" s="37"/>
      <c r="I6" s="2"/>
    </row>
    <row r="7" spans="1:9" s="4" customFormat="1" ht="13">
      <c r="A7" s="37"/>
      <c r="B7" s="37"/>
      <c r="C7" s="37"/>
      <c r="D7" s="37"/>
      <c r="E7" s="37"/>
      <c r="F7" s="37"/>
      <c r="G7" s="37"/>
      <c r="H7" s="37"/>
      <c r="I7" s="2"/>
    </row>
    <row r="8" spans="1:9" s="4" customFormat="1" ht="13">
      <c r="A8" s="37"/>
      <c r="B8" s="37"/>
      <c r="C8" s="37"/>
      <c r="D8" s="37"/>
      <c r="E8" s="37"/>
      <c r="F8" s="37"/>
      <c r="G8" s="37"/>
      <c r="H8" s="37"/>
      <c r="I8" s="2"/>
    </row>
    <row r="9" spans="1:9" s="4" customFormat="1" ht="13">
      <c r="A9" s="37"/>
      <c r="B9" s="37"/>
      <c r="C9" s="37"/>
      <c r="D9" s="37"/>
      <c r="E9" s="37"/>
      <c r="F9" s="37"/>
      <c r="G9" s="37"/>
      <c r="H9" s="37"/>
      <c r="I9" s="2"/>
    </row>
    <row r="10" spans="1:9" s="4" customFormat="1" ht="13">
      <c r="A10" s="37"/>
      <c r="B10" s="37"/>
      <c r="C10" s="37"/>
      <c r="D10" s="37"/>
      <c r="E10" s="37"/>
      <c r="F10" s="37"/>
      <c r="G10" s="37"/>
      <c r="H10" s="37"/>
      <c r="I10" s="2"/>
    </row>
    <row r="11" spans="1:9" s="4" customFormat="1" ht="13">
      <c r="A11" s="11" t="s">
        <v>8</v>
      </c>
      <c r="B11" s="6" t="s">
        <v>9</v>
      </c>
      <c r="C11" s="7" t="s">
        <v>10</v>
      </c>
      <c r="D11" s="8"/>
      <c r="E11" s="2"/>
      <c r="F11" s="2" t="s">
        <v>11</v>
      </c>
      <c r="G11" s="2"/>
      <c r="H11" s="2"/>
      <c r="I11" s="2"/>
    </row>
    <row r="12" spans="1:9" s="4" customFormat="1" ht="13">
      <c r="A12" s="25">
        <v>0</v>
      </c>
      <c r="B12" s="2">
        <f>COUNT(B24:B100)</f>
        <v>35</v>
      </c>
      <c r="C12" s="7"/>
      <c r="D12" s="8"/>
      <c r="E12" s="9" t="s">
        <v>12</v>
      </c>
      <c r="F12" s="2" t="s">
        <v>13</v>
      </c>
      <c r="G12" s="2"/>
      <c r="H12" s="2"/>
      <c r="I12" s="2"/>
    </row>
    <row r="13" spans="1:9" s="4" customFormat="1" ht="13">
      <c r="A13" s="25">
        <v>1</v>
      </c>
      <c r="B13" s="2">
        <f t="shared" ref="B13:B18" si="0">B12-C13</f>
        <v>32</v>
      </c>
      <c r="C13" s="7">
        <f>COUNTIF(F$24:F$66,"Finished in Sprint 1")</f>
        <v>3</v>
      </c>
      <c r="D13" s="8"/>
      <c r="E13" s="9">
        <v>1</v>
      </c>
      <c r="F13" s="2" t="s">
        <v>14</v>
      </c>
      <c r="G13" s="2"/>
      <c r="H13" s="2"/>
      <c r="I13" s="2"/>
    </row>
    <row r="14" spans="1:9" s="4" customFormat="1" ht="13">
      <c r="A14" s="25">
        <v>2</v>
      </c>
      <c r="B14" s="2">
        <f t="shared" si="0"/>
        <v>30</v>
      </c>
      <c r="C14" s="7">
        <f>COUNTIF(F$24:F$66,"Finished in Sprint 2")</f>
        <v>2</v>
      </c>
      <c r="D14" s="8"/>
      <c r="E14" s="9">
        <v>2</v>
      </c>
      <c r="F14" s="2" t="s">
        <v>15</v>
      </c>
      <c r="G14" s="2"/>
      <c r="H14" s="2"/>
      <c r="I14" s="2"/>
    </row>
    <row r="15" spans="1:9" s="4" customFormat="1" ht="13">
      <c r="A15" s="25">
        <v>3</v>
      </c>
      <c r="B15" s="2">
        <f t="shared" si="0"/>
        <v>25</v>
      </c>
      <c r="C15" s="7">
        <v>5</v>
      </c>
      <c r="D15" s="8"/>
      <c r="E15" s="9">
        <v>3</v>
      </c>
      <c r="F15" s="2" t="s">
        <v>16</v>
      </c>
      <c r="G15" s="2"/>
      <c r="H15" s="2"/>
      <c r="I15" s="2"/>
    </row>
    <row r="16" spans="1:9" s="4" customFormat="1" ht="13">
      <c r="A16" s="25">
        <v>4</v>
      </c>
      <c r="B16" s="2">
        <f t="shared" si="0"/>
        <v>20</v>
      </c>
      <c r="C16" s="7">
        <f>COUNTIF(F$24:F$66,"Finished in Sprint 4")</f>
        <v>5</v>
      </c>
      <c r="D16" s="8"/>
      <c r="E16" s="9"/>
      <c r="F16" s="2"/>
      <c r="G16" s="2"/>
      <c r="H16" s="2"/>
      <c r="I16" s="2"/>
    </row>
    <row r="17" spans="1:10" s="4" customFormat="1" ht="13">
      <c r="A17" s="25">
        <v>5</v>
      </c>
      <c r="B17" s="2">
        <f t="shared" si="0"/>
        <v>18</v>
      </c>
      <c r="C17" s="7">
        <f>COUNTIF(F$24:F$66,"Finished in Sprint 5")</f>
        <v>2</v>
      </c>
      <c r="D17" s="8"/>
      <c r="E17" s="9"/>
      <c r="F17" s="2"/>
      <c r="G17" s="2"/>
      <c r="H17" s="2"/>
      <c r="I17" s="2"/>
    </row>
    <row r="18" spans="1:10" s="4" customFormat="1" ht="13">
      <c r="A18" s="25">
        <v>6</v>
      </c>
      <c r="B18" s="2">
        <f t="shared" si="0"/>
        <v>18</v>
      </c>
      <c r="C18" s="7">
        <f>COUNTIF(F$24:F$66,"Finished in Sprint 6")</f>
        <v>0</v>
      </c>
      <c r="D18" s="8"/>
      <c r="E18" s="9"/>
      <c r="F18" s="2"/>
      <c r="G18" s="2"/>
      <c r="H18" s="2"/>
      <c r="I18" s="2"/>
    </row>
    <row r="19" spans="1:10" s="4" customFormat="1" ht="13">
      <c r="A19" s="24"/>
      <c r="B19" s="2"/>
      <c r="C19" s="2"/>
      <c r="D19" s="2"/>
      <c r="E19" s="2"/>
      <c r="F19" s="2"/>
      <c r="G19" s="2"/>
      <c r="H19" s="2"/>
      <c r="I19" s="2"/>
    </row>
    <row r="20" spans="1:10" s="4" customFormat="1" ht="13">
      <c r="A20" s="24"/>
      <c r="B20" s="2"/>
      <c r="C20" s="2"/>
      <c r="D20" s="2"/>
      <c r="E20" s="2"/>
      <c r="F20" s="2"/>
      <c r="G20" s="10" t="s">
        <v>17</v>
      </c>
      <c r="H20" s="2"/>
      <c r="I20" s="2"/>
    </row>
    <row r="21" spans="1:10" s="4" customFormat="1" ht="13">
      <c r="A21" s="2"/>
      <c r="B21" s="2"/>
      <c r="C21" s="2"/>
      <c r="D21" s="2"/>
      <c r="E21" s="2"/>
      <c r="F21" s="2"/>
      <c r="G21" s="2" t="s">
        <v>18</v>
      </c>
      <c r="H21" s="2"/>
      <c r="I21" s="2"/>
    </row>
    <row r="22" spans="1:10" s="12" customFormat="1" ht="13">
      <c r="A22" s="16"/>
      <c r="B22" s="16"/>
      <c r="C22" s="16"/>
      <c r="D22" s="16"/>
      <c r="E22" s="45" t="s">
        <v>19</v>
      </c>
      <c r="F22" s="45"/>
      <c r="G22" s="16" t="s">
        <v>20</v>
      </c>
      <c r="H22" s="16"/>
      <c r="I22" s="16"/>
      <c r="J22" s="14"/>
    </row>
    <row r="23" spans="1:10" ht="13">
      <c r="A23" s="13" t="s">
        <v>21</v>
      </c>
      <c r="B23" s="13" t="s">
        <v>22</v>
      </c>
      <c r="C23" s="13" t="s">
        <v>7</v>
      </c>
      <c r="D23" s="13" t="s">
        <v>23</v>
      </c>
      <c r="E23" s="13" t="s">
        <v>24</v>
      </c>
      <c r="F23" s="13" t="s">
        <v>25</v>
      </c>
      <c r="G23" s="13" t="s">
        <v>26</v>
      </c>
      <c r="H23" s="13" t="s">
        <v>27</v>
      </c>
      <c r="I23" s="13" t="s">
        <v>28</v>
      </c>
      <c r="J23" s="13" t="s">
        <v>29</v>
      </c>
    </row>
    <row r="24" spans="1:10" ht="13">
      <c r="A24" s="14" t="s">
        <v>30</v>
      </c>
      <c r="B24" s="25">
        <v>1</v>
      </c>
      <c r="C24" s="25">
        <v>1</v>
      </c>
      <c r="D24" s="25">
        <v>13</v>
      </c>
      <c r="E24" s="15">
        <v>1</v>
      </c>
      <c r="F24" s="15" t="s">
        <v>163</v>
      </c>
      <c r="G24" s="16" t="s">
        <v>31</v>
      </c>
      <c r="H24" s="26" t="s">
        <v>186</v>
      </c>
      <c r="I24" s="26" t="s">
        <v>187</v>
      </c>
      <c r="J24" s="26"/>
    </row>
    <row r="25" spans="1:10" ht="13">
      <c r="A25" s="14" t="s">
        <v>32</v>
      </c>
      <c r="B25" s="25">
        <v>2</v>
      </c>
      <c r="C25" s="25">
        <v>1</v>
      </c>
      <c r="D25" s="25">
        <v>5</v>
      </c>
      <c r="E25" s="15">
        <v>1</v>
      </c>
      <c r="F25" s="15" t="s">
        <v>163</v>
      </c>
      <c r="G25" s="16" t="s">
        <v>31</v>
      </c>
      <c r="H25" s="26" t="s">
        <v>189</v>
      </c>
      <c r="I25" s="26" t="s">
        <v>188</v>
      </c>
      <c r="J25" s="26"/>
    </row>
    <row r="26" spans="1:10" ht="13">
      <c r="A26" s="14" t="s">
        <v>33</v>
      </c>
      <c r="B26" s="25">
        <v>3</v>
      </c>
      <c r="C26" s="25">
        <v>1</v>
      </c>
      <c r="D26" s="25">
        <v>13</v>
      </c>
      <c r="E26" s="15">
        <v>1</v>
      </c>
      <c r="F26" s="15" t="s">
        <v>163</v>
      </c>
      <c r="G26" s="16" t="s">
        <v>31</v>
      </c>
      <c r="H26" s="26" t="s">
        <v>34</v>
      </c>
      <c r="I26" s="26" t="s">
        <v>190</v>
      </c>
      <c r="J26" s="26"/>
    </row>
    <row r="27" spans="1:10" ht="37.5">
      <c r="A27" s="17" t="s">
        <v>35</v>
      </c>
      <c r="B27" s="18">
        <v>4</v>
      </c>
      <c r="C27" s="18">
        <v>2</v>
      </c>
      <c r="D27" s="18">
        <v>8</v>
      </c>
      <c r="E27" s="15">
        <v>2</v>
      </c>
      <c r="F27" s="15" t="s">
        <v>164</v>
      </c>
      <c r="G27" s="19" t="s">
        <v>31</v>
      </c>
      <c r="H27" s="20" t="s">
        <v>36</v>
      </c>
      <c r="I27" s="20" t="s">
        <v>37</v>
      </c>
      <c r="J27" s="20" t="s">
        <v>38</v>
      </c>
    </row>
    <row r="28" spans="1:10" ht="25">
      <c r="A28" s="17" t="s">
        <v>39</v>
      </c>
      <c r="B28" s="18">
        <v>5</v>
      </c>
      <c r="C28" s="18">
        <v>2</v>
      </c>
      <c r="D28" s="18">
        <v>21</v>
      </c>
      <c r="E28" s="15">
        <v>2</v>
      </c>
      <c r="F28" s="15" t="s">
        <v>164</v>
      </c>
      <c r="G28" s="19" t="s">
        <v>31</v>
      </c>
      <c r="H28" s="20" t="s">
        <v>40</v>
      </c>
      <c r="I28" s="20" t="s">
        <v>37</v>
      </c>
      <c r="J28" s="20" t="s">
        <v>41</v>
      </c>
    </row>
    <row r="29" spans="1:10" s="21" customFormat="1" ht="25">
      <c r="A29" s="14" t="s">
        <v>42</v>
      </c>
      <c r="B29" s="25">
        <v>6</v>
      </c>
      <c r="C29" s="25">
        <v>3</v>
      </c>
      <c r="D29" s="25">
        <v>13</v>
      </c>
      <c r="E29" s="15">
        <v>3</v>
      </c>
      <c r="F29" s="15" t="s">
        <v>165</v>
      </c>
      <c r="G29" s="16" t="s">
        <v>31</v>
      </c>
      <c r="H29" s="26" t="s">
        <v>191</v>
      </c>
      <c r="I29" s="26" t="s">
        <v>43</v>
      </c>
      <c r="J29" s="26" t="s">
        <v>44</v>
      </c>
    </row>
    <row r="30" spans="1:10" s="21" customFormat="1" ht="25">
      <c r="A30" s="14" t="s">
        <v>45</v>
      </c>
      <c r="B30" s="25">
        <v>7</v>
      </c>
      <c r="C30" s="25">
        <v>3</v>
      </c>
      <c r="D30" s="25">
        <v>8</v>
      </c>
      <c r="E30" s="15">
        <v>3</v>
      </c>
      <c r="F30" s="15" t="s">
        <v>165</v>
      </c>
      <c r="G30" s="16" t="s">
        <v>31</v>
      </c>
      <c r="H30" s="26" t="s">
        <v>46</v>
      </c>
      <c r="I30" s="26" t="s">
        <v>47</v>
      </c>
      <c r="J30" s="26" t="s">
        <v>44</v>
      </c>
    </row>
    <row r="31" spans="1:10" s="21" customFormat="1" ht="25">
      <c r="A31" s="14" t="s">
        <v>48</v>
      </c>
      <c r="B31" s="25">
        <v>8</v>
      </c>
      <c r="C31" s="25">
        <v>3</v>
      </c>
      <c r="D31" s="25">
        <v>5</v>
      </c>
      <c r="E31" s="15">
        <v>3</v>
      </c>
      <c r="F31" s="15" t="s">
        <v>165</v>
      </c>
      <c r="G31" s="16" t="s">
        <v>31</v>
      </c>
      <c r="H31" s="26" t="s">
        <v>49</v>
      </c>
      <c r="I31" s="26" t="s">
        <v>47</v>
      </c>
      <c r="J31" s="26" t="s">
        <v>44</v>
      </c>
    </row>
    <row r="32" spans="1:10" ht="13">
      <c r="A32" s="24" t="s">
        <v>50</v>
      </c>
      <c r="B32" s="25">
        <v>9</v>
      </c>
      <c r="C32" s="25">
        <v>3</v>
      </c>
      <c r="D32" s="25">
        <v>5</v>
      </c>
      <c r="E32" s="15">
        <v>3</v>
      </c>
      <c r="F32" s="15" t="s">
        <v>165</v>
      </c>
      <c r="G32" s="16" t="s">
        <v>51</v>
      </c>
      <c r="H32" s="26" t="s">
        <v>52</v>
      </c>
      <c r="I32" s="26" t="s">
        <v>53</v>
      </c>
      <c r="J32" s="26" t="s">
        <v>54</v>
      </c>
    </row>
    <row r="33" spans="1:1024" ht="13">
      <c r="A33" s="24" t="s">
        <v>55</v>
      </c>
      <c r="B33" s="25">
        <v>10</v>
      </c>
      <c r="C33" s="25">
        <v>3</v>
      </c>
      <c r="D33" s="25">
        <v>5</v>
      </c>
      <c r="E33" s="15">
        <v>3</v>
      </c>
      <c r="F33" s="15" t="s">
        <v>165</v>
      </c>
      <c r="G33" s="16" t="s">
        <v>51</v>
      </c>
      <c r="H33" s="26" t="s">
        <v>56</v>
      </c>
      <c r="I33" s="26" t="s">
        <v>53</v>
      </c>
      <c r="J33" s="26" t="s">
        <v>54</v>
      </c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  <c r="DF33" s="24"/>
      <c r="DG33" s="24"/>
      <c r="DH33" s="24"/>
      <c r="DI33" s="24"/>
      <c r="DJ33" s="24"/>
      <c r="DK33" s="24"/>
      <c r="DL33" s="24"/>
      <c r="DM33" s="24"/>
      <c r="DN33" s="24"/>
      <c r="DO33" s="24"/>
      <c r="DP33" s="24"/>
      <c r="DQ33" s="24"/>
      <c r="DR33" s="24"/>
      <c r="DS33" s="24"/>
      <c r="DT33" s="24"/>
      <c r="DU33" s="24"/>
      <c r="DV33" s="24"/>
      <c r="DW33" s="24"/>
      <c r="DX33" s="24"/>
      <c r="DY33" s="24"/>
      <c r="DZ33" s="24"/>
      <c r="EA33" s="24"/>
      <c r="EB33" s="24"/>
      <c r="EC33" s="24"/>
      <c r="ED33" s="24"/>
      <c r="EE33" s="24"/>
      <c r="EF33" s="24"/>
      <c r="EG33" s="24"/>
      <c r="EH33" s="24"/>
      <c r="EI33" s="24"/>
      <c r="EJ33" s="24"/>
      <c r="EK33" s="24"/>
      <c r="EL33" s="24"/>
      <c r="EM33" s="24"/>
      <c r="EN33" s="24"/>
      <c r="EO33" s="24"/>
      <c r="EP33" s="24"/>
      <c r="EQ33" s="24"/>
      <c r="ER33" s="24"/>
      <c r="ES33" s="24"/>
      <c r="ET33" s="24"/>
      <c r="EU33" s="24"/>
      <c r="EV33" s="24"/>
      <c r="EW33" s="24"/>
      <c r="EX33" s="24"/>
      <c r="EY33" s="24"/>
      <c r="EZ33" s="24"/>
      <c r="FA33" s="24"/>
      <c r="FB33" s="24"/>
      <c r="FC33" s="24"/>
      <c r="FD33" s="24"/>
      <c r="FE33" s="24"/>
      <c r="FF33" s="24"/>
      <c r="FG33" s="24"/>
      <c r="FH33" s="24"/>
      <c r="FI33" s="24"/>
      <c r="FJ33" s="24"/>
      <c r="FK33" s="24"/>
      <c r="FL33" s="24"/>
      <c r="FM33" s="24"/>
      <c r="FN33" s="24"/>
      <c r="FO33" s="24"/>
      <c r="FP33" s="24"/>
      <c r="FQ33" s="24"/>
      <c r="FR33" s="24"/>
      <c r="FS33" s="24"/>
      <c r="FT33" s="24"/>
      <c r="FU33" s="24"/>
      <c r="FV33" s="24"/>
      <c r="FW33" s="24"/>
      <c r="FX33" s="24"/>
      <c r="FY33" s="24"/>
      <c r="FZ33" s="24"/>
      <c r="GA33" s="24"/>
      <c r="GB33" s="24"/>
      <c r="GC33" s="24"/>
      <c r="GD33" s="24"/>
      <c r="GE33" s="24"/>
      <c r="GF33" s="24"/>
      <c r="GG33" s="24"/>
      <c r="GH33" s="24"/>
      <c r="GI33" s="24"/>
      <c r="GJ33" s="24"/>
      <c r="GK33" s="24"/>
      <c r="GL33" s="24"/>
      <c r="GM33" s="24"/>
      <c r="GN33" s="24"/>
      <c r="GO33" s="24"/>
      <c r="GP33" s="24"/>
      <c r="GQ33" s="24"/>
      <c r="GR33" s="24"/>
      <c r="GS33" s="24"/>
      <c r="GT33" s="24"/>
      <c r="GU33" s="24"/>
      <c r="GV33" s="24"/>
      <c r="GW33" s="24"/>
      <c r="GX33" s="24"/>
      <c r="GY33" s="24"/>
      <c r="GZ33" s="24"/>
      <c r="HA33" s="24"/>
      <c r="HB33" s="24"/>
      <c r="HC33" s="24"/>
      <c r="HD33" s="24"/>
      <c r="HE33" s="24"/>
      <c r="HF33" s="24"/>
      <c r="HG33" s="24"/>
      <c r="HH33" s="24"/>
      <c r="HI33" s="24"/>
      <c r="HJ33" s="24"/>
      <c r="HK33" s="24"/>
      <c r="HL33" s="24"/>
      <c r="HM33" s="24"/>
      <c r="HN33" s="24"/>
      <c r="HO33" s="24"/>
      <c r="HP33" s="24"/>
      <c r="HQ33" s="24"/>
      <c r="HR33" s="24"/>
      <c r="HS33" s="24"/>
      <c r="HT33" s="24"/>
      <c r="HU33" s="24"/>
      <c r="HV33" s="24"/>
      <c r="HW33" s="24"/>
      <c r="HX33" s="24"/>
      <c r="HY33" s="24"/>
      <c r="HZ33" s="24"/>
      <c r="IA33" s="24"/>
      <c r="IB33" s="24"/>
      <c r="IC33" s="24"/>
      <c r="ID33" s="24"/>
      <c r="IE33" s="24"/>
      <c r="IF33" s="24"/>
      <c r="IG33" s="24"/>
      <c r="IH33" s="24"/>
      <c r="II33" s="24"/>
      <c r="IJ33" s="24"/>
      <c r="IK33" s="24"/>
      <c r="IL33" s="24"/>
      <c r="IM33" s="24"/>
      <c r="IN33" s="24"/>
      <c r="IO33" s="24"/>
      <c r="IP33" s="24"/>
      <c r="IQ33" s="24"/>
      <c r="IR33" s="24"/>
      <c r="IS33" s="24"/>
      <c r="IT33" s="24"/>
      <c r="IU33" s="24"/>
      <c r="IV33" s="24"/>
      <c r="IW33" s="24"/>
      <c r="IX33" s="24"/>
      <c r="IY33" s="24"/>
      <c r="IZ33" s="24"/>
      <c r="JA33" s="24"/>
      <c r="JB33" s="24"/>
      <c r="JC33" s="24"/>
      <c r="JD33" s="24"/>
      <c r="JE33" s="24"/>
      <c r="JF33" s="24"/>
      <c r="JG33" s="24"/>
      <c r="JH33" s="24"/>
      <c r="JI33" s="24"/>
      <c r="JJ33" s="24"/>
      <c r="JK33" s="24"/>
      <c r="JL33" s="24"/>
      <c r="JM33" s="24"/>
      <c r="JN33" s="24"/>
      <c r="JO33" s="24"/>
      <c r="JP33" s="24"/>
      <c r="JQ33" s="24"/>
      <c r="JR33" s="24"/>
      <c r="JS33" s="24"/>
      <c r="JT33" s="24"/>
      <c r="JU33" s="24"/>
      <c r="JV33" s="24"/>
      <c r="JW33" s="24"/>
      <c r="JX33" s="24"/>
      <c r="JY33" s="24"/>
      <c r="JZ33" s="24"/>
      <c r="KA33" s="24"/>
      <c r="KB33" s="24"/>
      <c r="KC33" s="24"/>
      <c r="KD33" s="24"/>
      <c r="KE33" s="24"/>
      <c r="KF33" s="24"/>
      <c r="KG33" s="24"/>
      <c r="KH33" s="24"/>
      <c r="KI33" s="24"/>
      <c r="KJ33" s="24"/>
      <c r="KK33" s="24"/>
      <c r="KL33" s="24"/>
      <c r="KM33" s="24"/>
      <c r="KN33" s="24"/>
      <c r="KO33" s="24"/>
      <c r="KP33" s="24"/>
      <c r="KQ33" s="24"/>
      <c r="KR33" s="24"/>
      <c r="KS33" s="24"/>
      <c r="KT33" s="24"/>
      <c r="KU33" s="24"/>
      <c r="KV33" s="24"/>
      <c r="KW33" s="24"/>
      <c r="KX33" s="24"/>
      <c r="KY33" s="24"/>
      <c r="KZ33" s="24"/>
      <c r="LA33" s="24"/>
      <c r="LB33" s="24"/>
      <c r="LC33" s="24"/>
      <c r="LD33" s="24"/>
      <c r="LE33" s="24"/>
      <c r="LF33" s="24"/>
      <c r="LG33" s="24"/>
      <c r="LH33" s="24"/>
      <c r="LI33" s="24"/>
      <c r="LJ33" s="24"/>
      <c r="LK33" s="24"/>
      <c r="LL33" s="24"/>
      <c r="LM33" s="24"/>
      <c r="LN33" s="24"/>
      <c r="LO33" s="24"/>
      <c r="LP33" s="24"/>
      <c r="LQ33" s="24"/>
      <c r="LR33" s="24"/>
      <c r="LS33" s="24"/>
      <c r="LT33" s="24"/>
      <c r="LU33" s="24"/>
      <c r="LV33" s="24"/>
      <c r="LW33" s="24"/>
      <c r="LX33" s="24"/>
      <c r="LY33" s="24"/>
      <c r="LZ33" s="24"/>
      <c r="MA33" s="24"/>
      <c r="MB33" s="24"/>
      <c r="MC33" s="24"/>
      <c r="MD33" s="24"/>
      <c r="ME33" s="24"/>
      <c r="MF33" s="24"/>
      <c r="MG33" s="24"/>
      <c r="MH33" s="24"/>
      <c r="MI33" s="24"/>
      <c r="MJ33" s="24"/>
      <c r="MK33" s="24"/>
      <c r="ML33" s="24"/>
      <c r="MM33" s="24"/>
      <c r="MN33" s="24"/>
      <c r="MO33" s="24"/>
      <c r="MP33" s="24"/>
      <c r="MQ33" s="24"/>
      <c r="MR33" s="24"/>
      <c r="MS33" s="24"/>
      <c r="MT33" s="24"/>
      <c r="MU33" s="24"/>
      <c r="MV33" s="24"/>
      <c r="MW33" s="24"/>
      <c r="MX33" s="24"/>
      <c r="MY33" s="24"/>
      <c r="MZ33" s="24"/>
      <c r="NA33" s="24"/>
      <c r="NB33" s="24"/>
      <c r="NC33" s="24"/>
      <c r="ND33" s="24"/>
      <c r="NE33" s="24"/>
      <c r="NF33" s="24"/>
      <c r="NG33" s="24"/>
      <c r="NH33" s="24"/>
      <c r="NI33" s="24"/>
      <c r="NJ33" s="24"/>
      <c r="NK33" s="24"/>
      <c r="NL33" s="24"/>
      <c r="NM33" s="24"/>
      <c r="NN33" s="24"/>
      <c r="NO33" s="24"/>
      <c r="NP33" s="24"/>
      <c r="NQ33" s="24"/>
      <c r="NR33" s="24"/>
      <c r="NS33" s="24"/>
      <c r="NT33" s="24"/>
      <c r="NU33" s="24"/>
      <c r="NV33" s="24"/>
      <c r="NW33" s="24"/>
      <c r="NX33" s="24"/>
      <c r="NY33" s="24"/>
      <c r="NZ33" s="24"/>
      <c r="OA33" s="24"/>
      <c r="OB33" s="24"/>
      <c r="OC33" s="24"/>
      <c r="OD33" s="24"/>
      <c r="OE33" s="24"/>
      <c r="OF33" s="24"/>
      <c r="OG33" s="24"/>
      <c r="OH33" s="24"/>
      <c r="OI33" s="24"/>
      <c r="OJ33" s="24"/>
      <c r="OK33" s="24"/>
      <c r="OL33" s="24"/>
      <c r="OM33" s="24"/>
      <c r="ON33" s="24"/>
      <c r="OO33" s="24"/>
      <c r="OP33" s="24"/>
      <c r="OQ33" s="24"/>
      <c r="OR33" s="24"/>
      <c r="OS33" s="24"/>
      <c r="OT33" s="24"/>
      <c r="OU33" s="24"/>
      <c r="OV33" s="24"/>
      <c r="OW33" s="24"/>
      <c r="OX33" s="24"/>
      <c r="OY33" s="24"/>
      <c r="OZ33" s="24"/>
      <c r="PA33" s="24"/>
      <c r="PB33" s="24"/>
      <c r="PC33" s="24"/>
      <c r="PD33" s="24"/>
      <c r="PE33" s="24"/>
      <c r="PF33" s="24"/>
      <c r="PG33" s="24"/>
      <c r="PH33" s="24"/>
      <c r="PI33" s="24"/>
      <c r="PJ33" s="24"/>
      <c r="PK33" s="24"/>
      <c r="PL33" s="24"/>
      <c r="PM33" s="24"/>
      <c r="PN33" s="24"/>
      <c r="PO33" s="24"/>
      <c r="PP33" s="24"/>
      <c r="PQ33" s="24"/>
      <c r="PR33" s="24"/>
      <c r="PS33" s="24"/>
      <c r="PT33" s="24"/>
      <c r="PU33" s="24"/>
      <c r="PV33" s="24"/>
      <c r="PW33" s="24"/>
      <c r="PX33" s="24"/>
      <c r="PY33" s="24"/>
      <c r="PZ33" s="24"/>
      <c r="QA33" s="24"/>
      <c r="QB33" s="24"/>
      <c r="QC33" s="24"/>
      <c r="QD33" s="24"/>
      <c r="QE33" s="24"/>
      <c r="QF33" s="24"/>
      <c r="QG33" s="24"/>
      <c r="QH33" s="24"/>
      <c r="QI33" s="24"/>
      <c r="QJ33" s="24"/>
      <c r="QK33" s="24"/>
      <c r="QL33" s="24"/>
      <c r="QM33" s="24"/>
      <c r="QN33" s="24"/>
      <c r="QO33" s="24"/>
      <c r="QP33" s="24"/>
      <c r="QQ33" s="24"/>
      <c r="QR33" s="24"/>
      <c r="QS33" s="24"/>
      <c r="QT33" s="24"/>
      <c r="QU33" s="24"/>
      <c r="QV33" s="24"/>
      <c r="QW33" s="24"/>
      <c r="QX33" s="24"/>
      <c r="QY33" s="24"/>
      <c r="QZ33" s="24"/>
      <c r="RA33" s="24"/>
      <c r="RB33" s="24"/>
      <c r="RC33" s="24"/>
      <c r="RD33" s="24"/>
      <c r="RE33" s="24"/>
      <c r="RF33" s="24"/>
      <c r="RG33" s="24"/>
      <c r="RH33" s="24"/>
      <c r="RI33" s="24"/>
      <c r="RJ33" s="24"/>
      <c r="RK33" s="24"/>
      <c r="RL33" s="24"/>
      <c r="RM33" s="24"/>
      <c r="RN33" s="24"/>
      <c r="RO33" s="24"/>
      <c r="RP33" s="24"/>
      <c r="RQ33" s="24"/>
      <c r="RR33" s="24"/>
      <c r="RS33" s="24"/>
      <c r="RT33" s="24"/>
      <c r="RU33" s="24"/>
      <c r="RV33" s="24"/>
      <c r="RW33" s="24"/>
      <c r="RX33" s="24"/>
      <c r="RY33" s="24"/>
      <c r="RZ33" s="24"/>
      <c r="SA33" s="24"/>
      <c r="SB33" s="24"/>
      <c r="SC33" s="24"/>
      <c r="SD33" s="24"/>
      <c r="SE33" s="24"/>
      <c r="SF33" s="24"/>
      <c r="SG33" s="24"/>
      <c r="SH33" s="24"/>
      <c r="SI33" s="24"/>
      <c r="SJ33" s="24"/>
      <c r="SK33" s="24"/>
      <c r="SL33" s="24"/>
      <c r="SM33" s="24"/>
      <c r="SN33" s="24"/>
      <c r="SO33" s="24"/>
      <c r="SP33" s="24"/>
      <c r="SQ33" s="24"/>
      <c r="SR33" s="24"/>
      <c r="SS33" s="24"/>
      <c r="ST33" s="24"/>
      <c r="SU33" s="24"/>
      <c r="SV33" s="24"/>
      <c r="SW33" s="24"/>
      <c r="SX33" s="24"/>
      <c r="SY33" s="24"/>
      <c r="SZ33" s="24"/>
      <c r="TA33" s="24"/>
      <c r="TB33" s="24"/>
      <c r="TC33" s="24"/>
      <c r="TD33" s="24"/>
      <c r="TE33" s="24"/>
      <c r="TF33" s="24"/>
      <c r="TG33" s="24"/>
      <c r="TH33" s="24"/>
      <c r="TI33" s="24"/>
      <c r="TJ33" s="24"/>
      <c r="TK33" s="24"/>
      <c r="TL33" s="24"/>
      <c r="TM33" s="24"/>
      <c r="TN33" s="24"/>
      <c r="TO33" s="24"/>
      <c r="TP33" s="24"/>
      <c r="TQ33" s="24"/>
      <c r="TR33" s="24"/>
      <c r="TS33" s="24"/>
      <c r="TT33" s="24"/>
      <c r="TU33" s="24"/>
      <c r="TV33" s="24"/>
      <c r="TW33" s="24"/>
      <c r="TX33" s="24"/>
      <c r="TY33" s="24"/>
      <c r="TZ33" s="24"/>
      <c r="UA33" s="24"/>
      <c r="UB33" s="24"/>
      <c r="UC33" s="24"/>
      <c r="UD33" s="24"/>
      <c r="UE33" s="24"/>
      <c r="UF33" s="24"/>
      <c r="UG33" s="24"/>
      <c r="UH33" s="24"/>
      <c r="UI33" s="24"/>
      <c r="UJ33" s="24"/>
      <c r="UK33" s="24"/>
      <c r="UL33" s="24"/>
      <c r="UM33" s="24"/>
      <c r="UN33" s="24"/>
      <c r="UO33" s="24"/>
      <c r="UP33" s="24"/>
      <c r="UQ33" s="24"/>
      <c r="UR33" s="24"/>
      <c r="US33" s="24"/>
      <c r="UT33" s="24"/>
      <c r="UU33" s="24"/>
      <c r="UV33" s="24"/>
      <c r="UW33" s="24"/>
      <c r="UX33" s="24"/>
      <c r="UY33" s="24"/>
      <c r="UZ33" s="24"/>
      <c r="VA33" s="24"/>
      <c r="VB33" s="24"/>
      <c r="VC33" s="24"/>
      <c r="VD33" s="24"/>
      <c r="VE33" s="24"/>
      <c r="VF33" s="24"/>
      <c r="VG33" s="24"/>
      <c r="VH33" s="24"/>
      <c r="VI33" s="24"/>
      <c r="VJ33" s="24"/>
      <c r="VK33" s="24"/>
      <c r="VL33" s="24"/>
      <c r="VM33" s="24"/>
      <c r="VN33" s="24"/>
      <c r="VO33" s="24"/>
      <c r="VP33" s="24"/>
      <c r="VQ33" s="24"/>
      <c r="VR33" s="24"/>
      <c r="VS33" s="24"/>
      <c r="VT33" s="24"/>
      <c r="VU33" s="24"/>
      <c r="VV33" s="24"/>
      <c r="VW33" s="24"/>
      <c r="VX33" s="24"/>
      <c r="VY33" s="24"/>
      <c r="VZ33" s="24"/>
      <c r="WA33" s="24"/>
      <c r="WB33" s="24"/>
      <c r="WC33" s="24"/>
      <c r="WD33" s="24"/>
      <c r="WE33" s="24"/>
      <c r="WF33" s="24"/>
      <c r="WG33" s="24"/>
      <c r="WH33" s="24"/>
      <c r="WI33" s="24"/>
      <c r="WJ33" s="24"/>
      <c r="WK33" s="24"/>
      <c r="WL33" s="24"/>
      <c r="WM33" s="24"/>
      <c r="WN33" s="24"/>
      <c r="WO33" s="24"/>
      <c r="WP33" s="24"/>
      <c r="WQ33" s="24"/>
      <c r="WR33" s="24"/>
      <c r="WS33" s="24"/>
      <c r="WT33" s="24"/>
      <c r="WU33" s="24"/>
      <c r="WV33" s="24"/>
      <c r="WW33" s="24"/>
      <c r="WX33" s="24"/>
      <c r="WY33" s="24"/>
      <c r="WZ33" s="24"/>
      <c r="XA33" s="24"/>
      <c r="XB33" s="24"/>
      <c r="XC33" s="24"/>
      <c r="XD33" s="24"/>
      <c r="XE33" s="24"/>
      <c r="XF33" s="24"/>
      <c r="XG33" s="24"/>
      <c r="XH33" s="24"/>
      <c r="XI33" s="24"/>
      <c r="XJ33" s="24"/>
      <c r="XK33" s="24"/>
      <c r="XL33" s="24"/>
      <c r="XM33" s="24"/>
      <c r="XN33" s="24"/>
      <c r="XO33" s="24"/>
      <c r="XP33" s="24"/>
      <c r="XQ33" s="24"/>
      <c r="XR33" s="24"/>
      <c r="XS33" s="24"/>
      <c r="XT33" s="24"/>
      <c r="XU33" s="24"/>
      <c r="XV33" s="24"/>
      <c r="XW33" s="24"/>
      <c r="XX33" s="24"/>
      <c r="XY33" s="24"/>
      <c r="XZ33" s="24"/>
      <c r="YA33" s="24"/>
      <c r="YB33" s="24"/>
      <c r="YC33" s="24"/>
      <c r="YD33" s="24"/>
      <c r="YE33" s="24"/>
      <c r="YF33" s="24"/>
      <c r="YG33" s="24"/>
      <c r="YH33" s="24"/>
      <c r="YI33" s="24"/>
      <c r="YJ33" s="24"/>
      <c r="YK33" s="24"/>
      <c r="YL33" s="24"/>
      <c r="YM33" s="24"/>
      <c r="YN33" s="24"/>
      <c r="YO33" s="24"/>
      <c r="YP33" s="24"/>
      <c r="YQ33" s="24"/>
      <c r="YR33" s="24"/>
      <c r="YS33" s="24"/>
      <c r="YT33" s="24"/>
      <c r="YU33" s="24"/>
      <c r="YV33" s="24"/>
      <c r="YW33" s="24"/>
      <c r="YX33" s="24"/>
      <c r="YY33" s="24"/>
      <c r="YZ33" s="24"/>
      <c r="ZA33" s="24"/>
      <c r="ZB33" s="24"/>
      <c r="ZC33" s="24"/>
      <c r="ZD33" s="24"/>
      <c r="ZE33" s="24"/>
      <c r="ZF33" s="24"/>
      <c r="ZG33" s="24"/>
      <c r="ZH33" s="24"/>
      <c r="ZI33" s="24"/>
      <c r="ZJ33" s="24"/>
      <c r="ZK33" s="24"/>
      <c r="ZL33" s="24"/>
      <c r="ZM33" s="24"/>
      <c r="ZN33" s="24"/>
      <c r="ZO33" s="24"/>
      <c r="ZP33" s="24"/>
      <c r="ZQ33" s="24"/>
      <c r="ZR33" s="24"/>
      <c r="ZS33" s="24"/>
      <c r="ZT33" s="24"/>
      <c r="ZU33" s="24"/>
      <c r="ZV33" s="24"/>
      <c r="ZW33" s="24"/>
      <c r="ZX33" s="24"/>
      <c r="ZY33" s="24"/>
      <c r="ZZ33" s="24"/>
      <c r="AAA33" s="24"/>
      <c r="AAB33" s="24"/>
      <c r="AAC33" s="24"/>
      <c r="AAD33" s="24"/>
      <c r="AAE33" s="24"/>
      <c r="AAF33" s="24"/>
      <c r="AAG33" s="24"/>
      <c r="AAH33" s="24"/>
      <c r="AAI33" s="24"/>
      <c r="AAJ33" s="24"/>
      <c r="AAK33" s="24"/>
      <c r="AAL33" s="24"/>
      <c r="AAM33" s="24"/>
      <c r="AAN33" s="24"/>
      <c r="AAO33" s="24"/>
      <c r="AAP33" s="24"/>
      <c r="AAQ33" s="24"/>
      <c r="AAR33" s="24"/>
      <c r="AAS33" s="24"/>
      <c r="AAT33" s="24"/>
      <c r="AAU33" s="24"/>
      <c r="AAV33" s="24"/>
      <c r="AAW33" s="24"/>
      <c r="AAX33" s="24"/>
      <c r="AAY33" s="24"/>
      <c r="AAZ33" s="24"/>
      <c r="ABA33" s="24"/>
      <c r="ABB33" s="24"/>
      <c r="ABC33" s="24"/>
      <c r="ABD33" s="24"/>
      <c r="ABE33" s="24"/>
      <c r="ABF33" s="24"/>
      <c r="ABG33" s="24"/>
      <c r="ABH33" s="24"/>
      <c r="ABI33" s="24"/>
      <c r="ABJ33" s="24"/>
      <c r="ABK33" s="24"/>
      <c r="ABL33" s="24"/>
      <c r="ABM33" s="24"/>
      <c r="ABN33" s="24"/>
      <c r="ABO33" s="24"/>
      <c r="ABP33" s="24"/>
      <c r="ABQ33" s="24"/>
      <c r="ABR33" s="24"/>
      <c r="ABS33" s="24"/>
      <c r="ABT33" s="24"/>
      <c r="ABU33" s="24"/>
      <c r="ABV33" s="24"/>
      <c r="ABW33" s="24"/>
      <c r="ABX33" s="24"/>
      <c r="ABY33" s="24"/>
      <c r="ABZ33" s="24"/>
      <c r="ACA33" s="24"/>
      <c r="ACB33" s="24"/>
      <c r="ACC33" s="24"/>
      <c r="ACD33" s="24"/>
      <c r="ACE33" s="24"/>
      <c r="ACF33" s="24"/>
      <c r="ACG33" s="24"/>
      <c r="ACH33" s="24"/>
      <c r="ACI33" s="24"/>
      <c r="ACJ33" s="24"/>
      <c r="ACK33" s="24"/>
      <c r="ACL33" s="24"/>
      <c r="ACM33" s="24"/>
      <c r="ACN33" s="24"/>
      <c r="ACO33" s="24"/>
      <c r="ACP33" s="24"/>
      <c r="ACQ33" s="24"/>
      <c r="ACR33" s="24"/>
      <c r="ACS33" s="24"/>
      <c r="ACT33" s="24"/>
      <c r="ACU33" s="24"/>
      <c r="ACV33" s="24"/>
      <c r="ACW33" s="24"/>
      <c r="ACX33" s="24"/>
      <c r="ACY33" s="24"/>
      <c r="ACZ33" s="24"/>
      <c r="ADA33" s="24"/>
      <c r="ADB33" s="24"/>
      <c r="ADC33" s="24"/>
      <c r="ADD33" s="24"/>
      <c r="ADE33" s="24"/>
      <c r="ADF33" s="24"/>
      <c r="ADG33" s="24"/>
      <c r="ADH33" s="24"/>
      <c r="ADI33" s="24"/>
      <c r="ADJ33" s="24"/>
      <c r="ADK33" s="24"/>
      <c r="ADL33" s="24"/>
      <c r="ADM33" s="24"/>
      <c r="ADN33" s="24"/>
      <c r="ADO33" s="24"/>
      <c r="ADP33" s="24"/>
      <c r="ADQ33" s="24"/>
      <c r="ADR33" s="24"/>
      <c r="ADS33" s="24"/>
      <c r="ADT33" s="24"/>
      <c r="ADU33" s="24"/>
      <c r="ADV33" s="24"/>
      <c r="ADW33" s="24"/>
      <c r="ADX33" s="24"/>
      <c r="ADY33" s="24"/>
      <c r="ADZ33" s="24"/>
      <c r="AEA33" s="24"/>
      <c r="AEB33" s="24"/>
      <c r="AEC33" s="24"/>
      <c r="AED33" s="24"/>
      <c r="AEE33" s="24"/>
      <c r="AEF33" s="24"/>
      <c r="AEG33" s="24"/>
      <c r="AEH33" s="24"/>
      <c r="AEI33" s="24"/>
      <c r="AEJ33" s="24"/>
      <c r="AEK33" s="24"/>
      <c r="AEL33" s="24"/>
      <c r="AEM33" s="24"/>
      <c r="AEN33" s="24"/>
      <c r="AEO33" s="24"/>
      <c r="AEP33" s="24"/>
      <c r="AEQ33" s="24"/>
      <c r="AER33" s="24"/>
      <c r="AES33" s="24"/>
      <c r="AET33" s="24"/>
      <c r="AEU33" s="24"/>
      <c r="AEV33" s="24"/>
      <c r="AEW33" s="24"/>
      <c r="AEX33" s="24"/>
      <c r="AEY33" s="24"/>
      <c r="AEZ33" s="24"/>
      <c r="AFA33" s="24"/>
      <c r="AFB33" s="24"/>
      <c r="AFC33" s="24"/>
      <c r="AFD33" s="24"/>
      <c r="AFE33" s="24"/>
      <c r="AFF33" s="24"/>
      <c r="AFG33" s="24"/>
      <c r="AFH33" s="24"/>
      <c r="AFI33" s="24"/>
      <c r="AFJ33" s="24"/>
      <c r="AFK33" s="24"/>
      <c r="AFL33" s="24"/>
      <c r="AFM33" s="24"/>
      <c r="AFN33" s="24"/>
      <c r="AFO33" s="24"/>
      <c r="AFP33" s="24"/>
      <c r="AFQ33" s="24"/>
      <c r="AFR33" s="24"/>
      <c r="AFS33" s="24"/>
      <c r="AFT33" s="24"/>
      <c r="AFU33" s="24"/>
      <c r="AFV33" s="24"/>
      <c r="AFW33" s="24"/>
      <c r="AFX33" s="24"/>
      <c r="AFY33" s="24"/>
      <c r="AFZ33" s="24"/>
      <c r="AGA33" s="24"/>
      <c r="AGB33" s="24"/>
      <c r="AGC33" s="24"/>
      <c r="AGD33" s="24"/>
      <c r="AGE33" s="24"/>
      <c r="AGF33" s="24"/>
      <c r="AGG33" s="24"/>
      <c r="AGH33" s="24"/>
      <c r="AGI33" s="24"/>
      <c r="AGJ33" s="24"/>
      <c r="AGK33" s="24"/>
      <c r="AGL33" s="24"/>
      <c r="AGM33" s="24"/>
      <c r="AGN33" s="24"/>
      <c r="AGO33" s="24"/>
      <c r="AGP33" s="24"/>
      <c r="AGQ33" s="24"/>
      <c r="AGR33" s="24"/>
      <c r="AGS33" s="24"/>
      <c r="AGT33" s="24"/>
      <c r="AGU33" s="24"/>
      <c r="AGV33" s="24"/>
      <c r="AGW33" s="24"/>
      <c r="AGX33" s="24"/>
      <c r="AGY33" s="24"/>
      <c r="AGZ33" s="24"/>
      <c r="AHA33" s="24"/>
      <c r="AHB33" s="24"/>
      <c r="AHC33" s="24"/>
      <c r="AHD33" s="24"/>
      <c r="AHE33" s="24"/>
      <c r="AHF33" s="24"/>
      <c r="AHG33" s="24"/>
      <c r="AHH33" s="24"/>
      <c r="AHI33" s="24"/>
      <c r="AHJ33" s="24"/>
      <c r="AHK33" s="24"/>
      <c r="AHL33" s="24"/>
      <c r="AHM33" s="24"/>
      <c r="AHN33" s="24"/>
      <c r="AHO33" s="24"/>
      <c r="AHP33" s="24"/>
      <c r="AHQ33" s="24"/>
      <c r="AHR33" s="24"/>
      <c r="AHS33" s="24"/>
      <c r="AHT33" s="24"/>
      <c r="AHU33" s="24"/>
      <c r="AHV33" s="24"/>
      <c r="AHW33" s="24"/>
      <c r="AHX33" s="24"/>
      <c r="AHY33" s="24"/>
      <c r="AHZ33" s="24"/>
      <c r="AIA33" s="24"/>
      <c r="AIB33" s="24"/>
      <c r="AIC33" s="24"/>
      <c r="AID33" s="24"/>
      <c r="AIE33" s="24"/>
      <c r="AIF33" s="24"/>
      <c r="AIG33" s="24"/>
      <c r="AIH33" s="24"/>
      <c r="AII33" s="24"/>
      <c r="AIJ33" s="24"/>
      <c r="AIK33" s="24"/>
      <c r="AIL33" s="24"/>
      <c r="AIM33" s="24"/>
      <c r="AIN33" s="24"/>
      <c r="AIO33" s="24"/>
      <c r="AIP33" s="24"/>
      <c r="AIQ33" s="24"/>
      <c r="AIR33" s="24"/>
      <c r="AIS33" s="24"/>
      <c r="AIT33" s="24"/>
      <c r="AIU33" s="24"/>
      <c r="AIV33" s="24"/>
      <c r="AIW33" s="24"/>
      <c r="AIX33" s="24"/>
      <c r="AIY33" s="24"/>
      <c r="AIZ33" s="24"/>
      <c r="AJA33" s="24"/>
      <c r="AJB33" s="24"/>
      <c r="AJC33" s="24"/>
      <c r="AJD33" s="24"/>
      <c r="AJE33" s="24"/>
      <c r="AJF33" s="24"/>
      <c r="AJG33" s="24"/>
      <c r="AJH33" s="24"/>
      <c r="AJI33" s="24"/>
      <c r="AJJ33" s="24"/>
      <c r="AJK33" s="24"/>
      <c r="AJL33" s="24"/>
      <c r="AJM33" s="24"/>
      <c r="AJN33" s="24"/>
      <c r="AJO33" s="24"/>
      <c r="AJP33" s="24"/>
      <c r="AJQ33" s="24"/>
      <c r="AJR33" s="24"/>
      <c r="AJS33" s="24"/>
      <c r="AJT33" s="24"/>
      <c r="AJU33" s="24"/>
      <c r="AJV33" s="24"/>
      <c r="AJW33" s="24"/>
      <c r="AJX33" s="24"/>
      <c r="AJY33" s="24"/>
      <c r="AJZ33" s="24"/>
      <c r="AKA33" s="24"/>
      <c r="AKB33" s="24"/>
      <c r="AKC33" s="24"/>
      <c r="AKD33" s="24"/>
      <c r="AKE33" s="24"/>
      <c r="AKF33" s="24"/>
      <c r="AKG33" s="24"/>
      <c r="AKH33" s="24"/>
      <c r="AKI33" s="24"/>
      <c r="AKJ33" s="24"/>
      <c r="AKK33" s="24"/>
      <c r="AKL33" s="24"/>
      <c r="AKM33" s="24"/>
      <c r="AKN33" s="24"/>
      <c r="AKO33" s="24"/>
      <c r="AKP33" s="24"/>
      <c r="AKQ33" s="24"/>
      <c r="AKR33" s="24"/>
      <c r="AKS33" s="24"/>
      <c r="AKT33" s="24"/>
      <c r="AKU33" s="24"/>
      <c r="AKV33" s="24"/>
      <c r="AKW33" s="24"/>
      <c r="AKX33" s="24"/>
      <c r="AKY33" s="24"/>
      <c r="AKZ33" s="24"/>
      <c r="ALA33" s="24"/>
      <c r="ALB33" s="24"/>
      <c r="ALC33" s="24"/>
      <c r="ALD33" s="24"/>
      <c r="ALE33" s="24"/>
      <c r="ALF33" s="24"/>
      <c r="ALG33" s="24"/>
      <c r="ALH33" s="24"/>
      <c r="ALI33" s="24"/>
      <c r="ALJ33" s="24"/>
      <c r="ALK33" s="24"/>
      <c r="ALL33" s="24"/>
      <c r="ALM33" s="24"/>
      <c r="ALN33" s="24"/>
      <c r="ALO33" s="24"/>
      <c r="ALP33" s="24"/>
      <c r="ALQ33" s="24"/>
      <c r="ALR33" s="24"/>
      <c r="ALS33" s="24"/>
      <c r="ALT33" s="24"/>
      <c r="ALU33" s="24"/>
      <c r="ALV33" s="24"/>
      <c r="ALW33" s="24"/>
      <c r="ALX33" s="24"/>
      <c r="ALY33" s="24"/>
      <c r="ALZ33" s="24"/>
      <c r="AMA33" s="24"/>
      <c r="AMB33" s="24"/>
      <c r="AMC33" s="24"/>
      <c r="AMD33" s="24"/>
      <c r="AME33" s="24"/>
      <c r="AMF33" s="24"/>
      <c r="AMG33" s="24"/>
      <c r="AMH33" s="24"/>
      <c r="AMI33" s="24"/>
      <c r="AMJ33" s="24"/>
    </row>
    <row r="34" spans="1:1024" ht="25">
      <c r="A34" s="17" t="s">
        <v>57</v>
      </c>
      <c r="B34" s="18">
        <v>11</v>
      </c>
      <c r="C34" s="18">
        <v>4</v>
      </c>
      <c r="D34" s="18">
        <v>5</v>
      </c>
      <c r="E34" s="15">
        <v>4</v>
      </c>
      <c r="F34" s="15" t="s">
        <v>180</v>
      </c>
      <c r="G34" s="19" t="s">
        <v>58</v>
      </c>
      <c r="H34" s="20" t="s">
        <v>59</v>
      </c>
      <c r="I34" s="20" t="s">
        <v>60</v>
      </c>
      <c r="J34" s="20" t="s">
        <v>61</v>
      </c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  <c r="DF34" s="24"/>
      <c r="DG34" s="24"/>
      <c r="DH34" s="24"/>
      <c r="DI34" s="24"/>
      <c r="DJ34" s="24"/>
      <c r="DK34" s="24"/>
      <c r="DL34" s="24"/>
      <c r="DM34" s="24"/>
      <c r="DN34" s="24"/>
      <c r="DO34" s="24"/>
      <c r="DP34" s="24"/>
      <c r="DQ34" s="24"/>
      <c r="DR34" s="24"/>
      <c r="DS34" s="24"/>
      <c r="DT34" s="24"/>
      <c r="DU34" s="24"/>
      <c r="DV34" s="24"/>
      <c r="DW34" s="24"/>
      <c r="DX34" s="24"/>
      <c r="DY34" s="24"/>
      <c r="DZ34" s="24"/>
      <c r="EA34" s="24"/>
      <c r="EB34" s="24"/>
      <c r="EC34" s="24"/>
      <c r="ED34" s="24"/>
      <c r="EE34" s="24"/>
      <c r="EF34" s="24"/>
      <c r="EG34" s="24"/>
      <c r="EH34" s="24"/>
      <c r="EI34" s="24"/>
      <c r="EJ34" s="24"/>
      <c r="EK34" s="24"/>
      <c r="EL34" s="24"/>
      <c r="EM34" s="24"/>
      <c r="EN34" s="24"/>
      <c r="EO34" s="24"/>
      <c r="EP34" s="24"/>
      <c r="EQ34" s="24"/>
      <c r="ER34" s="24"/>
      <c r="ES34" s="24"/>
      <c r="ET34" s="24"/>
      <c r="EU34" s="24"/>
      <c r="EV34" s="24"/>
      <c r="EW34" s="24"/>
      <c r="EX34" s="24"/>
      <c r="EY34" s="24"/>
      <c r="EZ34" s="24"/>
      <c r="FA34" s="24"/>
      <c r="FB34" s="24"/>
      <c r="FC34" s="24"/>
      <c r="FD34" s="24"/>
      <c r="FE34" s="24"/>
      <c r="FF34" s="24"/>
      <c r="FG34" s="24"/>
      <c r="FH34" s="24"/>
      <c r="FI34" s="24"/>
      <c r="FJ34" s="24"/>
      <c r="FK34" s="24"/>
      <c r="FL34" s="24"/>
      <c r="FM34" s="24"/>
      <c r="FN34" s="24"/>
      <c r="FO34" s="24"/>
      <c r="FP34" s="24"/>
      <c r="FQ34" s="24"/>
      <c r="FR34" s="24"/>
      <c r="FS34" s="24"/>
      <c r="FT34" s="24"/>
      <c r="FU34" s="24"/>
      <c r="FV34" s="24"/>
      <c r="FW34" s="24"/>
      <c r="FX34" s="24"/>
      <c r="FY34" s="24"/>
      <c r="FZ34" s="24"/>
      <c r="GA34" s="24"/>
      <c r="GB34" s="24"/>
      <c r="GC34" s="24"/>
      <c r="GD34" s="24"/>
      <c r="GE34" s="24"/>
      <c r="GF34" s="24"/>
      <c r="GG34" s="24"/>
      <c r="GH34" s="24"/>
      <c r="GI34" s="24"/>
      <c r="GJ34" s="24"/>
      <c r="GK34" s="24"/>
      <c r="GL34" s="24"/>
      <c r="GM34" s="24"/>
      <c r="GN34" s="24"/>
      <c r="GO34" s="24"/>
      <c r="GP34" s="24"/>
      <c r="GQ34" s="24"/>
      <c r="GR34" s="24"/>
      <c r="GS34" s="24"/>
      <c r="GT34" s="24"/>
      <c r="GU34" s="24"/>
      <c r="GV34" s="24"/>
      <c r="GW34" s="24"/>
      <c r="GX34" s="24"/>
      <c r="GY34" s="24"/>
      <c r="GZ34" s="24"/>
      <c r="HA34" s="24"/>
      <c r="HB34" s="24"/>
      <c r="HC34" s="24"/>
      <c r="HD34" s="24"/>
      <c r="HE34" s="24"/>
      <c r="HF34" s="24"/>
      <c r="HG34" s="24"/>
      <c r="HH34" s="24"/>
      <c r="HI34" s="24"/>
      <c r="HJ34" s="24"/>
      <c r="HK34" s="24"/>
      <c r="HL34" s="24"/>
      <c r="HM34" s="24"/>
      <c r="HN34" s="24"/>
      <c r="HO34" s="24"/>
      <c r="HP34" s="24"/>
      <c r="HQ34" s="24"/>
      <c r="HR34" s="24"/>
      <c r="HS34" s="24"/>
      <c r="HT34" s="24"/>
      <c r="HU34" s="24"/>
      <c r="HV34" s="24"/>
      <c r="HW34" s="24"/>
      <c r="HX34" s="24"/>
      <c r="HY34" s="24"/>
      <c r="HZ34" s="24"/>
      <c r="IA34" s="24"/>
      <c r="IB34" s="24"/>
      <c r="IC34" s="24"/>
      <c r="ID34" s="24"/>
      <c r="IE34" s="24"/>
      <c r="IF34" s="24"/>
      <c r="IG34" s="24"/>
      <c r="IH34" s="24"/>
      <c r="II34" s="24"/>
      <c r="IJ34" s="24"/>
      <c r="IK34" s="24"/>
      <c r="IL34" s="24"/>
      <c r="IM34" s="24"/>
      <c r="IN34" s="24"/>
      <c r="IO34" s="24"/>
      <c r="IP34" s="24"/>
      <c r="IQ34" s="24"/>
      <c r="IR34" s="24"/>
      <c r="IS34" s="24"/>
      <c r="IT34" s="24"/>
      <c r="IU34" s="24"/>
      <c r="IV34" s="24"/>
      <c r="IW34" s="24"/>
      <c r="IX34" s="24"/>
      <c r="IY34" s="24"/>
      <c r="IZ34" s="24"/>
      <c r="JA34" s="24"/>
      <c r="JB34" s="24"/>
      <c r="JC34" s="24"/>
      <c r="JD34" s="24"/>
      <c r="JE34" s="24"/>
      <c r="JF34" s="24"/>
      <c r="JG34" s="24"/>
      <c r="JH34" s="24"/>
      <c r="JI34" s="24"/>
      <c r="JJ34" s="24"/>
      <c r="JK34" s="24"/>
      <c r="JL34" s="24"/>
      <c r="JM34" s="24"/>
      <c r="JN34" s="24"/>
      <c r="JO34" s="24"/>
      <c r="JP34" s="24"/>
      <c r="JQ34" s="24"/>
      <c r="JR34" s="24"/>
      <c r="JS34" s="24"/>
      <c r="JT34" s="24"/>
      <c r="JU34" s="24"/>
      <c r="JV34" s="24"/>
      <c r="JW34" s="24"/>
      <c r="JX34" s="24"/>
      <c r="JY34" s="24"/>
      <c r="JZ34" s="24"/>
      <c r="KA34" s="24"/>
      <c r="KB34" s="24"/>
      <c r="KC34" s="24"/>
      <c r="KD34" s="24"/>
      <c r="KE34" s="24"/>
      <c r="KF34" s="24"/>
      <c r="KG34" s="24"/>
      <c r="KH34" s="24"/>
      <c r="KI34" s="24"/>
      <c r="KJ34" s="24"/>
      <c r="KK34" s="24"/>
      <c r="KL34" s="24"/>
      <c r="KM34" s="24"/>
      <c r="KN34" s="24"/>
      <c r="KO34" s="24"/>
      <c r="KP34" s="24"/>
      <c r="KQ34" s="24"/>
      <c r="KR34" s="24"/>
      <c r="KS34" s="24"/>
      <c r="KT34" s="24"/>
      <c r="KU34" s="24"/>
      <c r="KV34" s="24"/>
      <c r="KW34" s="24"/>
      <c r="KX34" s="24"/>
      <c r="KY34" s="24"/>
      <c r="KZ34" s="24"/>
      <c r="LA34" s="24"/>
      <c r="LB34" s="24"/>
      <c r="LC34" s="24"/>
      <c r="LD34" s="24"/>
      <c r="LE34" s="24"/>
      <c r="LF34" s="24"/>
      <c r="LG34" s="24"/>
      <c r="LH34" s="24"/>
      <c r="LI34" s="24"/>
      <c r="LJ34" s="24"/>
      <c r="LK34" s="24"/>
      <c r="LL34" s="24"/>
      <c r="LM34" s="24"/>
      <c r="LN34" s="24"/>
      <c r="LO34" s="24"/>
      <c r="LP34" s="24"/>
      <c r="LQ34" s="24"/>
      <c r="LR34" s="24"/>
      <c r="LS34" s="24"/>
      <c r="LT34" s="24"/>
      <c r="LU34" s="24"/>
      <c r="LV34" s="24"/>
      <c r="LW34" s="24"/>
      <c r="LX34" s="24"/>
      <c r="LY34" s="24"/>
      <c r="LZ34" s="24"/>
      <c r="MA34" s="24"/>
      <c r="MB34" s="24"/>
      <c r="MC34" s="24"/>
      <c r="MD34" s="24"/>
      <c r="ME34" s="24"/>
      <c r="MF34" s="24"/>
      <c r="MG34" s="24"/>
      <c r="MH34" s="24"/>
      <c r="MI34" s="24"/>
      <c r="MJ34" s="24"/>
      <c r="MK34" s="24"/>
      <c r="ML34" s="24"/>
      <c r="MM34" s="24"/>
      <c r="MN34" s="24"/>
      <c r="MO34" s="24"/>
      <c r="MP34" s="24"/>
      <c r="MQ34" s="24"/>
      <c r="MR34" s="24"/>
      <c r="MS34" s="24"/>
      <c r="MT34" s="24"/>
      <c r="MU34" s="24"/>
      <c r="MV34" s="24"/>
      <c r="MW34" s="24"/>
      <c r="MX34" s="24"/>
      <c r="MY34" s="24"/>
      <c r="MZ34" s="24"/>
      <c r="NA34" s="24"/>
      <c r="NB34" s="24"/>
      <c r="NC34" s="24"/>
      <c r="ND34" s="24"/>
      <c r="NE34" s="24"/>
      <c r="NF34" s="24"/>
      <c r="NG34" s="24"/>
      <c r="NH34" s="24"/>
      <c r="NI34" s="24"/>
      <c r="NJ34" s="24"/>
      <c r="NK34" s="24"/>
      <c r="NL34" s="24"/>
      <c r="NM34" s="24"/>
      <c r="NN34" s="24"/>
      <c r="NO34" s="24"/>
      <c r="NP34" s="24"/>
      <c r="NQ34" s="24"/>
      <c r="NR34" s="24"/>
      <c r="NS34" s="24"/>
      <c r="NT34" s="24"/>
      <c r="NU34" s="24"/>
      <c r="NV34" s="24"/>
      <c r="NW34" s="24"/>
      <c r="NX34" s="24"/>
      <c r="NY34" s="24"/>
      <c r="NZ34" s="24"/>
      <c r="OA34" s="24"/>
      <c r="OB34" s="24"/>
      <c r="OC34" s="24"/>
      <c r="OD34" s="24"/>
      <c r="OE34" s="24"/>
      <c r="OF34" s="24"/>
      <c r="OG34" s="24"/>
      <c r="OH34" s="24"/>
      <c r="OI34" s="24"/>
      <c r="OJ34" s="24"/>
      <c r="OK34" s="24"/>
      <c r="OL34" s="24"/>
      <c r="OM34" s="24"/>
      <c r="ON34" s="24"/>
      <c r="OO34" s="24"/>
      <c r="OP34" s="24"/>
      <c r="OQ34" s="24"/>
      <c r="OR34" s="24"/>
      <c r="OS34" s="24"/>
      <c r="OT34" s="24"/>
      <c r="OU34" s="24"/>
      <c r="OV34" s="24"/>
      <c r="OW34" s="24"/>
      <c r="OX34" s="24"/>
      <c r="OY34" s="24"/>
      <c r="OZ34" s="24"/>
      <c r="PA34" s="24"/>
      <c r="PB34" s="24"/>
      <c r="PC34" s="24"/>
      <c r="PD34" s="24"/>
      <c r="PE34" s="24"/>
      <c r="PF34" s="24"/>
      <c r="PG34" s="24"/>
      <c r="PH34" s="24"/>
      <c r="PI34" s="24"/>
      <c r="PJ34" s="24"/>
      <c r="PK34" s="24"/>
      <c r="PL34" s="24"/>
      <c r="PM34" s="24"/>
      <c r="PN34" s="24"/>
      <c r="PO34" s="24"/>
      <c r="PP34" s="24"/>
      <c r="PQ34" s="24"/>
      <c r="PR34" s="24"/>
      <c r="PS34" s="24"/>
      <c r="PT34" s="24"/>
      <c r="PU34" s="24"/>
      <c r="PV34" s="24"/>
      <c r="PW34" s="24"/>
      <c r="PX34" s="24"/>
      <c r="PY34" s="24"/>
      <c r="PZ34" s="24"/>
      <c r="QA34" s="24"/>
      <c r="QB34" s="24"/>
      <c r="QC34" s="24"/>
      <c r="QD34" s="24"/>
      <c r="QE34" s="24"/>
      <c r="QF34" s="24"/>
      <c r="QG34" s="24"/>
      <c r="QH34" s="24"/>
      <c r="QI34" s="24"/>
      <c r="QJ34" s="24"/>
      <c r="QK34" s="24"/>
      <c r="QL34" s="24"/>
      <c r="QM34" s="24"/>
      <c r="QN34" s="24"/>
      <c r="QO34" s="24"/>
      <c r="QP34" s="24"/>
      <c r="QQ34" s="24"/>
      <c r="QR34" s="24"/>
      <c r="QS34" s="24"/>
      <c r="QT34" s="24"/>
      <c r="QU34" s="24"/>
      <c r="QV34" s="24"/>
      <c r="QW34" s="24"/>
      <c r="QX34" s="24"/>
      <c r="QY34" s="24"/>
      <c r="QZ34" s="24"/>
      <c r="RA34" s="24"/>
      <c r="RB34" s="24"/>
      <c r="RC34" s="24"/>
      <c r="RD34" s="24"/>
      <c r="RE34" s="24"/>
      <c r="RF34" s="24"/>
      <c r="RG34" s="24"/>
      <c r="RH34" s="24"/>
      <c r="RI34" s="24"/>
      <c r="RJ34" s="24"/>
      <c r="RK34" s="24"/>
      <c r="RL34" s="24"/>
      <c r="RM34" s="24"/>
      <c r="RN34" s="24"/>
      <c r="RO34" s="24"/>
      <c r="RP34" s="24"/>
      <c r="RQ34" s="24"/>
      <c r="RR34" s="24"/>
      <c r="RS34" s="24"/>
      <c r="RT34" s="24"/>
      <c r="RU34" s="24"/>
      <c r="RV34" s="24"/>
      <c r="RW34" s="24"/>
      <c r="RX34" s="24"/>
      <c r="RY34" s="24"/>
      <c r="RZ34" s="24"/>
      <c r="SA34" s="24"/>
      <c r="SB34" s="24"/>
      <c r="SC34" s="24"/>
      <c r="SD34" s="24"/>
      <c r="SE34" s="24"/>
      <c r="SF34" s="24"/>
      <c r="SG34" s="24"/>
      <c r="SH34" s="24"/>
      <c r="SI34" s="24"/>
      <c r="SJ34" s="24"/>
      <c r="SK34" s="24"/>
      <c r="SL34" s="24"/>
      <c r="SM34" s="24"/>
      <c r="SN34" s="24"/>
      <c r="SO34" s="24"/>
      <c r="SP34" s="24"/>
      <c r="SQ34" s="24"/>
      <c r="SR34" s="24"/>
      <c r="SS34" s="24"/>
      <c r="ST34" s="24"/>
      <c r="SU34" s="24"/>
      <c r="SV34" s="24"/>
      <c r="SW34" s="24"/>
      <c r="SX34" s="24"/>
      <c r="SY34" s="24"/>
      <c r="SZ34" s="24"/>
      <c r="TA34" s="24"/>
      <c r="TB34" s="24"/>
      <c r="TC34" s="24"/>
      <c r="TD34" s="24"/>
      <c r="TE34" s="24"/>
      <c r="TF34" s="24"/>
      <c r="TG34" s="24"/>
      <c r="TH34" s="24"/>
      <c r="TI34" s="24"/>
      <c r="TJ34" s="24"/>
      <c r="TK34" s="24"/>
      <c r="TL34" s="24"/>
      <c r="TM34" s="24"/>
      <c r="TN34" s="24"/>
      <c r="TO34" s="24"/>
      <c r="TP34" s="24"/>
      <c r="TQ34" s="24"/>
      <c r="TR34" s="24"/>
      <c r="TS34" s="24"/>
      <c r="TT34" s="24"/>
      <c r="TU34" s="24"/>
      <c r="TV34" s="24"/>
      <c r="TW34" s="24"/>
      <c r="TX34" s="24"/>
      <c r="TY34" s="24"/>
      <c r="TZ34" s="24"/>
      <c r="UA34" s="24"/>
      <c r="UB34" s="24"/>
      <c r="UC34" s="24"/>
      <c r="UD34" s="24"/>
      <c r="UE34" s="24"/>
      <c r="UF34" s="24"/>
      <c r="UG34" s="24"/>
      <c r="UH34" s="24"/>
      <c r="UI34" s="24"/>
      <c r="UJ34" s="24"/>
      <c r="UK34" s="24"/>
      <c r="UL34" s="24"/>
      <c r="UM34" s="24"/>
      <c r="UN34" s="24"/>
      <c r="UO34" s="24"/>
      <c r="UP34" s="24"/>
      <c r="UQ34" s="24"/>
      <c r="UR34" s="24"/>
      <c r="US34" s="24"/>
      <c r="UT34" s="24"/>
      <c r="UU34" s="24"/>
      <c r="UV34" s="24"/>
      <c r="UW34" s="24"/>
      <c r="UX34" s="24"/>
      <c r="UY34" s="24"/>
      <c r="UZ34" s="24"/>
      <c r="VA34" s="24"/>
      <c r="VB34" s="24"/>
      <c r="VC34" s="24"/>
      <c r="VD34" s="24"/>
      <c r="VE34" s="24"/>
      <c r="VF34" s="24"/>
      <c r="VG34" s="24"/>
      <c r="VH34" s="24"/>
      <c r="VI34" s="24"/>
      <c r="VJ34" s="24"/>
      <c r="VK34" s="24"/>
      <c r="VL34" s="24"/>
      <c r="VM34" s="24"/>
      <c r="VN34" s="24"/>
      <c r="VO34" s="24"/>
      <c r="VP34" s="24"/>
      <c r="VQ34" s="24"/>
      <c r="VR34" s="24"/>
      <c r="VS34" s="24"/>
      <c r="VT34" s="24"/>
      <c r="VU34" s="24"/>
      <c r="VV34" s="24"/>
      <c r="VW34" s="24"/>
      <c r="VX34" s="24"/>
      <c r="VY34" s="24"/>
      <c r="VZ34" s="24"/>
      <c r="WA34" s="24"/>
      <c r="WB34" s="24"/>
      <c r="WC34" s="24"/>
      <c r="WD34" s="24"/>
      <c r="WE34" s="24"/>
      <c r="WF34" s="24"/>
      <c r="WG34" s="24"/>
      <c r="WH34" s="24"/>
      <c r="WI34" s="24"/>
      <c r="WJ34" s="24"/>
      <c r="WK34" s="24"/>
      <c r="WL34" s="24"/>
      <c r="WM34" s="24"/>
      <c r="WN34" s="24"/>
      <c r="WO34" s="24"/>
      <c r="WP34" s="24"/>
      <c r="WQ34" s="24"/>
      <c r="WR34" s="24"/>
      <c r="WS34" s="24"/>
      <c r="WT34" s="24"/>
      <c r="WU34" s="24"/>
      <c r="WV34" s="24"/>
      <c r="WW34" s="24"/>
      <c r="WX34" s="24"/>
      <c r="WY34" s="24"/>
      <c r="WZ34" s="24"/>
      <c r="XA34" s="24"/>
      <c r="XB34" s="24"/>
      <c r="XC34" s="24"/>
      <c r="XD34" s="24"/>
      <c r="XE34" s="24"/>
      <c r="XF34" s="24"/>
      <c r="XG34" s="24"/>
      <c r="XH34" s="24"/>
      <c r="XI34" s="24"/>
      <c r="XJ34" s="24"/>
      <c r="XK34" s="24"/>
      <c r="XL34" s="24"/>
      <c r="XM34" s="24"/>
      <c r="XN34" s="24"/>
      <c r="XO34" s="24"/>
      <c r="XP34" s="24"/>
      <c r="XQ34" s="24"/>
      <c r="XR34" s="24"/>
      <c r="XS34" s="24"/>
      <c r="XT34" s="24"/>
      <c r="XU34" s="24"/>
      <c r="XV34" s="24"/>
      <c r="XW34" s="24"/>
      <c r="XX34" s="24"/>
      <c r="XY34" s="24"/>
      <c r="XZ34" s="24"/>
      <c r="YA34" s="24"/>
      <c r="YB34" s="24"/>
      <c r="YC34" s="24"/>
      <c r="YD34" s="24"/>
      <c r="YE34" s="24"/>
      <c r="YF34" s="24"/>
      <c r="YG34" s="24"/>
      <c r="YH34" s="24"/>
      <c r="YI34" s="24"/>
      <c r="YJ34" s="24"/>
      <c r="YK34" s="24"/>
      <c r="YL34" s="24"/>
      <c r="YM34" s="24"/>
      <c r="YN34" s="24"/>
      <c r="YO34" s="24"/>
      <c r="YP34" s="24"/>
      <c r="YQ34" s="24"/>
      <c r="YR34" s="24"/>
      <c r="YS34" s="24"/>
      <c r="YT34" s="24"/>
      <c r="YU34" s="24"/>
      <c r="YV34" s="24"/>
      <c r="YW34" s="24"/>
      <c r="YX34" s="24"/>
      <c r="YY34" s="24"/>
      <c r="YZ34" s="24"/>
      <c r="ZA34" s="24"/>
      <c r="ZB34" s="24"/>
      <c r="ZC34" s="24"/>
      <c r="ZD34" s="24"/>
      <c r="ZE34" s="24"/>
      <c r="ZF34" s="24"/>
      <c r="ZG34" s="24"/>
      <c r="ZH34" s="24"/>
      <c r="ZI34" s="24"/>
      <c r="ZJ34" s="24"/>
      <c r="ZK34" s="24"/>
      <c r="ZL34" s="24"/>
      <c r="ZM34" s="24"/>
      <c r="ZN34" s="24"/>
      <c r="ZO34" s="24"/>
      <c r="ZP34" s="24"/>
      <c r="ZQ34" s="24"/>
      <c r="ZR34" s="24"/>
      <c r="ZS34" s="24"/>
      <c r="ZT34" s="24"/>
      <c r="ZU34" s="24"/>
      <c r="ZV34" s="24"/>
      <c r="ZW34" s="24"/>
      <c r="ZX34" s="24"/>
      <c r="ZY34" s="24"/>
      <c r="ZZ34" s="24"/>
      <c r="AAA34" s="24"/>
      <c r="AAB34" s="24"/>
      <c r="AAC34" s="24"/>
      <c r="AAD34" s="24"/>
      <c r="AAE34" s="24"/>
      <c r="AAF34" s="24"/>
      <c r="AAG34" s="24"/>
      <c r="AAH34" s="24"/>
      <c r="AAI34" s="24"/>
      <c r="AAJ34" s="24"/>
      <c r="AAK34" s="24"/>
      <c r="AAL34" s="24"/>
      <c r="AAM34" s="24"/>
      <c r="AAN34" s="24"/>
      <c r="AAO34" s="24"/>
      <c r="AAP34" s="24"/>
      <c r="AAQ34" s="24"/>
      <c r="AAR34" s="24"/>
      <c r="AAS34" s="24"/>
      <c r="AAT34" s="24"/>
      <c r="AAU34" s="24"/>
      <c r="AAV34" s="24"/>
      <c r="AAW34" s="24"/>
      <c r="AAX34" s="24"/>
      <c r="AAY34" s="24"/>
      <c r="AAZ34" s="24"/>
      <c r="ABA34" s="24"/>
      <c r="ABB34" s="24"/>
      <c r="ABC34" s="24"/>
      <c r="ABD34" s="24"/>
      <c r="ABE34" s="24"/>
      <c r="ABF34" s="24"/>
      <c r="ABG34" s="24"/>
      <c r="ABH34" s="24"/>
      <c r="ABI34" s="24"/>
      <c r="ABJ34" s="24"/>
      <c r="ABK34" s="24"/>
      <c r="ABL34" s="24"/>
      <c r="ABM34" s="24"/>
      <c r="ABN34" s="24"/>
      <c r="ABO34" s="24"/>
      <c r="ABP34" s="24"/>
      <c r="ABQ34" s="24"/>
      <c r="ABR34" s="24"/>
      <c r="ABS34" s="24"/>
      <c r="ABT34" s="24"/>
      <c r="ABU34" s="24"/>
      <c r="ABV34" s="24"/>
      <c r="ABW34" s="24"/>
      <c r="ABX34" s="24"/>
      <c r="ABY34" s="24"/>
      <c r="ABZ34" s="24"/>
      <c r="ACA34" s="24"/>
      <c r="ACB34" s="24"/>
      <c r="ACC34" s="24"/>
      <c r="ACD34" s="24"/>
      <c r="ACE34" s="24"/>
      <c r="ACF34" s="24"/>
      <c r="ACG34" s="24"/>
      <c r="ACH34" s="24"/>
      <c r="ACI34" s="24"/>
      <c r="ACJ34" s="24"/>
      <c r="ACK34" s="24"/>
      <c r="ACL34" s="24"/>
      <c r="ACM34" s="24"/>
      <c r="ACN34" s="24"/>
      <c r="ACO34" s="24"/>
      <c r="ACP34" s="24"/>
      <c r="ACQ34" s="24"/>
      <c r="ACR34" s="24"/>
      <c r="ACS34" s="24"/>
      <c r="ACT34" s="24"/>
      <c r="ACU34" s="24"/>
      <c r="ACV34" s="24"/>
      <c r="ACW34" s="24"/>
      <c r="ACX34" s="24"/>
      <c r="ACY34" s="24"/>
      <c r="ACZ34" s="24"/>
      <c r="ADA34" s="24"/>
      <c r="ADB34" s="24"/>
      <c r="ADC34" s="24"/>
      <c r="ADD34" s="24"/>
      <c r="ADE34" s="24"/>
      <c r="ADF34" s="24"/>
      <c r="ADG34" s="24"/>
      <c r="ADH34" s="24"/>
      <c r="ADI34" s="24"/>
      <c r="ADJ34" s="24"/>
      <c r="ADK34" s="24"/>
      <c r="ADL34" s="24"/>
      <c r="ADM34" s="24"/>
      <c r="ADN34" s="24"/>
      <c r="ADO34" s="24"/>
      <c r="ADP34" s="24"/>
      <c r="ADQ34" s="24"/>
      <c r="ADR34" s="24"/>
      <c r="ADS34" s="24"/>
      <c r="ADT34" s="24"/>
      <c r="ADU34" s="24"/>
      <c r="ADV34" s="24"/>
      <c r="ADW34" s="24"/>
      <c r="ADX34" s="24"/>
      <c r="ADY34" s="24"/>
      <c r="ADZ34" s="24"/>
      <c r="AEA34" s="24"/>
      <c r="AEB34" s="24"/>
      <c r="AEC34" s="24"/>
      <c r="AED34" s="24"/>
      <c r="AEE34" s="24"/>
      <c r="AEF34" s="24"/>
      <c r="AEG34" s="24"/>
      <c r="AEH34" s="24"/>
      <c r="AEI34" s="24"/>
      <c r="AEJ34" s="24"/>
      <c r="AEK34" s="24"/>
      <c r="AEL34" s="24"/>
      <c r="AEM34" s="24"/>
      <c r="AEN34" s="24"/>
      <c r="AEO34" s="24"/>
      <c r="AEP34" s="24"/>
      <c r="AEQ34" s="24"/>
      <c r="AER34" s="24"/>
      <c r="AES34" s="24"/>
      <c r="AET34" s="24"/>
      <c r="AEU34" s="24"/>
      <c r="AEV34" s="24"/>
      <c r="AEW34" s="24"/>
      <c r="AEX34" s="24"/>
      <c r="AEY34" s="24"/>
      <c r="AEZ34" s="24"/>
      <c r="AFA34" s="24"/>
      <c r="AFB34" s="24"/>
      <c r="AFC34" s="24"/>
      <c r="AFD34" s="24"/>
      <c r="AFE34" s="24"/>
      <c r="AFF34" s="24"/>
      <c r="AFG34" s="24"/>
      <c r="AFH34" s="24"/>
      <c r="AFI34" s="24"/>
      <c r="AFJ34" s="24"/>
      <c r="AFK34" s="24"/>
      <c r="AFL34" s="24"/>
      <c r="AFM34" s="24"/>
      <c r="AFN34" s="24"/>
      <c r="AFO34" s="24"/>
      <c r="AFP34" s="24"/>
      <c r="AFQ34" s="24"/>
      <c r="AFR34" s="24"/>
      <c r="AFS34" s="24"/>
      <c r="AFT34" s="24"/>
      <c r="AFU34" s="24"/>
      <c r="AFV34" s="24"/>
      <c r="AFW34" s="24"/>
      <c r="AFX34" s="24"/>
      <c r="AFY34" s="24"/>
      <c r="AFZ34" s="24"/>
      <c r="AGA34" s="24"/>
      <c r="AGB34" s="24"/>
      <c r="AGC34" s="24"/>
      <c r="AGD34" s="24"/>
      <c r="AGE34" s="24"/>
      <c r="AGF34" s="24"/>
      <c r="AGG34" s="24"/>
      <c r="AGH34" s="24"/>
      <c r="AGI34" s="24"/>
      <c r="AGJ34" s="24"/>
      <c r="AGK34" s="24"/>
      <c r="AGL34" s="24"/>
      <c r="AGM34" s="24"/>
      <c r="AGN34" s="24"/>
      <c r="AGO34" s="24"/>
      <c r="AGP34" s="24"/>
      <c r="AGQ34" s="24"/>
      <c r="AGR34" s="24"/>
      <c r="AGS34" s="24"/>
      <c r="AGT34" s="24"/>
      <c r="AGU34" s="24"/>
      <c r="AGV34" s="24"/>
      <c r="AGW34" s="24"/>
      <c r="AGX34" s="24"/>
      <c r="AGY34" s="24"/>
      <c r="AGZ34" s="24"/>
      <c r="AHA34" s="24"/>
      <c r="AHB34" s="24"/>
      <c r="AHC34" s="24"/>
      <c r="AHD34" s="24"/>
      <c r="AHE34" s="24"/>
      <c r="AHF34" s="24"/>
      <c r="AHG34" s="24"/>
      <c r="AHH34" s="24"/>
      <c r="AHI34" s="24"/>
      <c r="AHJ34" s="24"/>
      <c r="AHK34" s="24"/>
      <c r="AHL34" s="24"/>
      <c r="AHM34" s="24"/>
      <c r="AHN34" s="24"/>
      <c r="AHO34" s="24"/>
      <c r="AHP34" s="24"/>
      <c r="AHQ34" s="24"/>
      <c r="AHR34" s="24"/>
      <c r="AHS34" s="24"/>
      <c r="AHT34" s="24"/>
      <c r="AHU34" s="24"/>
      <c r="AHV34" s="24"/>
      <c r="AHW34" s="24"/>
      <c r="AHX34" s="24"/>
      <c r="AHY34" s="24"/>
      <c r="AHZ34" s="24"/>
      <c r="AIA34" s="24"/>
      <c r="AIB34" s="24"/>
      <c r="AIC34" s="24"/>
      <c r="AID34" s="24"/>
      <c r="AIE34" s="24"/>
      <c r="AIF34" s="24"/>
      <c r="AIG34" s="24"/>
      <c r="AIH34" s="24"/>
      <c r="AII34" s="24"/>
      <c r="AIJ34" s="24"/>
      <c r="AIK34" s="24"/>
      <c r="AIL34" s="24"/>
      <c r="AIM34" s="24"/>
      <c r="AIN34" s="24"/>
      <c r="AIO34" s="24"/>
      <c r="AIP34" s="24"/>
      <c r="AIQ34" s="24"/>
      <c r="AIR34" s="24"/>
      <c r="AIS34" s="24"/>
      <c r="AIT34" s="24"/>
      <c r="AIU34" s="24"/>
      <c r="AIV34" s="24"/>
      <c r="AIW34" s="24"/>
      <c r="AIX34" s="24"/>
      <c r="AIY34" s="24"/>
      <c r="AIZ34" s="24"/>
      <c r="AJA34" s="24"/>
      <c r="AJB34" s="24"/>
      <c r="AJC34" s="24"/>
      <c r="AJD34" s="24"/>
      <c r="AJE34" s="24"/>
      <c r="AJF34" s="24"/>
      <c r="AJG34" s="24"/>
      <c r="AJH34" s="24"/>
      <c r="AJI34" s="24"/>
      <c r="AJJ34" s="24"/>
      <c r="AJK34" s="24"/>
      <c r="AJL34" s="24"/>
      <c r="AJM34" s="24"/>
      <c r="AJN34" s="24"/>
      <c r="AJO34" s="24"/>
      <c r="AJP34" s="24"/>
      <c r="AJQ34" s="24"/>
      <c r="AJR34" s="24"/>
      <c r="AJS34" s="24"/>
      <c r="AJT34" s="24"/>
      <c r="AJU34" s="24"/>
      <c r="AJV34" s="24"/>
      <c r="AJW34" s="24"/>
      <c r="AJX34" s="24"/>
      <c r="AJY34" s="24"/>
      <c r="AJZ34" s="24"/>
      <c r="AKA34" s="24"/>
      <c r="AKB34" s="24"/>
      <c r="AKC34" s="24"/>
      <c r="AKD34" s="24"/>
      <c r="AKE34" s="24"/>
      <c r="AKF34" s="24"/>
      <c r="AKG34" s="24"/>
      <c r="AKH34" s="24"/>
      <c r="AKI34" s="24"/>
      <c r="AKJ34" s="24"/>
      <c r="AKK34" s="24"/>
      <c r="AKL34" s="24"/>
      <c r="AKM34" s="24"/>
      <c r="AKN34" s="24"/>
      <c r="AKO34" s="24"/>
      <c r="AKP34" s="24"/>
      <c r="AKQ34" s="24"/>
      <c r="AKR34" s="24"/>
      <c r="AKS34" s="24"/>
      <c r="AKT34" s="24"/>
      <c r="AKU34" s="24"/>
      <c r="AKV34" s="24"/>
      <c r="AKW34" s="24"/>
      <c r="AKX34" s="24"/>
      <c r="AKY34" s="24"/>
      <c r="AKZ34" s="24"/>
      <c r="ALA34" s="24"/>
      <c r="ALB34" s="24"/>
      <c r="ALC34" s="24"/>
      <c r="ALD34" s="24"/>
      <c r="ALE34" s="24"/>
      <c r="ALF34" s="24"/>
      <c r="ALG34" s="24"/>
      <c r="ALH34" s="24"/>
      <c r="ALI34" s="24"/>
      <c r="ALJ34" s="24"/>
      <c r="ALK34" s="24"/>
      <c r="ALL34" s="24"/>
      <c r="ALM34" s="24"/>
      <c r="ALN34" s="24"/>
      <c r="ALO34" s="24"/>
      <c r="ALP34" s="24"/>
      <c r="ALQ34" s="24"/>
      <c r="ALR34" s="24"/>
      <c r="ALS34" s="24"/>
      <c r="ALT34" s="24"/>
      <c r="ALU34" s="24"/>
      <c r="ALV34" s="24"/>
      <c r="ALW34" s="24"/>
      <c r="ALX34" s="24"/>
      <c r="ALY34" s="24"/>
      <c r="ALZ34" s="24"/>
      <c r="AMA34" s="24"/>
      <c r="AMB34" s="24"/>
      <c r="AMC34" s="24"/>
      <c r="AMD34" s="24"/>
      <c r="AME34" s="24"/>
      <c r="AMF34" s="24"/>
      <c r="AMG34" s="24"/>
      <c r="AMH34" s="24"/>
      <c r="AMI34" s="24"/>
      <c r="AMJ34" s="24"/>
    </row>
    <row r="35" spans="1:1024" s="21" customFormat="1" ht="13">
      <c r="A35" s="17" t="s">
        <v>62</v>
      </c>
      <c r="B35" s="18">
        <v>12</v>
      </c>
      <c r="C35" s="18">
        <v>4</v>
      </c>
      <c r="D35" s="18">
        <v>2</v>
      </c>
      <c r="E35" s="15">
        <v>4</v>
      </c>
      <c r="F35" s="15" t="s">
        <v>180</v>
      </c>
      <c r="G35" s="19" t="s">
        <v>63</v>
      </c>
      <c r="H35" s="20" t="s">
        <v>64</v>
      </c>
      <c r="I35" s="20" t="s">
        <v>65</v>
      </c>
      <c r="J35" s="20"/>
    </row>
    <row r="36" spans="1:1024" s="21" customFormat="1" ht="13">
      <c r="A36" s="17" t="s">
        <v>66</v>
      </c>
      <c r="B36" s="18">
        <v>13</v>
      </c>
      <c r="C36" s="18">
        <v>4</v>
      </c>
      <c r="D36" s="18">
        <v>8</v>
      </c>
      <c r="E36" s="15">
        <v>4</v>
      </c>
      <c r="F36" s="15" t="s">
        <v>180</v>
      </c>
      <c r="G36" s="19" t="s">
        <v>63</v>
      </c>
      <c r="H36" s="20" t="s">
        <v>67</v>
      </c>
      <c r="I36" s="20" t="s">
        <v>68</v>
      </c>
      <c r="J36" s="20"/>
    </row>
    <row r="37" spans="1:1024" s="21" customFormat="1" ht="25">
      <c r="A37" s="17" t="s">
        <v>69</v>
      </c>
      <c r="B37" s="18">
        <v>14</v>
      </c>
      <c r="C37" s="18">
        <v>4</v>
      </c>
      <c r="D37" s="18">
        <v>3</v>
      </c>
      <c r="E37" s="15">
        <v>4</v>
      </c>
      <c r="F37" s="15" t="s">
        <v>180</v>
      </c>
      <c r="G37" s="19" t="s">
        <v>58</v>
      </c>
      <c r="H37" s="20" t="s">
        <v>70</v>
      </c>
      <c r="I37" s="20" t="s">
        <v>71</v>
      </c>
      <c r="J37" s="20" t="s">
        <v>72</v>
      </c>
    </row>
    <row r="38" spans="1:1024" s="21" customFormat="1" ht="25">
      <c r="A38" s="17" t="s">
        <v>73</v>
      </c>
      <c r="B38" s="18">
        <v>15</v>
      </c>
      <c r="C38" s="18">
        <v>4</v>
      </c>
      <c r="D38" s="18">
        <v>8</v>
      </c>
      <c r="E38" s="15">
        <v>4</v>
      </c>
      <c r="F38" s="15" t="s">
        <v>180</v>
      </c>
      <c r="G38" s="19" t="s">
        <v>58</v>
      </c>
      <c r="H38" s="20" t="s">
        <v>74</v>
      </c>
      <c r="I38" s="20" t="s">
        <v>75</v>
      </c>
      <c r="J38" s="20" t="s">
        <v>76</v>
      </c>
    </row>
    <row r="39" spans="1:1024" s="21" customFormat="1" ht="13">
      <c r="A39" s="14" t="s">
        <v>77</v>
      </c>
      <c r="B39" s="25">
        <v>16</v>
      </c>
      <c r="C39" s="25">
        <v>5</v>
      </c>
      <c r="D39" s="25">
        <v>5</v>
      </c>
      <c r="E39" s="15">
        <v>5</v>
      </c>
      <c r="F39" s="15" t="s">
        <v>181</v>
      </c>
      <c r="G39" s="16" t="s">
        <v>63</v>
      </c>
      <c r="H39" s="26" t="s">
        <v>78</v>
      </c>
      <c r="I39" s="26" t="s">
        <v>79</v>
      </c>
      <c r="J39" s="26"/>
    </row>
    <row r="40" spans="1:1024" s="21" customFormat="1" ht="13">
      <c r="A40" s="14" t="s">
        <v>80</v>
      </c>
      <c r="B40" s="25">
        <v>17</v>
      </c>
      <c r="C40" s="25">
        <v>5</v>
      </c>
      <c r="D40" s="25">
        <v>3</v>
      </c>
      <c r="E40" s="15">
        <v>5</v>
      </c>
      <c r="F40" s="15" t="s">
        <v>181</v>
      </c>
      <c r="G40" s="16" t="s">
        <v>51</v>
      </c>
      <c r="H40" s="26" t="s">
        <v>81</v>
      </c>
      <c r="I40" s="26" t="s">
        <v>82</v>
      </c>
      <c r="J40" s="26"/>
    </row>
    <row r="41" spans="1:1024" s="22" customFormat="1" ht="25">
      <c r="A41" s="14" t="s">
        <v>83</v>
      </c>
      <c r="B41" s="25">
        <v>18</v>
      </c>
      <c r="C41" s="25">
        <v>5</v>
      </c>
      <c r="D41" s="25">
        <v>8</v>
      </c>
      <c r="E41" s="15"/>
      <c r="F41" s="15"/>
      <c r="G41" s="16" t="s">
        <v>31</v>
      </c>
      <c r="H41" s="26" t="s">
        <v>84</v>
      </c>
      <c r="I41" s="26" t="s">
        <v>85</v>
      </c>
      <c r="J41" s="26" t="s">
        <v>86</v>
      </c>
    </row>
    <row r="42" spans="1:1024" ht="25">
      <c r="A42" s="24" t="s">
        <v>87</v>
      </c>
      <c r="B42" s="25">
        <v>19</v>
      </c>
      <c r="C42" s="25">
        <v>5</v>
      </c>
      <c r="D42" s="25">
        <v>8</v>
      </c>
      <c r="E42" s="15"/>
      <c r="F42" s="15"/>
      <c r="G42" s="16" t="s">
        <v>31</v>
      </c>
      <c r="H42" s="26" t="s">
        <v>88</v>
      </c>
      <c r="I42" s="26" t="s">
        <v>89</v>
      </c>
      <c r="J42" s="26" t="s">
        <v>86</v>
      </c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  <c r="DF42" s="24"/>
      <c r="DG42" s="24"/>
      <c r="DH42" s="24"/>
      <c r="DI42" s="24"/>
      <c r="DJ42" s="24"/>
      <c r="DK42" s="24"/>
      <c r="DL42" s="24"/>
      <c r="DM42" s="24"/>
      <c r="DN42" s="24"/>
      <c r="DO42" s="24"/>
      <c r="DP42" s="24"/>
      <c r="DQ42" s="24"/>
      <c r="DR42" s="24"/>
      <c r="DS42" s="24"/>
      <c r="DT42" s="24"/>
      <c r="DU42" s="24"/>
      <c r="DV42" s="24"/>
      <c r="DW42" s="24"/>
      <c r="DX42" s="24"/>
      <c r="DY42" s="24"/>
      <c r="DZ42" s="24"/>
      <c r="EA42" s="24"/>
      <c r="EB42" s="24"/>
      <c r="EC42" s="24"/>
      <c r="ED42" s="24"/>
      <c r="EE42" s="24"/>
      <c r="EF42" s="24"/>
      <c r="EG42" s="24"/>
      <c r="EH42" s="24"/>
      <c r="EI42" s="24"/>
      <c r="EJ42" s="24"/>
      <c r="EK42" s="24"/>
      <c r="EL42" s="24"/>
      <c r="EM42" s="24"/>
      <c r="EN42" s="24"/>
      <c r="EO42" s="24"/>
      <c r="EP42" s="24"/>
      <c r="EQ42" s="24"/>
      <c r="ER42" s="24"/>
      <c r="ES42" s="24"/>
      <c r="ET42" s="24"/>
      <c r="EU42" s="24"/>
      <c r="EV42" s="24"/>
      <c r="EW42" s="24"/>
      <c r="EX42" s="24"/>
      <c r="EY42" s="24"/>
      <c r="EZ42" s="24"/>
      <c r="FA42" s="24"/>
      <c r="FB42" s="24"/>
      <c r="FC42" s="24"/>
      <c r="FD42" s="24"/>
      <c r="FE42" s="24"/>
      <c r="FF42" s="24"/>
      <c r="FG42" s="24"/>
      <c r="FH42" s="24"/>
      <c r="FI42" s="24"/>
      <c r="FJ42" s="24"/>
      <c r="FK42" s="24"/>
      <c r="FL42" s="24"/>
      <c r="FM42" s="24"/>
      <c r="FN42" s="24"/>
      <c r="FO42" s="24"/>
      <c r="FP42" s="24"/>
      <c r="FQ42" s="24"/>
      <c r="FR42" s="24"/>
      <c r="FS42" s="24"/>
      <c r="FT42" s="24"/>
      <c r="FU42" s="24"/>
      <c r="FV42" s="24"/>
      <c r="FW42" s="24"/>
      <c r="FX42" s="24"/>
      <c r="FY42" s="24"/>
      <c r="FZ42" s="24"/>
      <c r="GA42" s="24"/>
      <c r="GB42" s="24"/>
      <c r="GC42" s="24"/>
      <c r="GD42" s="24"/>
      <c r="GE42" s="24"/>
      <c r="GF42" s="24"/>
      <c r="GG42" s="24"/>
      <c r="GH42" s="24"/>
      <c r="GI42" s="24"/>
      <c r="GJ42" s="24"/>
      <c r="GK42" s="24"/>
      <c r="GL42" s="24"/>
      <c r="GM42" s="24"/>
      <c r="GN42" s="24"/>
      <c r="GO42" s="24"/>
      <c r="GP42" s="24"/>
      <c r="GQ42" s="24"/>
      <c r="GR42" s="24"/>
      <c r="GS42" s="24"/>
      <c r="GT42" s="24"/>
      <c r="GU42" s="24"/>
      <c r="GV42" s="24"/>
      <c r="GW42" s="24"/>
      <c r="GX42" s="24"/>
      <c r="GY42" s="24"/>
      <c r="GZ42" s="24"/>
      <c r="HA42" s="24"/>
      <c r="HB42" s="24"/>
      <c r="HC42" s="24"/>
      <c r="HD42" s="24"/>
      <c r="HE42" s="24"/>
      <c r="HF42" s="24"/>
      <c r="HG42" s="24"/>
      <c r="HH42" s="24"/>
      <c r="HI42" s="24"/>
      <c r="HJ42" s="24"/>
      <c r="HK42" s="24"/>
      <c r="HL42" s="24"/>
      <c r="HM42" s="24"/>
      <c r="HN42" s="24"/>
      <c r="HO42" s="24"/>
      <c r="HP42" s="24"/>
      <c r="HQ42" s="24"/>
      <c r="HR42" s="24"/>
      <c r="HS42" s="24"/>
      <c r="HT42" s="24"/>
      <c r="HU42" s="24"/>
      <c r="HV42" s="24"/>
      <c r="HW42" s="24"/>
      <c r="HX42" s="24"/>
      <c r="HY42" s="24"/>
      <c r="HZ42" s="24"/>
      <c r="IA42" s="24"/>
      <c r="IB42" s="24"/>
      <c r="IC42" s="24"/>
      <c r="ID42" s="24"/>
      <c r="IE42" s="24"/>
      <c r="IF42" s="24"/>
      <c r="IG42" s="24"/>
      <c r="IH42" s="24"/>
      <c r="II42" s="24"/>
      <c r="IJ42" s="24"/>
      <c r="IK42" s="24"/>
      <c r="IL42" s="24"/>
      <c r="IM42" s="24"/>
      <c r="IN42" s="24"/>
      <c r="IO42" s="24"/>
      <c r="IP42" s="24"/>
      <c r="IQ42" s="24"/>
      <c r="IR42" s="24"/>
      <c r="IS42" s="24"/>
      <c r="IT42" s="24"/>
      <c r="IU42" s="24"/>
      <c r="IV42" s="24"/>
      <c r="IW42" s="24"/>
      <c r="IX42" s="24"/>
      <c r="IY42" s="24"/>
      <c r="IZ42" s="24"/>
      <c r="JA42" s="24"/>
      <c r="JB42" s="24"/>
      <c r="JC42" s="24"/>
      <c r="JD42" s="24"/>
      <c r="JE42" s="24"/>
      <c r="JF42" s="24"/>
      <c r="JG42" s="24"/>
      <c r="JH42" s="24"/>
      <c r="JI42" s="24"/>
      <c r="JJ42" s="24"/>
      <c r="JK42" s="24"/>
      <c r="JL42" s="24"/>
      <c r="JM42" s="24"/>
      <c r="JN42" s="24"/>
      <c r="JO42" s="24"/>
      <c r="JP42" s="24"/>
      <c r="JQ42" s="24"/>
      <c r="JR42" s="24"/>
      <c r="JS42" s="24"/>
      <c r="JT42" s="24"/>
      <c r="JU42" s="24"/>
      <c r="JV42" s="24"/>
      <c r="JW42" s="24"/>
      <c r="JX42" s="24"/>
      <c r="JY42" s="24"/>
      <c r="JZ42" s="24"/>
      <c r="KA42" s="24"/>
      <c r="KB42" s="24"/>
      <c r="KC42" s="24"/>
      <c r="KD42" s="24"/>
      <c r="KE42" s="24"/>
      <c r="KF42" s="24"/>
      <c r="KG42" s="24"/>
      <c r="KH42" s="24"/>
      <c r="KI42" s="24"/>
      <c r="KJ42" s="24"/>
      <c r="KK42" s="24"/>
      <c r="KL42" s="24"/>
      <c r="KM42" s="24"/>
      <c r="KN42" s="24"/>
      <c r="KO42" s="24"/>
      <c r="KP42" s="24"/>
      <c r="KQ42" s="24"/>
      <c r="KR42" s="24"/>
      <c r="KS42" s="24"/>
      <c r="KT42" s="24"/>
      <c r="KU42" s="24"/>
      <c r="KV42" s="24"/>
      <c r="KW42" s="24"/>
      <c r="KX42" s="24"/>
      <c r="KY42" s="24"/>
      <c r="KZ42" s="24"/>
      <c r="LA42" s="24"/>
      <c r="LB42" s="24"/>
      <c r="LC42" s="24"/>
      <c r="LD42" s="24"/>
      <c r="LE42" s="24"/>
      <c r="LF42" s="24"/>
      <c r="LG42" s="24"/>
      <c r="LH42" s="24"/>
      <c r="LI42" s="24"/>
      <c r="LJ42" s="24"/>
      <c r="LK42" s="24"/>
      <c r="LL42" s="24"/>
      <c r="LM42" s="24"/>
      <c r="LN42" s="24"/>
      <c r="LO42" s="24"/>
      <c r="LP42" s="24"/>
      <c r="LQ42" s="24"/>
      <c r="LR42" s="24"/>
      <c r="LS42" s="24"/>
      <c r="LT42" s="24"/>
      <c r="LU42" s="24"/>
      <c r="LV42" s="24"/>
      <c r="LW42" s="24"/>
      <c r="LX42" s="24"/>
      <c r="LY42" s="24"/>
      <c r="LZ42" s="24"/>
      <c r="MA42" s="24"/>
      <c r="MB42" s="24"/>
      <c r="MC42" s="24"/>
      <c r="MD42" s="24"/>
      <c r="ME42" s="24"/>
      <c r="MF42" s="24"/>
      <c r="MG42" s="24"/>
      <c r="MH42" s="24"/>
      <c r="MI42" s="24"/>
      <c r="MJ42" s="24"/>
      <c r="MK42" s="24"/>
      <c r="ML42" s="24"/>
      <c r="MM42" s="24"/>
      <c r="MN42" s="24"/>
      <c r="MO42" s="24"/>
      <c r="MP42" s="24"/>
      <c r="MQ42" s="24"/>
      <c r="MR42" s="24"/>
      <c r="MS42" s="24"/>
      <c r="MT42" s="24"/>
      <c r="MU42" s="24"/>
      <c r="MV42" s="24"/>
      <c r="MW42" s="24"/>
      <c r="MX42" s="24"/>
      <c r="MY42" s="24"/>
      <c r="MZ42" s="24"/>
      <c r="NA42" s="24"/>
      <c r="NB42" s="24"/>
      <c r="NC42" s="24"/>
      <c r="ND42" s="24"/>
      <c r="NE42" s="24"/>
      <c r="NF42" s="24"/>
      <c r="NG42" s="24"/>
      <c r="NH42" s="24"/>
      <c r="NI42" s="24"/>
      <c r="NJ42" s="24"/>
      <c r="NK42" s="24"/>
      <c r="NL42" s="24"/>
      <c r="NM42" s="24"/>
      <c r="NN42" s="24"/>
      <c r="NO42" s="24"/>
      <c r="NP42" s="24"/>
      <c r="NQ42" s="24"/>
      <c r="NR42" s="24"/>
      <c r="NS42" s="24"/>
      <c r="NT42" s="24"/>
      <c r="NU42" s="24"/>
      <c r="NV42" s="24"/>
      <c r="NW42" s="24"/>
      <c r="NX42" s="24"/>
      <c r="NY42" s="24"/>
      <c r="NZ42" s="24"/>
      <c r="OA42" s="24"/>
      <c r="OB42" s="24"/>
      <c r="OC42" s="24"/>
      <c r="OD42" s="24"/>
      <c r="OE42" s="24"/>
      <c r="OF42" s="24"/>
      <c r="OG42" s="24"/>
      <c r="OH42" s="24"/>
      <c r="OI42" s="24"/>
      <c r="OJ42" s="24"/>
      <c r="OK42" s="24"/>
      <c r="OL42" s="24"/>
      <c r="OM42" s="24"/>
      <c r="ON42" s="24"/>
      <c r="OO42" s="24"/>
      <c r="OP42" s="24"/>
      <c r="OQ42" s="24"/>
      <c r="OR42" s="24"/>
      <c r="OS42" s="24"/>
      <c r="OT42" s="24"/>
      <c r="OU42" s="24"/>
      <c r="OV42" s="24"/>
      <c r="OW42" s="24"/>
      <c r="OX42" s="24"/>
      <c r="OY42" s="24"/>
      <c r="OZ42" s="24"/>
      <c r="PA42" s="24"/>
      <c r="PB42" s="24"/>
      <c r="PC42" s="24"/>
      <c r="PD42" s="24"/>
      <c r="PE42" s="24"/>
      <c r="PF42" s="24"/>
      <c r="PG42" s="24"/>
      <c r="PH42" s="24"/>
      <c r="PI42" s="24"/>
      <c r="PJ42" s="24"/>
      <c r="PK42" s="24"/>
      <c r="PL42" s="24"/>
      <c r="PM42" s="24"/>
      <c r="PN42" s="24"/>
      <c r="PO42" s="24"/>
      <c r="PP42" s="24"/>
      <c r="PQ42" s="24"/>
      <c r="PR42" s="24"/>
      <c r="PS42" s="24"/>
      <c r="PT42" s="24"/>
      <c r="PU42" s="24"/>
      <c r="PV42" s="24"/>
      <c r="PW42" s="24"/>
      <c r="PX42" s="24"/>
      <c r="PY42" s="24"/>
      <c r="PZ42" s="24"/>
      <c r="QA42" s="24"/>
      <c r="QB42" s="24"/>
      <c r="QC42" s="24"/>
      <c r="QD42" s="24"/>
      <c r="QE42" s="24"/>
      <c r="QF42" s="24"/>
      <c r="QG42" s="24"/>
      <c r="QH42" s="24"/>
      <c r="QI42" s="24"/>
      <c r="QJ42" s="24"/>
      <c r="QK42" s="24"/>
      <c r="QL42" s="24"/>
      <c r="QM42" s="24"/>
      <c r="QN42" s="24"/>
      <c r="QO42" s="24"/>
      <c r="QP42" s="24"/>
      <c r="QQ42" s="24"/>
      <c r="QR42" s="24"/>
      <c r="QS42" s="24"/>
      <c r="QT42" s="24"/>
      <c r="QU42" s="24"/>
      <c r="QV42" s="24"/>
      <c r="QW42" s="24"/>
      <c r="QX42" s="24"/>
      <c r="QY42" s="24"/>
      <c r="QZ42" s="24"/>
      <c r="RA42" s="24"/>
      <c r="RB42" s="24"/>
      <c r="RC42" s="24"/>
      <c r="RD42" s="24"/>
      <c r="RE42" s="24"/>
      <c r="RF42" s="24"/>
      <c r="RG42" s="24"/>
      <c r="RH42" s="24"/>
      <c r="RI42" s="24"/>
      <c r="RJ42" s="24"/>
      <c r="RK42" s="24"/>
      <c r="RL42" s="24"/>
      <c r="RM42" s="24"/>
      <c r="RN42" s="24"/>
      <c r="RO42" s="24"/>
      <c r="RP42" s="24"/>
      <c r="RQ42" s="24"/>
      <c r="RR42" s="24"/>
      <c r="RS42" s="24"/>
      <c r="RT42" s="24"/>
      <c r="RU42" s="24"/>
      <c r="RV42" s="24"/>
      <c r="RW42" s="24"/>
      <c r="RX42" s="24"/>
      <c r="RY42" s="24"/>
      <c r="RZ42" s="24"/>
      <c r="SA42" s="24"/>
      <c r="SB42" s="24"/>
      <c r="SC42" s="24"/>
      <c r="SD42" s="24"/>
      <c r="SE42" s="24"/>
      <c r="SF42" s="24"/>
      <c r="SG42" s="24"/>
      <c r="SH42" s="24"/>
      <c r="SI42" s="24"/>
      <c r="SJ42" s="24"/>
      <c r="SK42" s="24"/>
      <c r="SL42" s="24"/>
      <c r="SM42" s="24"/>
      <c r="SN42" s="24"/>
      <c r="SO42" s="24"/>
      <c r="SP42" s="24"/>
      <c r="SQ42" s="24"/>
      <c r="SR42" s="24"/>
      <c r="SS42" s="24"/>
      <c r="ST42" s="24"/>
      <c r="SU42" s="24"/>
      <c r="SV42" s="24"/>
      <c r="SW42" s="24"/>
      <c r="SX42" s="24"/>
      <c r="SY42" s="24"/>
      <c r="SZ42" s="24"/>
      <c r="TA42" s="24"/>
      <c r="TB42" s="24"/>
      <c r="TC42" s="24"/>
      <c r="TD42" s="24"/>
      <c r="TE42" s="24"/>
      <c r="TF42" s="24"/>
      <c r="TG42" s="24"/>
      <c r="TH42" s="24"/>
      <c r="TI42" s="24"/>
      <c r="TJ42" s="24"/>
      <c r="TK42" s="24"/>
      <c r="TL42" s="24"/>
      <c r="TM42" s="24"/>
      <c r="TN42" s="24"/>
      <c r="TO42" s="24"/>
      <c r="TP42" s="24"/>
      <c r="TQ42" s="24"/>
      <c r="TR42" s="24"/>
      <c r="TS42" s="24"/>
      <c r="TT42" s="24"/>
      <c r="TU42" s="24"/>
      <c r="TV42" s="24"/>
      <c r="TW42" s="24"/>
      <c r="TX42" s="24"/>
      <c r="TY42" s="24"/>
      <c r="TZ42" s="24"/>
      <c r="UA42" s="24"/>
      <c r="UB42" s="24"/>
      <c r="UC42" s="24"/>
      <c r="UD42" s="24"/>
      <c r="UE42" s="24"/>
      <c r="UF42" s="24"/>
      <c r="UG42" s="24"/>
      <c r="UH42" s="24"/>
      <c r="UI42" s="24"/>
      <c r="UJ42" s="24"/>
      <c r="UK42" s="24"/>
      <c r="UL42" s="24"/>
      <c r="UM42" s="24"/>
      <c r="UN42" s="24"/>
      <c r="UO42" s="24"/>
      <c r="UP42" s="24"/>
      <c r="UQ42" s="24"/>
      <c r="UR42" s="24"/>
      <c r="US42" s="24"/>
      <c r="UT42" s="24"/>
      <c r="UU42" s="24"/>
      <c r="UV42" s="24"/>
      <c r="UW42" s="24"/>
      <c r="UX42" s="24"/>
      <c r="UY42" s="24"/>
      <c r="UZ42" s="24"/>
      <c r="VA42" s="24"/>
      <c r="VB42" s="24"/>
      <c r="VC42" s="24"/>
      <c r="VD42" s="24"/>
      <c r="VE42" s="24"/>
      <c r="VF42" s="24"/>
      <c r="VG42" s="24"/>
      <c r="VH42" s="24"/>
      <c r="VI42" s="24"/>
      <c r="VJ42" s="24"/>
      <c r="VK42" s="24"/>
      <c r="VL42" s="24"/>
      <c r="VM42" s="24"/>
      <c r="VN42" s="24"/>
      <c r="VO42" s="24"/>
      <c r="VP42" s="24"/>
      <c r="VQ42" s="24"/>
      <c r="VR42" s="24"/>
      <c r="VS42" s="24"/>
      <c r="VT42" s="24"/>
      <c r="VU42" s="24"/>
      <c r="VV42" s="24"/>
      <c r="VW42" s="24"/>
      <c r="VX42" s="24"/>
      <c r="VY42" s="24"/>
      <c r="VZ42" s="24"/>
      <c r="WA42" s="24"/>
      <c r="WB42" s="24"/>
      <c r="WC42" s="24"/>
      <c r="WD42" s="24"/>
      <c r="WE42" s="24"/>
      <c r="WF42" s="24"/>
      <c r="WG42" s="24"/>
      <c r="WH42" s="24"/>
      <c r="WI42" s="24"/>
      <c r="WJ42" s="24"/>
      <c r="WK42" s="24"/>
      <c r="WL42" s="24"/>
      <c r="WM42" s="24"/>
      <c r="WN42" s="24"/>
      <c r="WO42" s="24"/>
      <c r="WP42" s="24"/>
      <c r="WQ42" s="24"/>
      <c r="WR42" s="24"/>
      <c r="WS42" s="24"/>
      <c r="WT42" s="24"/>
      <c r="WU42" s="24"/>
      <c r="WV42" s="24"/>
      <c r="WW42" s="24"/>
      <c r="WX42" s="24"/>
      <c r="WY42" s="24"/>
      <c r="WZ42" s="24"/>
      <c r="XA42" s="24"/>
      <c r="XB42" s="24"/>
      <c r="XC42" s="24"/>
      <c r="XD42" s="24"/>
      <c r="XE42" s="24"/>
      <c r="XF42" s="24"/>
      <c r="XG42" s="24"/>
      <c r="XH42" s="24"/>
      <c r="XI42" s="24"/>
      <c r="XJ42" s="24"/>
      <c r="XK42" s="24"/>
      <c r="XL42" s="24"/>
      <c r="XM42" s="24"/>
      <c r="XN42" s="24"/>
      <c r="XO42" s="24"/>
      <c r="XP42" s="24"/>
      <c r="XQ42" s="24"/>
      <c r="XR42" s="24"/>
      <c r="XS42" s="24"/>
      <c r="XT42" s="24"/>
      <c r="XU42" s="24"/>
      <c r="XV42" s="24"/>
      <c r="XW42" s="24"/>
      <c r="XX42" s="24"/>
      <c r="XY42" s="24"/>
      <c r="XZ42" s="24"/>
      <c r="YA42" s="24"/>
      <c r="YB42" s="24"/>
      <c r="YC42" s="24"/>
      <c r="YD42" s="24"/>
      <c r="YE42" s="24"/>
      <c r="YF42" s="24"/>
      <c r="YG42" s="24"/>
      <c r="YH42" s="24"/>
      <c r="YI42" s="24"/>
      <c r="YJ42" s="24"/>
      <c r="YK42" s="24"/>
      <c r="YL42" s="24"/>
      <c r="YM42" s="24"/>
      <c r="YN42" s="24"/>
      <c r="YO42" s="24"/>
      <c r="YP42" s="24"/>
      <c r="YQ42" s="24"/>
      <c r="YR42" s="24"/>
      <c r="YS42" s="24"/>
      <c r="YT42" s="24"/>
      <c r="YU42" s="24"/>
      <c r="YV42" s="24"/>
      <c r="YW42" s="24"/>
      <c r="YX42" s="24"/>
      <c r="YY42" s="24"/>
      <c r="YZ42" s="24"/>
      <c r="ZA42" s="24"/>
      <c r="ZB42" s="24"/>
      <c r="ZC42" s="24"/>
      <c r="ZD42" s="24"/>
      <c r="ZE42" s="24"/>
      <c r="ZF42" s="24"/>
      <c r="ZG42" s="24"/>
      <c r="ZH42" s="24"/>
      <c r="ZI42" s="24"/>
      <c r="ZJ42" s="24"/>
      <c r="ZK42" s="24"/>
      <c r="ZL42" s="24"/>
      <c r="ZM42" s="24"/>
      <c r="ZN42" s="24"/>
      <c r="ZO42" s="24"/>
      <c r="ZP42" s="24"/>
      <c r="ZQ42" s="24"/>
      <c r="ZR42" s="24"/>
      <c r="ZS42" s="24"/>
      <c r="ZT42" s="24"/>
      <c r="ZU42" s="24"/>
      <c r="ZV42" s="24"/>
      <c r="ZW42" s="24"/>
      <c r="ZX42" s="24"/>
      <c r="ZY42" s="24"/>
      <c r="ZZ42" s="24"/>
      <c r="AAA42" s="24"/>
      <c r="AAB42" s="24"/>
      <c r="AAC42" s="24"/>
      <c r="AAD42" s="24"/>
      <c r="AAE42" s="24"/>
      <c r="AAF42" s="24"/>
      <c r="AAG42" s="24"/>
      <c r="AAH42" s="24"/>
      <c r="AAI42" s="24"/>
      <c r="AAJ42" s="24"/>
      <c r="AAK42" s="24"/>
      <c r="AAL42" s="24"/>
      <c r="AAM42" s="24"/>
      <c r="AAN42" s="24"/>
      <c r="AAO42" s="24"/>
      <c r="AAP42" s="24"/>
      <c r="AAQ42" s="24"/>
      <c r="AAR42" s="24"/>
      <c r="AAS42" s="24"/>
      <c r="AAT42" s="24"/>
      <c r="AAU42" s="24"/>
      <c r="AAV42" s="24"/>
      <c r="AAW42" s="24"/>
      <c r="AAX42" s="24"/>
      <c r="AAY42" s="24"/>
      <c r="AAZ42" s="24"/>
      <c r="ABA42" s="24"/>
      <c r="ABB42" s="24"/>
      <c r="ABC42" s="24"/>
      <c r="ABD42" s="24"/>
      <c r="ABE42" s="24"/>
      <c r="ABF42" s="24"/>
      <c r="ABG42" s="24"/>
      <c r="ABH42" s="24"/>
      <c r="ABI42" s="24"/>
      <c r="ABJ42" s="24"/>
      <c r="ABK42" s="24"/>
      <c r="ABL42" s="24"/>
      <c r="ABM42" s="24"/>
      <c r="ABN42" s="24"/>
      <c r="ABO42" s="24"/>
      <c r="ABP42" s="24"/>
      <c r="ABQ42" s="24"/>
      <c r="ABR42" s="24"/>
      <c r="ABS42" s="24"/>
      <c r="ABT42" s="24"/>
      <c r="ABU42" s="24"/>
      <c r="ABV42" s="24"/>
      <c r="ABW42" s="24"/>
      <c r="ABX42" s="24"/>
      <c r="ABY42" s="24"/>
      <c r="ABZ42" s="24"/>
      <c r="ACA42" s="24"/>
      <c r="ACB42" s="24"/>
      <c r="ACC42" s="24"/>
      <c r="ACD42" s="24"/>
      <c r="ACE42" s="24"/>
      <c r="ACF42" s="24"/>
      <c r="ACG42" s="24"/>
      <c r="ACH42" s="24"/>
      <c r="ACI42" s="24"/>
      <c r="ACJ42" s="24"/>
      <c r="ACK42" s="24"/>
      <c r="ACL42" s="24"/>
      <c r="ACM42" s="24"/>
      <c r="ACN42" s="24"/>
      <c r="ACO42" s="24"/>
      <c r="ACP42" s="24"/>
      <c r="ACQ42" s="24"/>
      <c r="ACR42" s="24"/>
      <c r="ACS42" s="24"/>
      <c r="ACT42" s="24"/>
      <c r="ACU42" s="24"/>
      <c r="ACV42" s="24"/>
      <c r="ACW42" s="24"/>
      <c r="ACX42" s="24"/>
      <c r="ACY42" s="24"/>
      <c r="ACZ42" s="24"/>
      <c r="ADA42" s="24"/>
      <c r="ADB42" s="24"/>
      <c r="ADC42" s="24"/>
      <c r="ADD42" s="24"/>
      <c r="ADE42" s="24"/>
      <c r="ADF42" s="24"/>
      <c r="ADG42" s="24"/>
      <c r="ADH42" s="24"/>
      <c r="ADI42" s="24"/>
      <c r="ADJ42" s="24"/>
      <c r="ADK42" s="24"/>
      <c r="ADL42" s="24"/>
      <c r="ADM42" s="24"/>
      <c r="ADN42" s="24"/>
      <c r="ADO42" s="24"/>
      <c r="ADP42" s="24"/>
      <c r="ADQ42" s="24"/>
      <c r="ADR42" s="24"/>
      <c r="ADS42" s="24"/>
      <c r="ADT42" s="24"/>
      <c r="ADU42" s="24"/>
      <c r="ADV42" s="24"/>
      <c r="ADW42" s="24"/>
      <c r="ADX42" s="24"/>
      <c r="ADY42" s="24"/>
      <c r="ADZ42" s="24"/>
      <c r="AEA42" s="24"/>
      <c r="AEB42" s="24"/>
      <c r="AEC42" s="24"/>
      <c r="AED42" s="24"/>
      <c r="AEE42" s="24"/>
      <c r="AEF42" s="24"/>
      <c r="AEG42" s="24"/>
      <c r="AEH42" s="24"/>
      <c r="AEI42" s="24"/>
      <c r="AEJ42" s="24"/>
      <c r="AEK42" s="24"/>
      <c r="AEL42" s="24"/>
      <c r="AEM42" s="24"/>
      <c r="AEN42" s="24"/>
      <c r="AEO42" s="24"/>
      <c r="AEP42" s="24"/>
      <c r="AEQ42" s="24"/>
      <c r="AER42" s="24"/>
      <c r="AES42" s="24"/>
      <c r="AET42" s="24"/>
      <c r="AEU42" s="24"/>
      <c r="AEV42" s="24"/>
      <c r="AEW42" s="24"/>
      <c r="AEX42" s="24"/>
      <c r="AEY42" s="24"/>
      <c r="AEZ42" s="24"/>
      <c r="AFA42" s="24"/>
      <c r="AFB42" s="24"/>
      <c r="AFC42" s="24"/>
      <c r="AFD42" s="24"/>
      <c r="AFE42" s="24"/>
      <c r="AFF42" s="24"/>
      <c r="AFG42" s="24"/>
      <c r="AFH42" s="24"/>
      <c r="AFI42" s="24"/>
      <c r="AFJ42" s="24"/>
      <c r="AFK42" s="24"/>
      <c r="AFL42" s="24"/>
      <c r="AFM42" s="24"/>
      <c r="AFN42" s="24"/>
      <c r="AFO42" s="24"/>
      <c r="AFP42" s="24"/>
      <c r="AFQ42" s="24"/>
      <c r="AFR42" s="24"/>
      <c r="AFS42" s="24"/>
      <c r="AFT42" s="24"/>
      <c r="AFU42" s="24"/>
      <c r="AFV42" s="24"/>
      <c r="AFW42" s="24"/>
      <c r="AFX42" s="24"/>
      <c r="AFY42" s="24"/>
      <c r="AFZ42" s="24"/>
      <c r="AGA42" s="24"/>
      <c r="AGB42" s="24"/>
      <c r="AGC42" s="24"/>
      <c r="AGD42" s="24"/>
      <c r="AGE42" s="24"/>
      <c r="AGF42" s="24"/>
      <c r="AGG42" s="24"/>
      <c r="AGH42" s="24"/>
      <c r="AGI42" s="24"/>
      <c r="AGJ42" s="24"/>
      <c r="AGK42" s="24"/>
      <c r="AGL42" s="24"/>
      <c r="AGM42" s="24"/>
      <c r="AGN42" s="24"/>
      <c r="AGO42" s="24"/>
      <c r="AGP42" s="24"/>
      <c r="AGQ42" s="24"/>
      <c r="AGR42" s="24"/>
      <c r="AGS42" s="24"/>
      <c r="AGT42" s="24"/>
      <c r="AGU42" s="24"/>
      <c r="AGV42" s="24"/>
      <c r="AGW42" s="24"/>
      <c r="AGX42" s="24"/>
      <c r="AGY42" s="24"/>
      <c r="AGZ42" s="24"/>
      <c r="AHA42" s="24"/>
      <c r="AHB42" s="24"/>
      <c r="AHC42" s="24"/>
      <c r="AHD42" s="24"/>
      <c r="AHE42" s="24"/>
      <c r="AHF42" s="24"/>
      <c r="AHG42" s="24"/>
      <c r="AHH42" s="24"/>
      <c r="AHI42" s="24"/>
      <c r="AHJ42" s="24"/>
      <c r="AHK42" s="24"/>
      <c r="AHL42" s="24"/>
      <c r="AHM42" s="24"/>
      <c r="AHN42" s="24"/>
      <c r="AHO42" s="24"/>
      <c r="AHP42" s="24"/>
      <c r="AHQ42" s="24"/>
      <c r="AHR42" s="24"/>
      <c r="AHS42" s="24"/>
      <c r="AHT42" s="24"/>
      <c r="AHU42" s="24"/>
      <c r="AHV42" s="24"/>
      <c r="AHW42" s="24"/>
      <c r="AHX42" s="24"/>
      <c r="AHY42" s="24"/>
      <c r="AHZ42" s="24"/>
      <c r="AIA42" s="24"/>
      <c r="AIB42" s="24"/>
      <c r="AIC42" s="24"/>
      <c r="AID42" s="24"/>
      <c r="AIE42" s="24"/>
      <c r="AIF42" s="24"/>
      <c r="AIG42" s="24"/>
      <c r="AIH42" s="24"/>
      <c r="AII42" s="24"/>
      <c r="AIJ42" s="24"/>
      <c r="AIK42" s="24"/>
      <c r="AIL42" s="24"/>
      <c r="AIM42" s="24"/>
      <c r="AIN42" s="24"/>
      <c r="AIO42" s="24"/>
      <c r="AIP42" s="24"/>
      <c r="AIQ42" s="24"/>
      <c r="AIR42" s="24"/>
      <c r="AIS42" s="24"/>
      <c r="AIT42" s="24"/>
      <c r="AIU42" s="24"/>
      <c r="AIV42" s="24"/>
      <c r="AIW42" s="24"/>
      <c r="AIX42" s="24"/>
      <c r="AIY42" s="24"/>
      <c r="AIZ42" s="24"/>
      <c r="AJA42" s="24"/>
      <c r="AJB42" s="24"/>
      <c r="AJC42" s="24"/>
      <c r="AJD42" s="24"/>
      <c r="AJE42" s="24"/>
      <c r="AJF42" s="24"/>
      <c r="AJG42" s="24"/>
      <c r="AJH42" s="24"/>
      <c r="AJI42" s="24"/>
      <c r="AJJ42" s="24"/>
      <c r="AJK42" s="24"/>
      <c r="AJL42" s="24"/>
      <c r="AJM42" s="24"/>
      <c r="AJN42" s="24"/>
      <c r="AJO42" s="24"/>
      <c r="AJP42" s="24"/>
      <c r="AJQ42" s="24"/>
      <c r="AJR42" s="24"/>
      <c r="AJS42" s="24"/>
      <c r="AJT42" s="24"/>
      <c r="AJU42" s="24"/>
      <c r="AJV42" s="24"/>
      <c r="AJW42" s="24"/>
      <c r="AJX42" s="24"/>
      <c r="AJY42" s="24"/>
      <c r="AJZ42" s="24"/>
      <c r="AKA42" s="24"/>
      <c r="AKB42" s="24"/>
      <c r="AKC42" s="24"/>
      <c r="AKD42" s="24"/>
      <c r="AKE42" s="24"/>
      <c r="AKF42" s="24"/>
      <c r="AKG42" s="24"/>
      <c r="AKH42" s="24"/>
      <c r="AKI42" s="24"/>
      <c r="AKJ42" s="24"/>
      <c r="AKK42" s="24"/>
      <c r="AKL42" s="24"/>
      <c r="AKM42" s="24"/>
      <c r="AKN42" s="24"/>
      <c r="AKO42" s="24"/>
      <c r="AKP42" s="24"/>
      <c r="AKQ42" s="24"/>
      <c r="AKR42" s="24"/>
      <c r="AKS42" s="24"/>
      <c r="AKT42" s="24"/>
      <c r="AKU42" s="24"/>
      <c r="AKV42" s="24"/>
      <c r="AKW42" s="24"/>
      <c r="AKX42" s="24"/>
      <c r="AKY42" s="24"/>
      <c r="AKZ42" s="24"/>
      <c r="ALA42" s="24"/>
      <c r="ALB42" s="24"/>
      <c r="ALC42" s="24"/>
      <c r="ALD42" s="24"/>
      <c r="ALE42" s="24"/>
      <c r="ALF42" s="24"/>
      <c r="ALG42" s="24"/>
      <c r="ALH42" s="24"/>
      <c r="ALI42" s="24"/>
      <c r="ALJ42" s="24"/>
      <c r="ALK42" s="24"/>
      <c r="ALL42" s="24"/>
      <c r="ALM42" s="24"/>
      <c r="ALN42" s="24"/>
      <c r="ALO42" s="24"/>
      <c r="ALP42" s="24"/>
      <c r="ALQ42" s="24"/>
      <c r="ALR42" s="24"/>
      <c r="ALS42" s="24"/>
      <c r="ALT42" s="24"/>
      <c r="ALU42" s="24"/>
      <c r="ALV42" s="24"/>
      <c r="ALW42" s="24"/>
      <c r="ALX42" s="24"/>
      <c r="ALY42" s="24"/>
      <c r="ALZ42" s="24"/>
      <c r="AMA42" s="24"/>
      <c r="AMB42" s="24"/>
      <c r="AMC42" s="24"/>
      <c r="AMD42" s="24"/>
      <c r="AME42" s="24"/>
      <c r="AMF42" s="24"/>
      <c r="AMG42" s="24"/>
      <c r="AMH42" s="24"/>
      <c r="AMI42" s="24"/>
      <c r="AMJ42" s="24"/>
    </row>
    <row r="43" spans="1:1024" ht="13">
      <c r="A43" s="23" t="s">
        <v>90</v>
      </c>
      <c r="B43" s="18">
        <v>20</v>
      </c>
      <c r="C43" s="18">
        <v>6</v>
      </c>
      <c r="D43" s="18">
        <v>21</v>
      </c>
      <c r="E43" s="15"/>
      <c r="F43" s="15"/>
      <c r="G43" s="19" t="s">
        <v>31</v>
      </c>
      <c r="H43" s="23" t="s">
        <v>91</v>
      </c>
      <c r="I43" s="23" t="s">
        <v>92</v>
      </c>
      <c r="J43" s="23" t="s">
        <v>93</v>
      </c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37"/>
      <c r="AL43" s="37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7"/>
      <c r="AX43" s="37"/>
      <c r="AY43" s="37"/>
      <c r="AZ43" s="37"/>
      <c r="BA43" s="37"/>
      <c r="BB43" s="37"/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37"/>
      <c r="CD43" s="37"/>
      <c r="CE43" s="37"/>
      <c r="CF43" s="37"/>
      <c r="CG43" s="37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7"/>
      <c r="CS43" s="37"/>
      <c r="CT43" s="37"/>
      <c r="CU43" s="37"/>
      <c r="CV43" s="37"/>
      <c r="CW43" s="37"/>
      <c r="CX43" s="37"/>
      <c r="CY43" s="37"/>
      <c r="CZ43" s="37"/>
      <c r="DA43" s="37"/>
      <c r="DB43" s="37"/>
      <c r="DC43" s="37"/>
      <c r="DD43" s="37"/>
      <c r="DE43" s="37"/>
      <c r="DF43" s="37"/>
      <c r="DG43" s="37"/>
      <c r="DH43" s="37"/>
      <c r="DI43" s="37"/>
      <c r="DJ43" s="37"/>
      <c r="DK43" s="37"/>
      <c r="DL43" s="37"/>
      <c r="DM43" s="37"/>
      <c r="DN43" s="37"/>
      <c r="DO43" s="37"/>
      <c r="DP43" s="37"/>
      <c r="DQ43" s="37"/>
      <c r="DR43" s="37"/>
      <c r="DS43" s="37"/>
      <c r="DT43" s="37"/>
      <c r="DU43" s="37"/>
      <c r="DV43" s="37"/>
      <c r="DW43" s="37"/>
      <c r="DX43" s="37"/>
      <c r="DY43" s="37"/>
      <c r="DZ43" s="37"/>
      <c r="EA43" s="37"/>
      <c r="EB43" s="37"/>
      <c r="EC43" s="37"/>
      <c r="ED43" s="37"/>
      <c r="EE43" s="37"/>
      <c r="EF43" s="37"/>
      <c r="EG43" s="37"/>
      <c r="EH43" s="37"/>
      <c r="EI43" s="37"/>
      <c r="EJ43" s="37"/>
      <c r="EK43" s="37"/>
      <c r="EL43" s="37"/>
      <c r="EM43" s="37"/>
      <c r="EN43" s="37"/>
      <c r="EO43" s="37"/>
      <c r="EP43" s="37"/>
      <c r="EQ43" s="37"/>
      <c r="ER43" s="37"/>
      <c r="ES43" s="37"/>
      <c r="ET43" s="37"/>
      <c r="EU43" s="37"/>
      <c r="EV43" s="37"/>
      <c r="EW43" s="37"/>
      <c r="EX43" s="37"/>
      <c r="EY43" s="37"/>
      <c r="EZ43" s="37"/>
      <c r="FA43" s="37"/>
      <c r="FB43" s="37"/>
      <c r="FC43" s="37"/>
      <c r="FD43" s="37"/>
      <c r="FE43" s="37"/>
      <c r="FF43" s="37"/>
      <c r="FG43" s="37"/>
      <c r="FH43" s="37"/>
      <c r="FI43" s="37"/>
      <c r="FJ43" s="37"/>
      <c r="FK43" s="37"/>
      <c r="FL43" s="37"/>
      <c r="FM43" s="37"/>
      <c r="FN43" s="37"/>
      <c r="FO43" s="37"/>
      <c r="FP43" s="37"/>
      <c r="FQ43" s="37"/>
      <c r="FR43" s="37"/>
      <c r="FS43" s="37"/>
      <c r="FT43" s="37"/>
      <c r="FU43" s="37"/>
      <c r="FV43" s="37"/>
      <c r="FW43" s="37"/>
      <c r="FX43" s="37"/>
      <c r="FY43" s="37"/>
      <c r="FZ43" s="37"/>
      <c r="GA43" s="37"/>
      <c r="GB43" s="37"/>
      <c r="GC43" s="37"/>
      <c r="GD43" s="37"/>
      <c r="GE43" s="37"/>
      <c r="GF43" s="37"/>
      <c r="GG43" s="37"/>
      <c r="GH43" s="37"/>
      <c r="GI43" s="37"/>
      <c r="GJ43" s="37"/>
      <c r="GK43" s="37"/>
      <c r="GL43" s="37"/>
      <c r="GM43" s="37"/>
      <c r="GN43" s="37"/>
      <c r="GO43" s="37"/>
      <c r="GP43" s="37"/>
      <c r="GQ43" s="37"/>
      <c r="GR43" s="37"/>
      <c r="GS43" s="37"/>
      <c r="GT43" s="37"/>
      <c r="GU43" s="37"/>
      <c r="GV43" s="37"/>
      <c r="GW43" s="37"/>
      <c r="GX43" s="37"/>
      <c r="GY43" s="37"/>
      <c r="GZ43" s="37"/>
      <c r="HA43" s="37"/>
      <c r="HB43" s="37"/>
      <c r="HC43" s="37"/>
      <c r="HD43" s="37"/>
      <c r="HE43" s="37"/>
      <c r="HF43" s="37"/>
      <c r="HG43" s="37"/>
      <c r="HH43" s="37"/>
      <c r="HI43" s="37"/>
      <c r="HJ43" s="37"/>
      <c r="HK43" s="37"/>
      <c r="HL43" s="37"/>
      <c r="HM43" s="37"/>
      <c r="HN43" s="37"/>
      <c r="HO43" s="37"/>
      <c r="HP43" s="37"/>
      <c r="HQ43" s="37"/>
      <c r="HR43" s="37"/>
      <c r="HS43" s="37"/>
      <c r="HT43" s="37"/>
      <c r="HU43" s="37"/>
      <c r="HV43" s="37"/>
      <c r="HW43" s="37"/>
      <c r="HX43" s="37"/>
      <c r="HY43" s="37"/>
      <c r="HZ43" s="37"/>
      <c r="IA43" s="37"/>
      <c r="IB43" s="37"/>
      <c r="IC43" s="37"/>
      <c r="ID43" s="37"/>
      <c r="IE43" s="37"/>
      <c r="IF43" s="37"/>
      <c r="IG43" s="37"/>
      <c r="IH43" s="37"/>
      <c r="II43" s="37"/>
      <c r="IJ43" s="37"/>
      <c r="IK43" s="37"/>
      <c r="IL43" s="37"/>
      <c r="IM43" s="37"/>
      <c r="IN43" s="37"/>
      <c r="IO43" s="37"/>
      <c r="IP43" s="37"/>
      <c r="IQ43" s="37"/>
      <c r="IR43" s="37"/>
      <c r="IS43" s="37"/>
      <c r="IT43" s="37"/>
      <c r="IU43" s="37"/>
      <c r="IV43" s="37"/>
      <c r="IW43" s="37"/>
      <c r="IX43" s="37"/>
      <c r="IY43" s="37"/>
      <c r="IZ43" s="37"/>
      <c r="JA43" s="37"/>
      <c r="JB43" s="37"/>
      <c r="JC43" s="37"/>
      <c r="JD43" s="37"/>
      <c r="JE43" s="37"/>
      <c r="JF43" s="37"/>
      <c r="JG43" s="37"/>
      <c r="JH43" s="37"/>
      <c r="JI43" s="37"/>
      <c r="JJ43" s="37"/>
      <c r="JK43" s="37"/>
      <c r="JL43" s="37"/>
      <c r="JM43" s="37"/>
      <c r="JN43" s="37"/>
      <c r="JO43" s="37"/>
      <c r="JP43" s="37"/>
      <c r="JQ43" s="37"/>
      <c r="JR43" s="37"/>
      <c r="JS43" s="37"/>
      <c r="JT43" s="37"/>
      <c r="JU43" s="37"/>
      <c r="JV43" s="37"/>
      <c r="JW43" s="37"/>
      <c r="JX43" s="37"/>
      <c r="JY43" s="37"/>
      <c r="JZ43" s="37"/>
      <c r="KA43" s="37"/>
      <c r="KB43" s="37"/>
      <c r="KC43" s="37"/>
      <c r="KD43" s="37"/>
      <c r="KE43" s="37"/>
      <c r="KF43" s="37"/>
      <c r="KG43" s="37"/>
      <c r="KH43" s="37"/>
      <c r="KI43" s="37"/>
      <c r="KJ43" s="37"/>
      <c r="KK43" s="37"/>
      <c r="KL43" s="37"/>
      <c r="KM43" s="37"/>
      <c r="KN43" s="37"/>
      <c r="KO43" s="37"/>
      <c r="KP43" s="37"/>
      <c r="KQ43" s="37"/>
      <c r="KR43" s="37"/>
      <c r="KS43" s="37"/>
      <c r="KT43" s="37"/>
      <c r="KU43" s="37"/>
      <c r="KV43" s="37"/>
      <c r="KW43" s="37"/>
      <c r="KX43" s="37"/>
      <c r="KY43" s="37"/>
      <c r="KZ43" s="37"/>
      <c r="LA43" s="37"/>
      <c r="LB43" s="37"/>
      <c r="LC43" s="37"/>
      <c r="LD43" s="37"/>
      <c r="LE43" s="37"/>
      <c r="LF43" s="37"/>
      <c r="LG43" s="37"/>
      <c r="LH43" s="37"/>
      <c r="LI43" s="37"/>
      <c r="LJ43" s="37"/>
      <c r="LK43" s="37"/>
      <c r="LL43" s="37"/>
      <c r="LM43" s="37"/>
      <c r="LN43" s="37"/>
      <c r="LO43" s="37"/>
      <c r="LP43" s="37"/>
      <c r="LQ43" s="37"/>
      <c r="LR43" s="37"/>
      <c r="LS43" s="37"/>
      <c r="LT43" s="37"/>
      <c r="LU43" s="37"/>
      <c r="LV43" s="37"/>
      <c r="LW43" s="37"/>
      <c r="LX43" s="37"/>
      <c r="LY43" s="37"/>
      <c r="LZ43" s="37"/>
      <c r="MA43" s="37"/>
      <c r="MB43" s="37"/>
      <c r="MC43" s="37"/>
      <c r="MD43" s="37"/>
      <c r="ME43" s="37"/>
      <c r="MF43" s="37"/>
      <c r="MG43" s="37"/>
      <c r="MH43" s="37"/>
      <c r="MI43" s="37"/>
      <c r="MJ43" s="37"/>
      <c r="MK43" s="37"/>
      <c r="ML43" s="37"/>
      <c r="MM43" s="37"/>
      <c r="MN43" s="37"/>
      <c r="MO43" s="37"/>
      <c r="MP43" s="37"/>
      <c r="MQ43" s="37"/>
      <c r="MR43" s="37"/>
      <c r="MS43" s="37"/>
      <c r="MT43" s="37"/>
      <c r="MU43" s="37"/>
      <c r="MV43" s="37"/>
      <c r="MW43" s="37"/>
      <c r="MX43" s="37"/>
      <c r="MY43" s="37"/>
      <c r="MZ43" s="37"/>
      <c r="NA43" s="37"/>
      <c r="NB43" s="37"/>
      <c r="NC43" s="37"/>
      <c r="ND43" s="37"/>
      <c r="NE43" s="37"/>
      <c r="NF43" s="37"/>
      <c r="NG43" s="37"/>
      <c r="NH43" s="37"/>
      <c r="NI43" s="37"/>
      <c r="NJ43" s="37"/>
      <c r="NK43" s="37"/>
      <c r="NL43" s="37"/>
      <c r="NM43" s="37"/>
      <c r="NN43" s="37"/>
      <c r="NO43" s="37"/>
      <c r="NP43" s="37"/>
      <c r="NQ43" s="37"/>
      <c r="NR43" s="37"/>
      <c r="NS43" s="37"/>
      <c r="NT43" s="37"/>
      <c r="NU43" s="37"/>
      <c r="NV43" s="37"/>
      <c r="NW43" s="37"/>
      <c r="NX43" s="37"/>
      <c r="NY43" s="37"/>
      <c r="NZ43" s="37"/>
      <c r="OA43" s="37"/>
      <c r="OB43" s="37"/>
      <c r="OC43" s="37"/>
      <c r="OD43" s="37"/>
      <c r="OE43" s="37"/>
      <c r="OF43" s="37"/>
      <c r="OG43" s="37"/>
      <c r="OH43" s="37"/>
      <c r="OI43" s="37"/>
      <c r="OJ43" s="37"/>
      <c r="OK43" s="37"/>
      <c r="OL43" s="37"/>
      <c r="OM43" s="37"/>
      <c r="ON43" s="37"/>
      <c r="OO43" s="37"/>
      <c r="OP43" s="37"/>
      <c r="OQ43" s="37"/>
      <c r="OR43" s="37"/>
      <c r="OS43" s="37"/>
      <c r="OT43" s="37"/>
      <c r="OU43" s="37"/>
      <c r="OV43" s="37"/>
      <c r="OW43" s="37"/>
      <c r="OX43" s="37"/>
      <c r="OY43" s="37"/>
      <c r="OZ43" s="37"/>
      <c r="PA43" s="37"/>
      <c r="PB43" s="37"/>
      <c r="PC43" s="37"/>
      <c r="PD43" s="37"/>
      <c r="PE43" s="37"/>
      <c r="PF43" s="37"/>
      <c r="PG43" s="37"/>
      <c r="PH43" s="37"/>
      <c r="PI43" s="37"/>
      <c r="PJ43" s="37"/>
      <c r="PK43" s="37"/>
      <c r="PL43" s="37"/>
      <c r="PM43" s="37"/>
      <c r="PN43" s="37"/>
      <c r="PO43" s="37"/>
      <c r="PP43" s="37"/>
      <c r="PQ43" s="37"/>
      <c r="PR43" s="37"/>
      <c r="PS43" s="37"/>
      <c r="PT43" s="37"/>
      <c r="PU43" s="37"/>
      <c r="PV43" s="37"/>
      <c r="PW43" s="37"/>
      <c r="PX43" s="37"/>
      <c r="PY43" s="37"/>
      <c r="PZ43" s="37"/>
      <c r="QA43" s="37"/>
      <c r="QB43" s="37"/>
      <c r="QC43" s="37"/>
      <c r="QD43" s="37"/>
      <c r="QE43" s="37"/>
      <c r="QF43" s="37"/>
      <c r="QG43" s="37"/>
      <c r="QH43" s="37"/>
      <c r="QI43" s="37"/>
      <c r="QJ43" s="37"/>
      <c r="QK43" s="37"/>
      <c r="QL43" s="37"/>
      <c r="QM43" s="37"/>
      <c r="QN43" s="37"/>
      <c r="QO43" s="37"/>
      <c r="QP43" s="37"/>
      <c r="QQ43" s="37"/>
      <c r="QR43" s="37"/>
      <c r="QS43" s="37"/>
      <c r="QT43" s="37"/>
      <c r="QU43" s="37"/>
      <c r="QV43" s="37"/>
      <c r="QW43" s="37"/>
      <c r="QX43" s="37"/>
      <c r="QY43" s="37"/>
      <c r="QZ43" s="37"/>
      <c r="RA43" s="37"/>
      <c r="RB43" s="37"/>
      <c r="RC43" s="37"/>
      <c r="RD43" s="37"/>
      <c r="RE43" s="37"/>
      <c r="RF43" s="37"/>
      <c r="RG43" s="37"/>
      <c r="RH43" s="37"/>
      <c r="RI43" s="37"/>
      <c r="RJ43" s="37"/>
      <c r="RK43" s="37"/>
      <c r="RL43" s="37"/>
      <c r="RM43" s="37"/>
      <c r="RN43" s="37"/>
      <c r="RO43" s="37"/>
      <c r="RP43" s="37"/>
      <c r="RQ43" s="37"/>
      <c r="RR43" s="37"/>
      <c r="RS43" s="37"/>
      <c r="RT43" s="37"/>
      <c r="RU43" s="37"/>
      <c r="RV43" s="37"/>
      <c r="RW43" s="37"/>
      <c r="RX43" s="37"/>
      <c r="RY43" s="37"/>
      <c r="RZ43" s="37"/>
      <c r="SA43" s="37"/>
      <c r="SB43" s="37"/>
      <c r="SC43" s="37"/>
      <c r="SD43" s="37"/>
      <c r="SE43" s="37"/>
      <c r="SF43" s="37"/>
      <c r="SG43" s="37"/>
      <c r="SH43" s="37"/>
      <c r="SI43" s="37"/>
      <c r="SJ43" s="37"/>
      <c r="SK43" s="37"/>
      <c r="SL43" s="37"/>
      <c r="SM43" s="37"/>
      <c r="SN43" s="37"/>
      <c r="SO43" s="37"/>
      <c r="SP43" s="37"/>
      <c r="SQ43" s="37"/>
      <c r="SR43" s="37"/>
      <c r="SS43" s="37"/>
      <c r="ST43" s="37"/>
      <c r="SU43" s="37"/>
      <c r="SV43" s="37"/>
      <c r="SW43" s="37"/>
      <c r="SX43" s="37"/>
      <c r="SY43" s="37"/>
      <c r="SZ43" s="37"/>
      <c r="TA43" s="37"/>
      <c r="TB43" s="37"/>
      <c r="TC43" s="37"/>
      <c r="TD43" s="37"/>
      <c r="TE43" s="37"/>
      <c r="TF43" s="37"/>
      <c r="TG43" s="37"/>
      <c r="TH43" s="37"/>
      <c r="TI43" s="37"/>
      <c r="TJ43" s="37"/>
      <c r="TK43" s="37"/>
      <c r="TL43" s="37"/>
      <c r="TM43" s="37"/>
      <c r="TN43" s="37"/>
      <c r="TO43" s="37"/>
      <c r="TP43" s="37"/>
      <c r="TQ43" s="37"/>
      <c r="TR43" s="37"/>
      <c r="TS43" s="37"/>
      <c r="TT43" s="37"/>
      <c r="TU43" s="37"/>
      <c r="TV43" s="37"/>
      <c r="TW43" s="37"/>
      <c r="TX43" s="37"/>
      <c r="TY43" s="37"/>
      <c r="TZ43" s="37"/>
      <c r="UA43" s="37"/>
      <c r="UB43" s="37"/>
      <c r="UC43" s="37"/>
      <c r="UD43" s="37"/>
      <c r="UE43" s="37"/>
      <c r="UF43" s="37"/>
      <c r="UG43" s="37"/>
      <c r="UH43" s="37"/>
      <c r="UI43" s="37"/>
      <c r="UJ43" s="37"/>
      <c r="UK43" s="37"/>
      <c r="UL43" s="37"/>
      <c r="UM43" s="37"/>
      <c r="UN43" s="37"/>
      <c r="UO43" s="37"/>
      <c r="UP43" s="37"/>
      <c r="UQ43" s="37"/>
      <c r="UR43" s="37"/>
      <c r="US43" s="37"/>
      <c r="UT43" s="37"/>
      <c r="UU43" s="37"/>
      <c r="UV43" s="37"/>
      <c r="UW43" s="37"/>
      <c r="UX43" s="37"/>
      <c r="UY43" s="37"/>
      <c r="UZ43" s="37"/>
      <c r="VA43" s="37"/>
      <c r="VB43" s="37"/>
      <c r="VC43" s="37"/>
      <c r="VD43" s="37"/>
      <c r="VE43" s="37"/>
      <c r="VF43" s="37"/>
      <c r="VG43" s="37"/>
      <c r="VH43" s="37"/>
      <c r="VI43" s="37"/>
      <c r="VJ43" s="37"/>
      <c r="VK43" s="37"/>
      <c r="VL43" s="37"/>
      <c r="VM43" s="37"/>
      <c r="VN43" s="37"/>
      <c r="VO43" s="37"/>
      <c r="VP43" s="37"/>
      <c r="VQ43" s="37"/>
      <c r="VR43" s="37"/>
      <c r="VS43" s="37"/>
      <c r="VT43" s="37"/>
      <c r="VU43" s="37"/>
      <c r="VV43" s="37"/>
      <c r="VW43" s="37"/>
      <c r="VX43" s="37"/>
      <c r="VY43" s="37"/>
      <c r="VZ43" s="37"/>
      <c r="WA43" s="37"/>
      <c r="WB43" s="37"/>
      <c r="WC43" s="37"/>
      <c r="WD43" s="37"/>
      <c r="WE43" s="37"/>
      <c r="WF43" s="37"/>
      <c r="WG43" s="37"/>
      <c r="WH43" s="37"/>
      <c r="WI43" s="37"/>
      <c r="WJ43" s="37"/>
      <c r="WK43" s="37"/>
      <c r="WL43" s="37"/>
      <c r="WM43" s="37"/>
      <c r="WN43" s="37"/>
      <c r="WO43" s="37"/>
      <c r="WP43" s="37"/>
      <c r="WQ43" s="37"/>
      <c r="WR43" s="37"/>
      <c r="WS43" s="37"/>
      <c r="WT43" s="37"/>
      <c r="WU43" s="37"/>
      <c r="WV43" s="37"/>
      <c r="WW43" s="37"/>
      <c r="WX43" s="37"/>
      <c r="WY43" s="37"/>
      <c r="WZ43" s="37"/>
      <c r="XA43" s="37"/>
      <c r="XB43" s="37"/>
      <c r="XC43" s="37"/>
      <c r="XD43" s="37"/>
      <c r="XE43" s="37"/>
      <c r="XF43" s="37"/>
      <c r="XG43" s="37"/>
      <c r="XH43" s="37"/>
      <c r="XI43" s="37"/>
      <c r="XJ43" s="37"/>
      <c r="XK43" s="37"/>
      <c r="XL43" s="37"/>
      <c r="XM43" s="37"/>
      <c r="XN43" s="37"/>
      <c r="XO43" s="37"/>
      <c r="XP43" s="37"/>
      <c r="XQ43" s="37"/>
      <c r="XR43" s="37"/>
      <c r="XS43" s="37"/>
      <c r="XT43" s="37"/>
      <c r="XU43" s="37"/>
      <c r="XV43" s="37"/>
      <c r="XW43" s="37"/>
      <c r="XX43" s="37"/>
      <c r="XY43" s="37"/>
      <c r="XZ43" s="37"/>
      <c r="YA43" s="37"/>
      <c r="YB43" s="37"/>
      <c r="YC43" s="37"/>
      <c r="YD43" s="37"/>
      <c r="YE43" s="37"/>
      <c r="YF43" s="37"/>
      <c r="YG43" s="37"/>
      <c r="YH43" s="37"/>
      <c r="YI43" s="37"/>
      <c r="YJ43" s="37"/>
      <c r="YK43" s="37"/>
      <c r="YL43" s="37"/>
      <c r="YM43" s="37"/>
      <c r="YN43" s="37"/>
      <c r="YO43" s="37"/>
      <c r="YP43" s="37"/>
      <c r="YQ43" s="37"/>
      <c r="YR43" s="37"/>
      <c r="YS43" s="37"/>
      <c r="YT43" s="37"/>
      <c r="YU43" s="37"/>
      <c r="YV43" s="37"/>
      <c r="YW43" s="37"/>
      <c r="YX43" s="37"/>
      <c r="YY43" s="37"/>
      <c r="YZ43" s="37"/>
      <c r="ZA43" s="37"/>
      <c r="ZB43" s="37"/>
      <c r="ZC43" s="37"/>
      <c r="ZD43" s="37"/>
      <c r="ZE43" s="37"/>
      <c r="ZF43" s="37"/>
      <c r="ZG43" s="37"/>
      <c r="ZH43" s="37"/>
      <c r="ZI43" s="37"/>
      <c r="ZJ43" s="37"/>
      <c r="ZK43" s="37"/>
      <c r="ZL43" s="37"/>
      <c r="ZM43" s="37"/>
      <c r="ZN43" s="37"/>
      <c r="ZO43" s="37"/>
      <c r="ZP43" s="37"/>
      <c r="ZQ43" s="37"/>
      <c r="ZR43" s="37"/>
      <c r="ZS43" s="37"/>
      <c r="ZT43" s="37"/>
      <c r="ZU43" s="37"/>
      <c r="ZV43" s="37"/>
      <c r="ZW43" s="37"/>
      <c r="ZX43" s="37"/>
      <c r="ZY43" s="37"/>
      <c r="ZZ43" s="37"/>
      <c r="AAA43" s="37"/>
      <c r="AAB43" s="37"/>
      <c r="AAC43" s="37"/>
      <c r="AAD43" s="37"/>
      <c r="AAE43" s="37"/>
      <c r="AAF43" s="37"/>
      <c r="AAG43" s="37"/>
      <c r="AAH43" s="37"/>
      <c r="AAI43" s="37"/>
      <c r="AAJ43" s="37"/>
      <c r="AAK43" s="37"/>
      <c r="AAL43" s="37"/>
      <c r="AAM43" s="37"/>
      <c r="AAN43" s="37"/>
      <c r="AAO43" s="37"/>
      <c r="AAP43" s="37"/>
      <c r="AAQ43" s="37"/>
      <c r="AAR43" s="37"/>
      <c r="AAS43" s="37"/>
      <c r="AAT43" s="37"/>
      <c r="AAU43" s="37"/>
      <c r="AAV43" s="37"/>
      <c r="AAW43" s="37"/>
      <c r="AAX43" s="37"/>
      <c r="AAY43" s="37"/>
      <c r="AAZ43" s="37"/>
      <c r="ABA43" s="37"/>
      <c r="ABB43" s="37"/>
      <c r="ABC43" s="37"/>
      <c r="ABD43" s="37"/>
      <c r="ABE43" s="37"/>
      <c r="ABF43" s="37"/>
      <c r="ABG43" s="37"/>
      <c r="ABH43" s="37"/>
      <c r="ABI43" s="37"/>
      <c r="ABJ43" s="37"/>
      <c r="ABK43" s="37"/>
      <c r="ABL43" s="37"/>
      <c r="ABM43" s="37"/>
      <c r="ABN43" s="37"/>
      <c r="ABO43" s="37"/>
      <c r="ABP43" s="37"/>
      <c r="ABQ43" s="37"/>
      <c r="ABR43" s="37"/>
      <c r="ABS43" s="37"/>
      <c r="ABT43" s="37"/>
      <c r="ABU43" s="37"/>
      <c r="ABV43" s="37"/>
      <c r="ABW43" s="37"/>
      <c r="ABX43" s="37"/>
      <c r="ABY43" s="37"/>
      <c r="ABZ43" s="37"/>
      <c r="ACA43" s="37"/>
      <c r="ACB43" s="37"/>
      <c r="ACC43" s="37"/>
      <c r="ACD43" s="37"/>
      <c r="ACE43" s="37"/>
      <c r="ACF43" s="37"/>
      <c r="ACG43" s="37"/>
      <c r="ACH43" s="37"/>
      <c r="ACI43" s="37"/>
      <c r="ACJ43" s="37"/>
      <c r="ACK43" s="37"/>
      <c r="ACL43" s="37"/>
      <c r="ACM43" s="37"/>
      <c r="ACN43" s="37"/>
      <c r="ACO43" s="37"/>
      <c r="ACP43" s="37"/>
      <c r="ACQ43" s="37"/>
      <c r="ACR43" s="37"/>
      <c r="ACS43" s="37"/>
      <c r="ACT43" s="37"/>
      <c r="ACU43" s="37"/>
      <c r="ACV43" s="37"/>
      <c r="ACW43" s="37"/>
      <c r="ACX43" s="37"/>
      <c r="ACY43" s="37"/>
      <c r="ACZ43" s="37"/>
      <c r="ADA43" s="37"/>
      <c r="ADB43" s="37"/>
      <c r="ADC43" s="37"/>
      <c r="ADD43" s="37"/>
      <c r="ADE43" s="37"/>
      <c r="ADF43" s="37"/>
      <c r="ADG43" s="37"/>
      <c r="ADH43" s="37"/>
      <c r="ADI43" s="37"/>
      <c r="ADJ43" s="37"/>
      <c r="ADK43" s="37"/>
      <c r="ADL43" s="37"/>
      <c r="ADM43" s="37"/>
      <c r="ADN43" s="37"/>
      <c r="ADO43" s="37"/>
      <c r="ADP43" s="37"/>
      <c r="ADQ43" s="37"/>
      <c r="ADR43" s="37"/>
      <c r="ADS43" s="37"/>
      <c r="ADT43" s="37"/>
      <c r="ADU43" s="37"/>
      <c r="ADV43" s="37"/>
      <c r="ADW43" s="37"/>
      <c r="ADX43" s="37"/>
      <c r="ADY43" s="37"/>
      <c r="ADZ43" s="37"/>
      <c r="AEA43" s="37"/>
      <c r="AEB43" s="37"/>
      <c r="AEC43" s="37"/>
      <c r="AED43" s="37"/>
      <c r="AEE43" s="37"/>
      <c r="AEF43" s="37"/>
      <c r="AEG43" s="37"/>
      <c r="AEH43" s="37"/>
      <c r="AEI43" s="37"/>
      <c r="AEJ43" s="37"/>
      <c r="AEK43" s="37"/>
      <c r="AEL43" s="37"/>
      <c r="AEM43" s="37"/>
      <c r="AEN43" s="37"/>
      <c r="AEO43" s="37"/>
      <c r="AEP43" s="37"/>
      <c r="AEQ43" s="37"/>
      <c r="AER43" s="37"/>
      <c r="AES43" s="37"/>
      <c r="AET43" s="37"/>
      <c r="AEU43" s="37"/>
      <c r="AEV43" s="37"/>
      <c r="AEW43" s="37"/>
      <c r="AEX43" s="37"/>
      <c r="AEY43" s="37"/>
      <c r="AEZ43" s="37"/>
      <c r="AFA43" s="37"/>
      <c r="AFB43" s="37"/>
      <c r="AFC43" s="37"/>
      <c r="AFD43" s="37"/>
      <c r="AFE43" s="37"/>
      <c r="AFF43" s="37"/>
      <c r="AFG43" s="37"/>
      <c r="AFH43" s="37"/>
      <c r="AFI43" s="37"/>
      <c r="AFJ43" s="37"/>
      <c r="AFK43" s="37"/>
      <c r="AFL43" s="37"/>
      <c r="AFM43" s="37"/>
      <c r="AFN43" s="37"/>
      <c r="AFO43" s="37"/>
      <c r="AFP43" s="37"/>
      <c r="AFQ43" s="37"/>
      <c r="AFR43" s="37"/>
      <c r="AFS43" s="37"/>
      <c r="AFT43" s="37"/>
      <c r="AFU43" s="37"/>
      <c r="AFV43" s="37"/>
      <c r="AFW43" s="37"/>
      <c r="AFX43" s="37"/>
      <c r="AFY43" s="37"/>
      <c r="AFZ43" s="37"/>
      <c r="AGA43" s="37"/>
      <c r="AGB43" s="37"/>
      <c r="AGC43" s="37"/>
      <c r="AGD43" s="37"/>
      <c r="AGE43" s="37"/>
      <c r="AGF43" s="37"/>
      <c r="AGG43" s="37"/>
      <c r="AGH43" s="37"/>
      <c r="AGI43" s="37"/>
      <c r="AGJ43" s="37"/>
      <c r="AGK43" s="37"/>
      <c r="AGL43" s="37"/>
      <c r="AGM43" s="37"/>
      <c r="AGN43" s="37"/>
      <c r="AGO43" s="37"/>
      <c r="AGP43" s="37"/>
      <c r="AGQ43" s="37"/>
      <c r="AGR43" s="37"/>
      <c r="AGS43" s="37"/>
      <c r="AGT43" s="37"/>
      <c r="AGU43" s="37"/>
      <c r="AGV43" s="37"/>
      <c r="AGW43" s="37"/>
      <c r="AGX43" s="37"/>
      <c r="AGY43" s="37"/>
      <c r="AGZ43" s="37"/>
      <c r="AHA43" s="37"/>
      <c r="AHB43" s="37"/>
      <c r="AHC43" s="37"/>
      <c r="AHD43" s="37"/>
      <c r="AHE43" s="37"/>
      <c r="AHF43" s="37"/>
      <c r="AHG43" s="37"/>
      <c r="AHH43" s="37"/>
      <c r="AHI43" s="37"/>
      <c r="AHJ43" s="37"/>
      <c r="AHK43" s="37"/>
      <c r="AHL43" s="37"/>
      <c r="AHM43" s="37"/>
      <c r="AHN43" s="37"/>
      <c r="AHO43" s="37"/>
      <c r="AHP43" s="37"/>
      <c r="AHQ43" s="37"/>
      <c r="AHR43" s="37"/>
      <c r="AHS43" s="37"/>
      <c r="AHT43" s="37"/>
      <c r="AHU43" s="37"/>
      <c r="AHV43" s="37"/>
      <c r="AHW43" s="37"/>
      <c r="AHX43" s="37"/>
      <c r="AHY43" s="37"/>
      <c r="AHZ43" s="37"/>
      <c r="AIA43" s="37"/>
      <c r="AIB43" s="37"/>
      <c r="AIC43" s="37"/>
      <c r="AID43" s="37"/>
      <c r="AIE43" s="37"/>
      <c r="AIF43" s="37"/>
      <c r="AIG43" s="37"/>
      <c r="AIH43" s="37"/>
      <c r="AII43" s="37"/>
      <c r="AIJ43" s="37"/>
      <c r="AIK43" s="37"/>
      <c r="AIL43" s="37"/>
      <c r="AIM43" s="37"/>
      <c r="AIN43" s="37"/>
      <c r="AIO43" s="37"/>
      <c r="AIP43" s="37"/>
      <c r="AIQ43" s="37"/>
      <c r="AIR43" s="37"/>
      <c r="AIS43" s="37"/>
      <c r="AIT43" s="37"/>
      <c r="AIU43" s="37"/>
      <c r="AIV43" s="37"/>
      <c r="AIW43" s="37"/>
      <c r="AIX43" s="37"/>
      <c r="AIY43" s="37"/>
      <c r="AIZ43" s="37"/>
      <c r="AJA43" s="37"/>
      <c r="AJB43" s="37"/>
      <c r="AJC43" s="37"/>
      <c r="AJD43" s="37"/>
      <c r="AJE43" s="37"/>
      <c r="AJF43" s="37"/>
      <c r="AJG43" s="37"/>
      <c r="AJH43" s="37"/>
      <c r="AJI43" s="37"/>
      <c r="AJJ43" s="37"/>
      <c r="AJK43" s="37"/>
      <c r="AJL43" s="37"/>
      <c r="AJM43" s="37"/>
      <c r="AJN43" s="37"/>
      <c r="AJO43" s="37"/>
      <c r="AJP43" s="37"/>
      <c r="AJQ43" s="37"/>
      <c r="AJR43" s="37"/>
      <c r="AJS43" s="37"/>
      <c r="AJT43" s="37"/>
      <c r="AJU43" s="37"/>
      <c r="AJV43" s="37"/>
      <c r="AJW43" s="37"/>
      <c r="AJX43" s="37"/>
      <c r="AJY43" s="37"/>
      <c r="AJZ43" s="37"/>
      <c r="AKA43" s="37"/>
      <c r="AKB43" s="37"/>
      <c r="AKC43" s="37"/>
      <c r="AKD43" s="37"/>
      <c r="AKE43" s="37"/>
      <c r="AKF43" s="37"/>
      <c r="AKG43" s="37"/>
      <c r="AKH43" s="37"/>
      <c r="AKI43" s="37"/>
      <c r="AKJ43" s="37"/>
      <c r="AKK43" s="37"/>
      <c r="AKL43" s="37"/>
      <c r="AKM43" s="37"/>
      <c r="AKN43" s="37"/>
      <c r="AKO43" s="37"/>
      <c r="AKP43" s="37"/>
      <c r="AKQ43" s="37"/>
      <c r="AKR43" s="37"/>
      <c r="AKS43" s="37"/>
      <c r="AKT43" s="37"/>
      <c r="AKU43" s="37"/>
      <c r="AKV43" s="37"/>
      <c r="AKW43" s="37"/>
      <c r="AKX43" s="37"/>
      <c r="AKY43" s="37"/>
      <c r="AKZ43" s="37"/>
      <c r="ALA43" s="37"/>
      <c r="ALB43" s="37"/>
      <c r="ALC43" s="37"/>
      <c r="ALD43" s="37"/>
      <c r="ALE43" s="37"/>
      <c r="ALF43" s="37"/>
      <c r="ALG43" s="37"/>
      <c r="ALH43" s="37"/>
      <c r="ALI43" s="37"/>
      <c r="ALJ43" s="37"/>
      <c r="ALK43" s="37"/>
      <c r="ALL43" s="37"/>
      <c r="ALM43" s="37"/>
      <c r="ALN43" s="37"/>
      <c r="ALO43" s="37"/>
      <c r="ALP43" s="37"/>
      <c r="ALQ43" s="37"/>
      <c r="ALR43" s="37"/>
      <c r="ALS43" s="37"/>
      <c r="ALT43" s="37"/>
      <c r="ALU43" s="37"/>
      <c r="ALV43" s="37"/>
      <c r="ALW43" s="37"/>
      <c r="ALX43" s="37"/>
      <c r="ALY43" s="37"/>
      <c r="ALZ43" s="37"/>
      <c r="AMA43" s="37"/>
      <c r="AMB43" s="37"/>
      <c r="AMC43" s="37"/>
      <c r="AMD43" s="37"/>
      <c r="AME43" s="37"/>
      <c r="AMF43" s="37"/>
      <c r="AMG43" s="37"/>
      <c r="AMH43" s="37"/>
      <c r="AMI43" s="37"/>
      <c r="AMJ43" s="37"/>
    </row>
    <row r="44" spans="1:1024" ht="13">
      <c r="A44" s="17" t="s">
        <v>94</v>
      </c>
      <c r="B44" s="18">
        <v>21</v>
      </c>
      <c r="C44" s="18">
        <v>6</v>
      </c>
      <c r="D44" s="18">
        <v>8</v>
      </c>
      <c r="E44" s="15"/>
      <c r="F44" s="15"/>
      <c r="G44" s="19" t="s">
        <v>31</v>
      </c>
      <c r="H44" s="20" t="s">
        <v>95</v>
      </c>
      <c r="I44" s="20" t="s">
        <v>96</v>
      </c>
      <c r="J44" s="20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  <c r="DF44" s="24"/>
      <c r="DG44" s="24"/>
      <c r="DH44" s="24"/>
      <c r="DI44" s="24"/>
      <c r="DJ44" s="24"/>
      <c r="DK44" s="24"/>
      <c r="DL44" s="24"/>
      <c r="DM44" s="24"/>
      <c r="DN44" s="24"/>
      <c r="DO44" s="24"/>
      <c r="DP44" s="24"/>
      <c r="DQ44" s="24"/>
      <c r="DR44" s="24"/>
      <c r="DS44" s="24"/>
      <c r="DT44" s="24"/>
      <c r="DU44" s="24"/>
      <c r="DV44" s="24"/>
      <c r="DW44" s="24"/>
      <c r="DX44" s="24"/>
      <c r="DY44" s="24"/>
      <c r="DZ44" s="24"/>
      <c r="EA44" s="24"/>
      <c r="EB44" s="24"/>
      <c r="EC44" s="24"/>
      <c r="ED44" s="24"/>
      <c r="EE44" s="24"/>
      <c r="EF44" s="24"/>
      <c r="EG44" s="24"/>
      <c r="EH44" s="24"/>
      <c r="EI44" s="24"/>
      <c r="EJ44" s="24"/>
      <c r="EK44" s="24"/>
      <c r="EL44" s="24"/>
      <c r="EM44" s="24"/>
      <c r="EN44" s="24"/>
      <c r="EO44" s="24"/>
      <c r="EP44" s="24"/>
      <c r="EQ44" s="24"/>
      <c r="ER44" s="24"/>
      <c r="ES44" s="24"/>
      <c r="ET44" s="24"/>
      <c r="EU44" s="24"/>
      <c r="EV44" s="24"/>
      <c r="EW44" s="24"/>
      <c r="EX44" s="24"/>
      <c r="EY44" s="24"/>
      <c r="EZ44" s="24"/>
      <c r="FA44" s="24"/>
      <c r="FB44" s="24"/>
      <c r="FC44" s="24"/>
      <c r="FD44" s="24"/>
      <c r="FE44" s="24"/>
      <c r="FF44" s="24"/>
      <c r="FG44" s="24"/>
      <c r="FH44" s="24"/>
      <c r="FI44" s="24"/>
      <c r="FJ44" s="24"/>
      <c r="FK44" s="24"/>
      <c r="FL44" s="24"/>
      <c r="FM44" s="24"/>
      <c r="FN44" s="24"/>
      <c r="FO44" s="24"/>
      <c r="FP44" s="24"/>
      <c r="FQ44" s="24"/>
      <c r="FR44" s="24"/>
      <c r="FS44" s="24"/>
      <c r="FT44" s="24"/>
      <c r="FU44" s="24"/>
      <c r="FV44" s="24"/>
      <c r="FW44" s="24"/>
      <c r="FX44" s="24"/>
      <c r="FY44" s="24"/>
      <c r="FZ44" s="24"/>
      <c r="GA44" s="24"/>
      <c r="GB44" s="24"/>
      <c r="GC44" s="24"/>
      <c r="GD44" s="24"/>
      <c r="GE44" s="24"/>
      <c r="GF44" s="24"/>
      <c r="GG44" s="24"/>
      <c r="GH44" s="24"/>
      <c r="GI44" s="24"/>
      <c r="GJ44" s="24"/>
      <c r="GK44" s="24"/>
      <c r="GL44" s="24"/>
      <c r="GM44" s="24"/>
      <c r="GN44" s="24"/>
      <c r="GO44" s="24"/>
      <c r="GP44" s="24"/>
      <c r="GQ44" s="24"/>
      <c r="GR44" s="24"/>
      <c r="GS44" s="24"/>
      <c r="GT44" s="24"/>
      <c r="GU44" s="24"/>
      <c r="GV44" s="24"/>
      <c r="GW44" s="24"/>
      <c r="GX44" s="24"/>
      <c r="GY44" s="24"/>
      <c r="GZ44" s="24"/>
      <c r="HA44" s="24"/>
      <c r="HB44" s="24"/>
      <c r="HC44" s="24"/>
      <c r="HD44" s="24"/>
      <c r="HE44" s="24"/>
      <c r="HF44" s="24"/>
      <c r="HG44" s="24"/>
      <c r="HH44" s="24"/>
      <c r="HI44" s="24"/>
      <c r="HJ44" s="24"/>
      <c r="HK44" s="24"/>
      <c r="HL44" s="24"/>
      <c r="HM44" s="24"/>
      <c r="HN44" s="24"/>
      <c r="HO44" s="24"/>
      <c r="HP44" s="24"/>
      <c r="HQ44" s="24"/>
      <c r="HR44" s="24"/>
      <c r="HS44" s="24"/>
      <c r="HT44" s="24"/>
      <c r="HU44" s="24"/>
      <c r="HV44" s="24"/>
      <c r="HW44" s="24"/>
      <c r="HX44" s="24"/>
      <c r="HY44" s="24"/>
      <c r="HZ44" s="24"/>
      <c r="IA44" s="24"/>
      <c r="IB44" s="24"/>
      <c r="IC44" s="24"/>
      <c r="ID44" s="24"/>
      <c r="IE44" s="24"/>
      <c r="IF44" s="24"/>
      <c r="IG44" s="24"/>
      <c r="IH44" s="24"/>
      <c r="II44" s="24"/>
      <c r="IJ44" s="24"/>
      <c r="IK44" s="24"/>
      <c r="IL44" s="24"/>
      <c r="IM44" s="24"/>
      <c r="IN44" s="24"/>
      <c r="IO44" s="24"/>
      <c r="IP44" s="24"/>
      <c r="IQ44" s="24"/>
      <c r="IR44" s="24"/>
      <c r="IS44" s="24"/>
      <c r="IT44" s="24"/>
      <c r="IU44" s="24"/>
      <c r="IV44" s="24"/>
      <c r="IW44" s="24"/>
      <c r="IX44" s="24"/>
      <c r="IY44" s="24"/>
      <c r="IZ44" s="24"/>
      <c r="JA44" s="24"/>
      <c r="JB44" s="24"/>
      <c r="JC44" s="24"/>
      <c r="JD44" s="24"/>
      <c r="JE44" s="24"/>
      <c r="JF44" s="24"/>
      <c r="JG44" s="24"/>
      <c r="JH44" s="24"/>
      <c r="JI44" s="24"/>
      <c r="JJ44" s="24"/>
      <c r="JK44" s="24"/>
      <c r="JL44" s="24"/>
      <c r="JM44" s="24"/>
      <c r="JN44" s="24"/>
      <c r="JO44" s="24"/>
      <c r="JP44" s="24"/>
      <c r="JQ44" s="24"/>
      <c r="JR44" s="24"/>
      <c r="JS44" s="24"/>
      <c r="JT44" s="24"/>
      <c r="JU44" s="24"/>
      <c r="JV44" s="24"/>
      <c r="JW44" s="24"/>
      <c r="JX44" s="24"/>
      <c r="JY44" s="24"/>
      <c r="JZ44" s="24"/>
      <c r="KA44" s="24"/>
      <c r="KB44" s="24"/>
      <c r="KC44" s="24"/>
      <c r="KD44" s="24"/>
      <c r="KE44" s="24"/>
      <c r="KF44" s="24"/>
      <c r="KG44" s="24"/>
      <c r="KH44" s="24"/>
      <c r="KI44" s="24"/>
      <c r="KJ44" s="24"/>
      <c r="KK44" s="24"/>
      <c r="KL44" s="24"/>
      <c r="KM44" s="24"/>
      <c r="KN44" s="24"/>
      <c r="KO44" s="24"/>
      <c r="KP44" s="24"/>
      <c r="KQ44" s="24"/>
      <c r="KR44" s="24"/>
      <c r="KS44" s="24"/>
      <c r="KT44" s="24"/>
      <c r="KU44" s="24"/>
      <c r="KV44" s="24"/>
      <c r="KW44" s="24"/>
      <c r="KX44" s="24"/>
      <c r="KY44" s="24"/>
      <c r="KZ44" s="24"/>
      <c r="LA44" s="24"/>
      <c r="LB44" s="24"/>
      <c r="LC44" s="24"/>
      <c r="LD44" s="24"/>
      <c r="LE44" s="24"/>
      <c r="LF44" s="24"/>
      <c r="LG44" s="24"/>
      <c r="LH44" s="24"/>
      <c r="LI44" s="24"/>
      <c r="LJ44" s="24"/>
      <c r="LK44" s="24"/>
      <c r="LL44" s="24"/>
      <c r="LM44" s="24"/>
      <c r="LN44" s="24"/>
      <c r="LO44" s="24"/>
      <c r="LP44" s="24"/>
      <c r="LQ44" s="24"/>
      <c r="LR44" s="24"/>
      <c r="LS44" s="24"/>
      <c r="LT44" s="24"/>
      <c r="LU44" s="24"/>
      <c r="LV44" s="24"/>
      <c r="LW44" s="24"/>
      <c r="LX44" s="24"/>
      <c r="LY44" s="24"/>
      <c r="LZ44" s="24"/>
      <c r="MA44" s="24"/>
      <c r="MB44" s="24"/>
      <c r="MC44" s="24"/>
      <c r="MD44" s="24"/>
      <c r="ME44" s="24"/>
      <c r="MF44" s="24"/>
      <c r="MG44" s="24"/>
      <c r="MH44" s="24"/>
      <c r="MI44" s="24"/>
      <c r="MJ44" s="24"/>
      <c r="MK44" s="24"/>
      <c r="ML44" s="24"/>
      <c r="MM44" s="24"/>
      <c r="MN44" s="24"/>
      <c r="MO44" s="24"/>
      <c r="MP44" s="24"/>
      <c r="MQ44" s="24"/>
      <c r="MR44" s="24"/>
      <c r="MS44" s="24"/>
      <c r="MT44" s="24"/>
      <c r="MU44" s="24"/>
      <c r="MV44" s="24"/>
      <c r="MW44" s="24"/>
      <c r="MX44" s="24"/>
      <c r="MY44" s="24"/>
      <c r="MZ44" s="24"/>
      <c r="NA44" s="24"/>
      <c r="NB44" s="24"/>
      <c r="NC44" s="24"/>
      <c r="ND44" s="24"/>
      <c r="NE44" s="24"/>
      <c r="NF44" s="24"/>
      <c r="NG44" s="24"/>
      <c r="NH44" s="24"/>
      <c r="NI44" s="24"/>
      <c r="NJ44" s="24"/>
      <c r="NK44" s="24"/>
      <c r="NL44" s="24"/>
      <c r="NM44" s="24"/>
      <c r="NN44" s="24"/>
      <c r="NO44" s="24"/>
      <c r="NP44" s="24"/>
      <c r="NQ44" s="24"/>
      <c r="NR44" s="24"/>
      <c r="NS44" s="24"/>
      <c r="NT44" s="24"/>
      <c r="NU44" s="24"/>
      <c r="NV44" s="24"/>
      <c r="NW44" s="24"/>
      <c r="NX44" s="24"/>
      <c r="NY44" s="24"/>
      <c r="NZ44" s="24"/>
      <c r="OA44" s="24"/>
      <c r="OB44" s="24"/>
      <c r="OC44" s="24"/>
      <c r="OD44" s="24"/>
      <c r="OE44" s="24"/>
      <c r="OF44" s="24"/>
      <c r="OG44" s="24"/>
      <c r="OH44" s="24"/>
      <c r="OI44" s="24"/>
      <c r="OJ44" s="24"/>
      <c r="OK44" s="24"/>
      <c r="OL44" s="24"/>
      <c r="OM44" s="24"/>
      <c r="ON44" s="24"/>
      <c r="OO44" s="24"/>
      <c r="OP44" s="24"/>
      <c r="OQ44" s="24"/>
      <c r="OR44" s="24"/>
      <c r="OS44" s="24"/>
      <c r="OT44" s="24"/>
      <c r="OU44" s="24"/>
      <c r="OV44" s="24"/>
      <c r="OW44" s="24"/>
      <c r="OX44" s="24"/>
      <c r="OY44" s="24"/>
      <c r="OZ44" s="24"/>
      <c r="PA44" s="24"/>
      <c r="PB44" s="24"/>
      <c r="PC44" s="24"/>
      <c r="PD44" s="24"/>
      <c r="PE44" s="24"/>
      <c r="PF44" s="24"/>
      <c r="PG44" s="24"/>
      <c r="PH44" s="24"/>
      <c r="PI44" s="24"/>
      <c r="PJ44" s="24"/>
      <c r="PK44" s="24"/>
      <c r="PL44" s="24"/>
      <c r="PM44" s="24"/>
      <c r="PN44" s="24"/>
      <c r="PO44" s="24"/>
      <c r="PP44" s="24"/>
      <c r="PQ44" s="24"/>
      <c r="PR44" s="24"/>
      <c r="PS44" s="24"/>
      <c r="PT44" s="24"/>
      <c r="PU44" s="24"/>
      <c r="PV44" s="24"/>
      <c r="PW44" s="24"/>
      <c r="PX44" s="24"/>
      <c r="PY44" s="24"/>
      <c r="PZ44" s="24"/>
      <c r="QA44" s="24"/>
      <c r="QB44" s="24"/>
      <c r="QC44" s="24"/>
      <c r="QD44" s="24"/>
      <c r="QE44" s="24"/>
      <c r="QF44" s="24"/>
      <c r="QG44" s="24"/>
      <c r="QH44" s="24"/>
      <c r="QI44" s="24"/>
      <c r="QJ44" s="24"/>
      <c r="QK44" s="24"/>
      <c r="QL44" s="24"/>
      <c r="QM44" s="24"/>
      <c r="QN44" s="24"/>
      <c r="QO44" s="24"/>
      <c r="QP44" s="24"/>
      <c r="QQ44" s="24"/>
      <c r="QR44" s="24"/>
      <c r="QS44" s="24"/>
      <c r="QT44" s="24"/>
      <c r="QU44" s="24"/>
      <c r="QV44" s="24"/>
      <c r="QW44" s="24"/>
      <c r="QX44" s="24"/>
      <c r="QY44" s="24"/>
      <c r="QZ44" s="24"/>
      <c r="RA44" s="24"/>
      <c r="RB44" s="24"/>
      <c r="RC44" s="24"/>
      <c r="RD44" s="24"/>
      <c r="RE44" s="24"/>
      <c r="RF44" s="24"/>
      <c r="RG44" s="24"/>
      <c r="RH44" s="24"/>
      <c r="RI44" s="24"/>
      <c r="RJ44" s="24"/>
      <c r="RK44" s="24"/>
      <c r="RL44" s="24"/>
      <c r="RM44" s="24"/>
      <c r="RN44" s="24"/>
      <c r="RO44" s="24"/>
      <c r="RP44" s="24"/>
      <c r="RQ44" s="24"/>
      <c r="RR44" s="24"/>
      <c r="RS44" s="24"/>
      <c r="RT44" s="24"/>
      <c r="RU44" s="24"/>
      <c r="RV44" s="24"/>
      <c r="RW44" s="24"/>
      <c r="RX44" s="24"/>
      <c r="RY44" s="24"/>
      <c r="RZ44" s="24"/>
      <c r="SA44" s="24"/>
      <c r="SB44" s="24"/>
      <c r="SC44" s="24"/>
      <c r="SD44" s="24"/>
      <c r="SE44" s="24"/>
      <c r="SF44" s="24"/>
      <c r="SG44" s="24"/>
      <c r="SH44" s="24"/>
      <c r="SI44" s="24"/>
      <c r="SJ44" s="24"/>
      <c r="SK44" s="24"/>
      <c r="SL44" s="24"/>
      <c r="SM44" s="24"/>
      <c r="SN44" s="24"/>
      <c r="SO44" s="24"/>
      <c r="SP44" s="24"/>
      <c r="SQ44" s="24"/>
      <c r="SR44" s="24"/>
      <c r="SS44" s="24"/>
      <c r="ST44" s="24"/>
      <c r="SU44" s="24"/>
      <c r="SV44" s="24"/>
      <c r="SW44" s="24"/>
      <c r="SX44" s="24"/>
      <c r="SY44" s="24"/>
      <c r="SZ44" s="24"/>
      <c r="TA44" s="24"/>
      <c r="TB44" s="24"/>
      <c r="TC44" s="24"/>
      <c r="TD44" s="24"/>
      <c r="TE44" s="24"/>
      <c r="TF44" s="24"/>
      <c r="TG44" s="24"/>
      <c r="TH44" s="24"/>
      <c r="TI44" s="24"/>
      <c r="TJ44" s="24"/>
      <c r="TK44" s="24"/>
      <c r="TL44" s="24"/>
      <c r="TM44" s="24"/>
      <c r="TN44" s="24"/>
      <c r="TO44" s="24"/>
      <c r="TP44" s="24"/>
      <c r="TQ44" s="24"/>
      <c r="TR44" s="24"/>
      <c r="TS44" s="24"/>
      <c r="TT44" s="24"/>
      <c r="TU44" s="24"/>
      <c r="TV44" s="24"/>
      <c r="TW44" s="24"/>
      <c r="TX44" s="24"/>
      <c r="TY44" s="24"/>
      <c r="TZ44" s="24"/>
      <c r="UA44" s="24"/>
      <c r="UB44" s="24"/>
      <c r="UC44" s="24"/>
      <c r="UD44" s="24"/>
      <c r="UE44" s="24"/>
      <c r="UF44" s="24"/>
      <c r="UG44" s="24"/>
      <c r="UH44" s="24"/>
      <c r="UI44" s="24"/>
      <c r="UJ44" s="24"/>
      <c r="UK44" s="24"/>
      <c r="UL44" s="24"/>
      <c r="UM44" s="24"/>
      <c r="UN44" s="24"/>
      <c r="UO44" s="24"/>
      <c r="UP44" s="24"/>
      <c r="UQ44" s="24"/>
      <c r="UR44" s="24"/>
      <c r="US44" s="24"/>
      <c r="UT44" s="24"/>
      <c r="UU44" s="24"/>
      <c r="UV44" s="24"/>
      <c r="UW44" s="24"/>
      <c r="UX44" s="24"/>
      <c r="UY44" s="24"/>
      <c r="UZ44" s="24"/>
      <c r="VA44" s="24"/>
      <c r="VB44" s="24"/>
      <c r="VC44" s="24"/>
      <c r="VD44" s="24"/>
      <c r="VE44" s="24"/>
      <c r="VF44" s="24"/>
      <c r="VG44" s="24"/>
      <c r="VH44" s="24"/>
      <c r="VI44" s="24"/>
      <c r="VJ44" s="24"/>
      <c r="VK44" s="24"/>
      <c r="VL44" s="24"/>
      <c r="VM44" s="24"/>
      <c r="VN44" s="24"/>
      <c r="VO44" s="24"/>
      <c r="VP44" s="24"/>
      <c r="VQ44" s="24"/>
      <c r="VR44" s="24"/>
      <c r="VS44" s="24"/>
      <c r="VT44" s="24"/>
      <c r="VU44" s="24"/>
      <c r="VV44" s="24"/>
      <c r="VW44" s="24"/>
      <c r="VX44" s="24"/>
      <c r="VY44" s="24"/>
      <c r="VZ44" s="24"/>
      <c r="WA44" s="24"/>
      <c r="WB44" s="24"/>
      <c r="WC44" s="24"/>
      <c r="WD44" s="24"/>
      <c r="WE44" s="24"/>
      <c r="WF44" s="24"/>
      <c r="WG44" s="24"/>
      <c r="WH44" s="24"/>
      <c r="WI44" s="24"/>
      <c r="WJ44" s="24"/>
      <c r="WK44" s="24"/>
      <c r="WL44" s="24"/>
      <c r="WM44" s="24"/>
      <c r="WN44" s="24"/>
      <c r="WO44" s="24"/>
      <c r="WP44" s="24"/>
      <c r="WQ44" s="24"/>
      <c r="WR44" s="24"/>
      <c r="WS44" s="24"/>
      <c r="WT44" s="24"/>
      <c r="WU44" s="24"/>
      <c r="WV44" s="24"/>
      <c r="WW44" s="24"/>
      <c r="WX44" s="24"/>
      <c r="WY44" s="24"/>
      <c r="WZ44" s="24"/>
      <c r="XA44" s="24"/>
      <c r="XB44" s="24"/>
      <c r="XC44" s="24"/>
      <c r="XD44" s="24"/>
      <c r="XE44" s="24"/>
      <c r="XF44" s="24"/>
      <c r="XG44" s="24"/>
      <c r="XH44" s="24"/>
      <c r="XI44" s="24"/>
      <c r="XJ44" s="24"/>
      <c r="XK44" s="24"/>
      <c r="XL44" s="24"/>
      <c r="XM44" s="24"/>
      <c r="XN44" s="24"/>
      <c r="XO44" s="24"/>
      <c r="XP44" s="24"/>
      <c r="XQ44" s="24"/>
      <c r="XR44" s="24"/>
      <c r="XS44" s="24"/>
      <c r="XT44" s="24"/>
      <c r="XU44" s="24"/>
      <c r="XV44" s="24"/>
      <c r="XW44" s="24"/>
      <c r="XX44" s="24"/>
      <c r="XY44" s="24"/>
      <c r="XZ44" s="24"/>
      <c r="YA44" s="24"/>
      <c r="YB44" s="24"/>
      <c r="YC44" s="24"/>
      <c r="YD44" s="24"/>
      <c r="YE44" s="24"/>
      <c r="YF44" s="24"/>
      <c r="YG44" s="24"/>
      <c r="YH44" s="24"/>
      <c r="YI44" s="24"/>
      <c r="YJ44" s="24"/>
      <c r="YK44" s="24"/>
      <c r="YL44" s="24"/>
      <c r="YM44" s="24"/>
      <c r="YN44" s="24"/>
      <c r="YO44" s="24"/>
      <c r="YP44" s="24"/>
      <c r="YQ44" s="24"/>
      <c r="YR44" s="24"/>
      <c r="YS44" s="24"/>
      <c r="YT44" s="24"/>
      <c r="YU44" s="24"/>
      <c r="YV44" s="24"/>
      <c r="YW44" s="24"/>
      <c r="YX44" s="24"/>
      <c r="YY44" s="24"/>
      <c r="YZ44" s="24"/>
      <c r="ZA44" s="24"/>
      <c r="ZB44" s="24"/>
      <c r="ZC44" s="24"/>
      <c r="ZD44" s="24"/>
      <c r="ZE44" s="24"/>
      <c r="ZF44" s="24"/>
      <c r="ZG44" s="24"/>
      <c r="ZH44" s="24"/>
      <c r="ZI44" s="24"/>
      <c r="ZJ44" s="24"/>
      <c r="ZK44" s="24"/>
      <c r="ZL44" s="24"/>
      <c r="ZM44" s="24"/>
      <c r="ZN44" s="24"/>
      <c r="ZO44" s="24"/>
      <c r="ZP44" s="24"/>
      <c r="ZQ44" s="24"/>
      <c r="ZR44" s="24"/>
      <c r="ZS44" s="24"/>
      <c r="ZT44" s="24"/>
      <c r="ZU44" s="24"/>
      <c r="ZV44" s="24"/>
      <c r="ZW44" s="24"/>
      <c r="ZX44" s="24"/>
      <c r="ZY44" s="24"/>
      <c r="ZZ44" s="24"/>
      <c r="AAA44" s="24"/>
      <c r="AAB44" s="24"/>
      <c r="AAC44" s="24"/>
      <c r="AAD44" s="24"/>
      <c r="AAE44" s="24"/>
      <c r="AAF44" s="24"/>
      <c r="AAG44" s="24"/>
      <c r="AAH44" s="24"/>
      <c r="AAI44" s="24"/>
      <c r="AAJ44" s="24"/>
      <c r="AAK44" s="24"/>
      <c r="AAL44" s="24"/>
      <c r="AAM44" s="24"/>
      <c r="AAN44" s="24"/>
      <c r="AAO44" s="24"/>
      <c r="AAP44" s="24"/>
      <c r="AAQ44" s="24"/>
      <c r="AAR44" s="24"/>
      <c r="AAS44" s="24"/>
      <c r="AAT44" s="24"/>
      <c r="AAU44" s="24"/>
      <c r="AAV44" s="24"/>
      <c r="AAW44" s="24"/>
      <c r="AAX44" s="24"/>
      <c r="AAY44" s="24"/>
      <c r="AAZ44" s="24"/>
      <c r="ABA44" s="24"/>
      <c r="ABB44" s="24"/>
      <c r="ABC44" s="24"/>
      <c r="ABD44" s="24"/>
      <c r="ABE44" s="24"/>
      <c r="ABF44" s="24"/>
      <c r="ABG44" s="24"/>
      <c r="ABH44" s="24"/>
      <c r="ABI44" s="24"/>
      <c r="ABJ44" s="24"/>
      <c r="ABK44" s="24"/>
      <c r="ABL44" s="24"/>
      <c r="ABM44" s="24"/>
      <c r="ABN44" s="24"/>
      <c r="ABO44" s="24"/>
      <c r="ABP44" s="24"/>
      <c r="ABQ44" s="24"/>
      <c r="ABR44" s="24"/>
      <c r="ABS44" s="24"/>
      <c r="ABT44" s="24"/>
      <c r="ABU44" s="24"/>
      <c r="ABV44" s="24"/>
      <c r="ABW44" s="24"/>
      <c r="ABX44" s="24"/>
      <c r="ABY44" s="24"/>
      <c r="ABZ44" s="24"/>
      <c r="ACA44" s="24"/>
      <c r="ACB44" s="24"/>
      <c r="ACC44" s="24"/>
      <c r="ACD44" s="24"/>
      <c r="ACE44" s="24"/>
      <c r="ACF44" s="24"/>
      <c r="ACG44" s="24"/>
      <c r="ACH44" s="24"/>
      <c r="ACI44" s="24"/>
      <c r="ACJ44" s="24"/>
      <c r="ACK44" s="24"/>
      <c r="ACL44" s="24"/>
      <c r="ACM44" s="24"/>
      <c r="ACN44" s="24"/>
      <c r="ACO44" s="24"/>
      <c r="ACP44" s="24"/>
      <c r="ACQ44" s="24"/>
      <c r="ACR44" s="24"/>
      <c r="ACS44" s="24"/>
      <c r="ACT44" s="24"/>
      <c r="ACU44" s="24"/>
      <c r="ACV44" s="24"/>
      <c r="ACW44" s="24"/>
      <c r="ACX44" s="24"/>
      <c r="ACY44" s="24"/>
      <c r="ACZ44" s="24"/>
      <c r="ADA44" s="24"/>
      <c r="ADB44" s="24"/>
      <c r="ADC44" s="24"/>
      <c r="ADD44" s="24"/>
      <c r="ADE44" s="24"/>
      <c r="ADF44" s="24"/>
      <c r="ADG44" s="24"/>
      <c r="ADH44" s="24"/>
      <c r="ADI44" s="24"/>
      <c r="ADJ44" s="24"/>
      <c r="ADK44" s="24"/>
      <c r="ADL44" s="24"/>
      <c r="ADM44" s="24"/>
      <c r="ADN44" s="24"/>
      <c r="ADO44" s="24"/>
      <c r="ADP44" s="24"/>
      <c r="ADQ44" s="24"/>
      <c r="ADR44" s="24"/>
      <c r="ADS44" s="24"/>
      <c r="ADT44" s="24"/>
      <c r="ADU44" s="24"/>
      <c r="ADV44" s="24"/>
      <c r="ADW44" s="24"/>
      <c r="ADX44" s="24"/>
      <c r="ADY44" s="24"/>
      <c r="ADZ44" s="24"/>
      <c r="AEA44" s="24"/>
      <c r="AEB44" s="24"/>
      <c r="AEC44" s="24"/>
      <c r="AED44" s="24"/>
      <c r="AEE44" s="24"/>
      <c r="AEF44" s="24"/>
      <c r="AEG44" s="24"/>
      <c r="AEH44" s="24"/>
      <c r="AEI44" s="24"/>
      <c r="AEJ44" s="24"/>
      <c r="AEK44" s="24"/>
      <c r="AEL44" s="24"/>
      <c r="AEM44" s="24"/>
      <c r="AEN44" s="24"/>
      <c r="AEO44" s="24"/>
      <c r="AEP44" s="24"/>
      <c r="AEQ44" s="24"/>
      <c r="AER44" s="24"/>
      <c r="AES44" s="24"/>
      <c r="AET44" s="24"/>
      <c r="AEU44" s="24"/>
      <c r="AEV44" s="24"/>
      <c r="AEW44" s="24"/>
      <c r="AEX44" s="24"/>
      <c r="AEY44" s="24"/>
      <c r="AEZ44" s="24"/>
      <c r="AFA44" s="24"/>
      <c r="AFB44" s="24"/>
      <c r="AFC44" s="24"/>
      <c r="AFD44" s="24"/>
      <c r="AFE44" s="24"/>
      <c r="AFF44" s="24"/>
      <c r="AFG44" s="24"/>
      <c r="AFH44" s="24"/>
      <c r="AFI44" s="24"/>
      <c r="AFJ44" s="24"/>
      <c r="AFK44" s="24"/>
      <c r="AFL44" s="24"/>
      <c r="AFM44" s="24"/>
      <c r="AFN44" s="24"/>
      <c r="AFO44" s="24"/>
      <c r="AFP44" s="24"/>
      <c r="AFQ44" s="24"/>
      <c r="AFR44" s="24"/>
      <c r="AFS44" s="24"/>
      <c r="AFT44" s="24"/>
      <c r="AFU44" s="24"/>
      <c r="AFV44" s="24"/>
      <c r="AFW44" s="24"/>
      <c r="AFX44" s="24"/>
      <c r="AFY44" s="24"/>
      <c r="AFZ44" s="24"/>
      <c r="AGA44" s="24"/>
      <c r="AGB44" s="24"/>
      <c r="AGC44" s="24"/>
      <c r="AGD44" s="24"/>
      <c r="AGE44" s="24"/>
      <c r="AGF44" s="24"/>
      <c r="AGG44" s="24"/>
      <c r="AGH44" s="24"/>
      <c r="AGI44" s="24"/>
      <c r="AGJ44" s="24"/>
      <c r="AGK44" s="24"/>
      <c r="AGL44" s="24"/>
      <c r="AGM44" s="24"/>
      <c r="AGN44" s="24"/>
      <c r="AGO44" s="24"/>
      <c r="AGP44" s="24"/>
      <c r="AGQ44" s="24"/>
      <c r="AGR44" s="24"/>
      <c r="AGS44" s="24"/>
      <c r="AGT44" s="24"/>
      <c r="AGU44" s="24"/>
      <c r="AGV44" s="24"/>
      <c r="AGW44" s="24"/>
      <c r="AGX44" s="24"/>
      <c r="AGY44" s="24"/>
      <c r="AGZ44" s="24"/>
      <c r="AHA44" s="24"/>
      <c r="AHB44" s="24"/>
      <c r="AHC44" s="24"/>
      <c r="AHD44" s="24"/>
      <c r="AHE44" s="24"/>
      <c r="AHF44" s="24"/>
      <c r="AHG44" s="24"/>
      <c r="AHH44" s="24"/>
      <c r="AHI44" s="24"/>
      <c r="AHJ44" s="24"/>
      <c r="AHK44" s="24"/>
      <c r="AHL44" s="24"/>
      <c r="AHM44" s="24"/>
      <c r="AHN44" s="24"/>
      <c r="AHO44" s="24"/>
      <c r="AHP44" s="24"/>
      <c r="AHQ44" s="24"/>
      <c r="AHR44" s="24"/>
      <c r="AHS44" s="24"/>
      <c r="AHT44" s="24"/>
      <c r="AHU44" s="24"/>
      <c r="AHV44" s="24"/>
      <c r="AHW44" s="24"/>
      <c r="AHX44" s="24"/>
      <c r="AHY44" s="24"/>
      <c r="AHZ44" s="24"/>
      <c r="AIA44" s="24"/>
      <c r="AIB44" s="24"/>
      <c r="AIC44" s="24"/>
      <c r="AID44" s="24"/>
      <c r="AIE44" s="24"/>
      <c r="AIF44" s="24"/>
      <c r="AIG44" s="24"/>
      <c r="AIH44" s="24"/>
      <c r="AII44" s="24"/>
      <c r="AIJ44" s="24"/>
      <c r="AIK44" s="24"/>
      <c r="AIL44" s="24"/>
      <c r="AIM44" s="24"/>
      <c r="AIN44" s="24"/>
      <c r="AIO44" s="24"/>
      <c r="AIP44" s="24"/>
      <c r="AIQ44" s="24"/>
      <c r="AIR44" s="24"/>
      <c r="AIS44" s="24"/>
      <c r="AIT44" s="24"/>
      <c r="AIU44" s="24"/>
      <c r="AIV44" s="24"/>
      <c r="AIW44" s="24"/>
      <c r="AIX44" s="24"/>
      <c r="AIY44" s="24"/>
      <c r="AIZ44" s="24"/>
      <c r="AJA44" s="24"/>
      <c r="AJB44" s="24"/>
      <c r="AJC44" s="24"/>
      <c r="AJD44" s="24"/>
      <c r="AJE44" s="24"/>
      <c r="AJF44" s="24"/>
      <c r="AJG44" s="24"/>
      <c r="AJH44" s="24"/>
      <c r="AJI44" s="24"/>
      <c r="AJJ44" s="24"/>
      <c r="AJK44" s="24"/>
      <c r="AJL44" s="24"/>
      <c r="AJM44" s="24"/>
      <c r="AJN44" s="24"/>
      <c r="AJO44" s="24"/>
      <c r="AJP44" s="24"/>
      <c r="AJQ44" s="24"/>
      <c r="AJR44" s="24"/>
      <c r="AJS44" s="24"/>
      <c r="AJT44" s="24"/>
      <c r="AJU44" s="24"/>
      <c r="AJV44" s="24"/>
      <c r="AJW44" s="24"/>
      <c r="AJX44" s="24"/>
      <c r="AJY44" s="24"/>
      <c r="AJZ44" s="24"/>
      <c r="AKA44" s="24"/>
      <c r="AKB44" s="24"/>
      <c r="AKC44" s="24"/>
      <c r="AKD44" s="24"/>
      <c r="AKE44" s="24"/>
      <c r="AKF44" s="24"/>
      <c r="AKG44" s="24"/>
      <c r="AKH44" s="24"/>
      <c r="AKI44" s="24"/>
      <c r="AKJ44" s="24"/>
      <c r="AKK44" s="24"/>
      <c r="AKL44" s="24"/>
      <c r="AKM44" s="24"/>
      <c r="AKN44" s="24"/>
      <c r="AKO44" s="24"/>
      <c r="AKP44" s="24"/>
      <c r="AKQ44" s="24"/>
      <c r="AKR44" s="24"/>
      <c r="AKS44" s="24"/>
      <c r="AKT44" s="24"/>
      <c r="AKU44" s="24"/>
      <c r="AKV44" s="24"/>
      <c r="AKW44" s="24"/>
      <c r="AKX44" s="24"/>
      <c r="AKY44" s="24"/>
      <c r="AKZ44" s="24"/>
      <c r="ALA44" s="24"/>
      <c r="ALB44" s="24"/>
      <c r="ALC44" s="24"/>
      <c r="ALD44" s="24"/>
      <c r="ALE44" s="24"/>
      <c r="ALF44" s="24"/>
      <c r="ALG44" s="24"/>
      <c r="ALH44" s="24"/>
      <c r="ALI44" s="24"/>
      <c r="ALJ44" s="24"/>
      <c r="ALK44" s="24"/>
      <c r="ALL44" s="24"/>
      <c r="ALM44" s="24"/>
      <c r="ALN44" s="24"/>
      <c r="ALO44" s="24"/>
      <c r="ALP44" s="24"/>
      <c r="ALQ44" s="24"/>
      <c r="ALR44" s="24"/>
      <c r="ALS44" s="24"/>
      <c r="ALT44" s="24"/>
      <c r="ALU44" s="24"/>
      <c r="ALV44" s="24"/>
      <c r="ALW44" s="24"/>
      <c r="ALX44" s="24"/>
      <c r="ALY44" s="24"/>
      <c r="ALZ44" s="24"/>
      <c r="AMA44" s="24"/>
      <c r="AMB44" s="24"/>
      <c r="AMC44" s="24"/>
      <c r="AMD44" s="24"/>
      <c r="AME44" s="24"/>
      <c r="AMF44" s="24"/>
      <c r="AMG44" s="24"/>
      <c r="AMH44" s="24"/>
      <c r="AMI44" s="24"/>
      <c r="AMJ44" s="24"/>
    </row>
    <row r="45" spans="1:1024" s="24" customFormat="1" ht="13">
      <c r="B45" s="25"/>
      <c r="C45" s="25"/>
      <c r="D45" s="25"/>
      <c r="E45" s="25"/>
      <c r="F45" s="25"/>
      <c r="G45" s="16"/>
      <c r="H45" s="26"/>
      <c r="I45" s="26"/>
      <c r="J45" s="26"/>
    </row>
    <row r="46" spans="1:1024" s="24" customFormat="1" ht="13">
      <c r="B46" s="25"/>
      <c r="C46" s="25"/>
      <c r="D46" s="25"/>
      <c r="E46" s="25"/>
      <c r="F46" s="25"/>
      <c r="G46" s="10" t="s">
        <v>97</v>
      </c>
      <c r="H46" s="26"/>
      <c r="I46" s="26"/>
      <c r="J46" s="26"/>
    </row>
    <row r="47" spans="1:1024" s="12" customFormat="1" ht="13">
      <c r="A47" s="14"/>
      <c r="B47" s="27"/>
      <c r="C47" s="13" t="s">
        <v>98</v>
      </c>
      <c r="D47" s="27"/>
      <c r="E47" s="27"/>
      <c r="F47" s="27"/>
      <c r="G47" s="16" t="s">
        <v>99</v>
      </c>
      <c r="H47" s="26"/>
      <c r="I47" s="26"/>
      <c r="J47" s="26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  <c r="CU47" s="14"/>
      <c r="CV47" s="14"/>
      <c r="CW47" s="14"/>
      <c r="CX47" s="14"/>
      <c r="CY47" s="14"/>
      <c r="CZ47" s="14"/>
      <c r="DA47" s="14"/>
      <c r="DB47" s="14"/>
      <c r="DC47" s="14"/>
      <c r="DD47" s="14"/>
      <c r="DE47" s="14"/>
      <c r="DF47" s="14"/>
      <c r="DG47" s="14"/>
      <c r="DH47" s="14"/>
      <c r="DI47" s="14"/>
      <c r="DJ47" s="14"/>
      <c r="DK47" s="14"/>
      <c r="DL47" s="14"/>
      <c r="DM47" s="14"/>
      <c r="DN47" s="14"/>
      <c r="DO47" s="14"/>
      <c r="DP47" s="14"/>
      <c r="DQ47" s="14"/>
      <c r="DR47" s="14"/>
      <c r="DS47" s="14"/>
      <c r="DT47" s="14"/>
      <c r="DU47" s="14"/>
      <c r="DV47" s="14"/>
      <c r="DW47" s="14"/>
      <c r="DX47" s="14"/>
      <c r="DY47" s="14"/>
      <c r="DZ47" s="14"/>
      <c r="EA47" s="14"/>
      <c r="EB47" s="14"/>
      <c r="EC47" s="14"/>
      <c r="ED47" s="14"/>
      <c r="EE47" s="14"/>
      <c r="EF47" s="14"/>
      <c r="EG47" s="14"/>
      <c r="EH47" s="14"/>
      <c r="EI47" s="14"/>
      <c r="EJ47" s="14"/>
      <c r="EK47" s="14"/>
      <c r="EL47" s="14"/>
      <c r="EM47" s="14"/>
      <c r="EN47" s="14"/>
      <c r="EO47" s="14"/>
      <c r="EP47" s="14"/>
      <c r="EQ47" s="14"/>
      <c r="ER47" s="14"/>
      <c r="ES47" s="14"/>
      <c r="ET47" s="14"/>
      <c r="EU47" s="14"/>
      <c r="EV47" s="14"/>
      <c r="EW47" s="14"/>
      <c r="EX47" s="14"/>
      <c r="EY47" s="14"/>
      <c r="EZ47" s="14"/>
      <c r="FA47" s="14"/>
      <c r="FB47" s="14"/>
      <c r="FC47" s="14"/>
      <c r="FD47" s="14"/>
      <c r="FE47" s="14"/>
      <c r="FF47" s="14"/>
      <c r="FG47" s="14"/>
      <c r="FH47" s="14"/>
      <c r="FI47" s="14"/>
      <c r="FJ47" s="14"/>
      <c r="FK47" s="14"/>
      <c r="FL47" s="14"/>
      <c r="FM47" s="14"/>
      <c r="FN47" s="14"/>
      <c r="FO47" s="14"/>
      <c r="FP47" s="14"/>
      <c r="FQ47" s="14"/>
      <c r="FR47" s="14"/>
      <c r="FS47" s="14"/>
      <c r="FT47" s="14"/>
      <c r="FU47" s="14"/>
      <c r="FV47" s="14"/>
      <c r="FW47" s="14"/>
      <c r="FX47" s="14"/>
      <c r="FY47" s="14"/>
      <c r="FZ47" s="14"/>
      <c r="GA47" s="14"/>
      <c r="GB47" s="14"/>
      <c r="GC47" s="14"/>
      <c r="GD47" s="14"/>
      <c r="GE47" s="14"/>
      <c r="GF47" s="14"/>
      <c r="GG47" s="14"/>
      <c r="GH47" s="14"/>
      <c r="GI47" s="14"/>
      <c r="GJ47" s="14"/>
      <c r="GK47" s="14"/>
      <c r="GL47" s="14"/>
      <c r="GM47" s="14"/>
      <c r="GN47" s="14"/>
      <c r="GO47" s="14"/>
      <c r="GP47" s="14"/>
      <c r="GQ47" s="14"/>
      <c r="GR47" s="14"/>
      <c r="GS47" s="14"/>
      <c r="GT47" s="14"/>
      <c r="GU47" s="14"/>
      <c r="GV47" s="14"/>
      <c r="GW47" s="14"/>
      <c r="GX47" s="14"/>
      <c r="GY47" s="14"/>
      <c r="GZ47" s="14"/>
      <c r="HA47" s="14"/>
      <c r="HB47" s="14"/>
      <c r="HC47" s="14"/>
      <c r="HD47" s="14"/>
      <c r="HE47" s="14"/>
      <c r="HF47" s="14"/>
      <c r="HG47" s="14"/>
      <c r="HH47" s="14"/>
      <c r="HI47" s="14"/>
      <c r="HJ47" s="14"/>
      <c r="HK47" s="14"/>
      <c r="HL47" s="14"/>
      <c r="HM47" s="14"/>
      <c r="HN47" s="14"/>
      <c r="HO47" s="14"/>
      <c r="HP47" s="14"/>
      <c r="HQ47" s="14"/>
      <c r="HR47" s="14"/>
      <c r="HS47" s="14"/>
      <c r="HT47" s="14"/>
      <c r="HU47" s="14"/>
      <c r="HV47" s="14"/>
      <c r="HW47" s="14"/>
      <c r="HX47" s="14"/>
      <c r="HY47" s="14"/>
      <c r="HZ47" s="14"/>
      <c r="IA47" s="14"/>
      <c r="IB47" s="14"/>
      <c r="IC47" s="14"/>
      <c r="ID47" s="14"/>
      <c r="IE47" s="14"/>
      <c r="IF47" s="14"/>
      <c r="IG47" s="14"/>
      <c r="IH47" s="14"/>
      <c r="II47" s="14"/>
      <c r="IJ47" s="14"/>
      <c r="IK47" s="14"/>
      <c r="IL47" s="14"/>
      <c r="IM47" s="14"/>
      <c r="IN47" s="14"/>
      <c r="IO47" s="14"/>
      <c r="IP47" s="14"/>
      <c r="IQ47" s="14"/>
      <c r="IR47" s="14"/>
      <c r="IS47" s="14"/>
      <c r="IT47" s="14"/>
      <c r="IU47" s="14"/>
      <c r="IV47" s="14"/>
      <c r="IW47" s="14"/>
      <c r="IX47" s="14"/>
      <c r="IY47" s="14"/>
      <c r="IZ47" s="14"/>
      <c r="JA47" s="14"/>
      <c r="JB47" s="14"/>
      <c r="JC47" s="14"/>
      <c r="JD47" s="14"/>
      <c r="JE47" s="14"/>
      <c r="JF47" s="14"/>
      <c r="JG47" s="14"/>
      <c r="JH47" s="14"/>
      <c r="JI47" s="14"/>
      <c r="JJ47" s="14"/>
      <c r="JK47" s="14"/>
      <c r="JL47" s="14"/>
      <c r="JM47" s="14"/>
      <c r="JN47" s="14"/>
      <c r="JO47" s="14"/>
      <c r="JP47" s="14"/>
      <c r="JQ47" s="14"/>
      <c r="JR47" s="14"/>
      <c r="JS47" s="14"/>
      <c r="JT47" s="14"/>
      <c r="JU47" s="14"/>
      <c r="JV47" s="14"/>
      <c r="JW47" s="14"/>
      <c r="JX47" s="14"/>
      <c r="JY47" s="14"/>
      <c r="JZ47" s="14"/>
      <c r="KA47" s="14"/>
      <c r="KB47" s="14"/>
      <c r="KC47" s="14"/>
      <c r="KD47" s="14"/>
      <c r="KE47" s="14"/>
      <c r="KF47" s="14"/>
      <c r="KG47" s="14"/>
      <c r="KH47" s="14"/>
      <c r="KI47" s="14"/>
      <c r="KJ47" s="14"/>
      <c r="KK47" s="14"/>
      <c r="KL47" s="14"/>
      <c r="KM47" s="14"/>
      <c r="KN47" s="14"/>
      <c r="KO47" s="14"/>
      <c r="KP47" s="14"/>
      <c r="KQ47" s="14"/>
      <c r="KR47" s="14"/>
      <c r="KS47" s="14"/>
      <c r="KT47" s="14"/>
      <c r="KU47" s="14"/>
      <c r="KV47" s="14"/>
      <c r="KW47" s="14"/>
      <c r="KX47" s="14"/>
      <c r="KY47" s="14"/>
      <c r="KZ47" s="14"/>
      <c r="LA47" s="14"/>
      <c r="LB47" s="14"/>
      <c r="LC47" s="14"/>
      <c r="LD47" s="14"/>
      <c r="LE47" s="14"/>
      <c r="LF47" s="14"/>
      <c r="LG47" s="14"/>
      <c r="LH47" s="14"/>
      <c r="LI47" s="14"/>
      <c r="LJ47" s="14"/>
      <c r="LK47" s="14"/>
      <c r="LL47" s="14"/>
      <c r="LM47" s="14"/>
      <c r="LN47" s="14"/>
      <c r="LO47" s="14"/>
      <c r="LP47" s="14"/>
      <c r="LQ47" s="14"/>
      <c r="LR47" s="14"/>
      <c r="LS47" s="14"/>
      <c r="LT47" s="14"/>
      <c r="LU47" s="14"/>
      <c r="LV47" s="14"/>
      <c r="LW47" s="14"/>
      <c r="LX47" s="14"/>
      <c r="LY47" s="14"/>
      <c r="LZ47" s="14"/>
      <c r="MA47" s="14"/>
      <c r="MB47" s="14"/>
      <c r="MC47" s="14"/>
      <c r="MD47" s="14"/>
      <c r="ME47" s="14"/>
      <c r="MF47" s="14"/>
      <c r="MG47" s="14"/>
      <c r="MH47" s="14"/>
      <c r="MI47" s="14"/>
      <c r="MJ47" s="14"/>
      <c r="MK47" s="14"/>
      <c r="ML47" s="14"/>
      <c r="MM47" s="14"/>
      <c r="MN47" s="14"/>
      <c r="MO47" s="14"/>
      <c r="MP47" s="14"/>
      <c r="MQ47" s="14"/>
      <c r="MR47" s="14"/>
      <c r="MS47" s="14"/>
      <c r="MT47" s="14"/>
      <c r="MU47" s="14"/>
      <c r="MV47" s="14"/>
      <c r="MW47" s="14"/>
      <c r="MX47" s="14"/>
      <c r="MY47" s="14"/>
      <c r="MZ47" s="14"/>
      <c r="NA47" s="14"/>
      <c r="NB47" s="14"/>
      <c r="NC47" s="14"/>
      <c r="ND47" s="14"/>
      <c r="NE47" s="14"/>
      <c r="NF47" s="14"/>
      <c r="NG47" s="14"/>
      <c r="NH47" s="14"/>
      <c r="NI47" s="14"/>
      <c r="NJ47" s="14"/>
      <c r="NK47" s="14"/>
      <c r="NL47" s="14"/>
      <c r="NM47" s="14"/>
      <c r="NN47" s="14"/>
      <c r="NO47" s="14"/>
      <c r="NP47" s="14"/>
      <c r="NQ47" s="14"/>
      <c r="NR47" s="14"/>
      <c r="NS47" s="14"/>
      <c r="NT47" s="14"/>
      <c r="NU47" s="14"/>
      <c r="NV47" s="14"/>
      <c r="NW47" s="14"/>
      <c r="NX47" s="14"/>
      <c r="NY47" s="14"/>
      <c r="NZ47" s="14"/>
      <c r="OA47" s="14"/>
      <c r="OB47" s="14"/>
      <c r="OC47" s="14"/>
      <c r="OD47" s="14"/>
      <c r="OE47" s="14"/>
      <c r="OF47" s="14"/>
      <c r="OG47" s="14"/>
      <c r="OH47" s="14"/>
      <c r="OI47" s="14"/>
      <c r="OJ47" s="14"/>
      <c r="OK47" s="14"/>
      <c r="OL47" s="14"/>
      <c r="OM47" s="14"/>
      <c r="ON47" s="14"/>
      <c r="OO47" s="14"/>
      <c r="OP47" s="14"/>
      <c r="OQ47" s="14"/>
      <c r="OR47" s="14"/>
      <c r="OS47" s="14"/>
      <c r="OT47" s="14"/>
      <c r="OU47" s="14"/>
      <c r="OV47" s="14"/>
      <c r="OW47" s="14"/>
      <c r="OX47" s="14"/>
      <c r="OY47" s="14"/>
      <c r="OZ47" s="14"/>
      <c r="PA47" s="14"/>
      <c r="PB47" s="14"/>
      <c r="PC47" s="14"/>
      <c r="PD47" s="14"/>
      <c r="PE47" s="14"/>
      <c r="PF47" s="14"/>
      <c r="PG47" s="14"/>
      <c r="PH47" s="14"/>
      <c r="PI47" s="14"/>
      <c r="PJ47" s="14"/>
      <c r="PK47" s="14"/>
      <c r="PL47" s="14"/>
      <c r="PM47" s="14"/>
      <c r="PN47" s="14"/>
      <c r="PO47" s="14"/>
      <c r="PP47" s="14"/>
      <c r="PQ47" s="14"/>
      <c r="PR47" s="14"/>
      <c r="PS47" s="14"/>
      <c r="PT47" s="14"/>
      <c r="PU47" s="14"/>
      <c r="PV47" s="14"/>
      <c r="PW47" s="14"/>
      <c r="PX47" s="14"/>
      <c r="PY47" s="14"/>
      <c r="PZ47" s="14"/>
      <c r="QA47" s="14"/>
      <c r="QB47" s="14"/>
      <c r="QC47" s="14"/>
      <c r="QD47" s="14"/>
      <c r="QE47" s="14"/>
      <c r="QF47" s="14"/>
      <c r="QG47" s="14"/>
      <c r="QH47" s="14"/>
      <c r="QI47" s="14"/>
      <c r="QJ47" s="14"/>
      <c r="QK47" s="14"/>
      <c r="QL47" s="14"/>
      <c r="QM47" s="14"/>
      <c r="QN47" s="14"/>
      <c r="QO47" s="14"/>
      <c r="QP47" s="14"/>
      <c r="QQ47" s="14"/>
      <c r="QR47" s="14"/>
      <c r="QS47" s="14"/>
      <c r="QT47" s="14"/>
      <c r="QU47" s="14"/>
      <c r="QV47" s="14"/>
      <c r="QW47" s="14"/>
      <c r="QX47" s="14"/>
      <c r="QY47" s="14"/>
      <c r="QZ47" s="14"/>
      <c r="RA47" s="14"/>
      <c r="RB47" s="14"/>
      <c r="RC47" s="14"/>
      <c r="RD47" s="14"/>
      <c r="RE47" s="14"/>
      <c r="RF47" s="14"/>
      <c r="RG47" s="14"/>
      <c r="RH47" s="14"/>
      <c r="RI47" s="14"/>
      <c r="RJ47" s="14"/>
      <c r="RK47" s="14"/>
      <c r="RL47" s="14"/>
      <c r="RM47" s="14"/>
      <c r="RN47" s="14"/>
      <c r="RO47" s="14"/>
      <c r="RP47" s="14"/>
      <c r="RQ47" s="14"/>
      <c r="RR47" s="14"/>
      <c r="RS47" s="14"/>
      <c r="RT47" s="14"/>
      <c r="RU47" s="14"/>
      <c r="RV47" s="14"/>
      <c r="RW47" s="14"/>
      <c r="RX47" s="14"/>
      <c r="RY47" s="14"/>
      <c r="RZ47" s="14"/>
      <c r="SA47" s="14"/>
      <c r="SB47" s="14"/>
      <c r="SC47" s="14"/>
      <c r="SD47" s="14"/>
      <c r="SE47" s="14"/>
      <c r="SF47" s="14"/>
      <c r="SG47" s="14"/>
      <c r="SH47" s="14"/>
      <c r="SI47" s="14"/>
      <c r="SJ47" s="14"/>
      <c r="SK47" s="14"/>
      <c r="SL47" s="14"/>
      <c r="SM47" s="14"/>
      <c r="SN47" s="14"/>
      <c r="SO47" s="14"/>
      <c r="SP47" s="14"/>
      <c r="SQ47" s="14"/>
      <c r="SR47" s="14"/>
      <c r="SS47" s="14"/>
      <c r="ST47" s="14"/>
      <c r="SU47" s="14"/>
      <c r="SV47" s="14"/>
      <c r="SW47" s="14"/>
      <c r="SX47" s="14"/>
      <c r="SY47" s="14"/>
      <c r="SZ47" s="14"/>
      <c r="TA47" s="14"/>
      <c r="TB47" s="14"/>
      <c r="TC47" s="14"/>
      <c r="TD47" s="14"/>
      <c r="TE47" s="14"/>
      <c r="TF47" s="14"/>
      <c r="TG47" s="14"/>
      <c r="TH47" s="14"/>
      <c r="TI47" s="14"/>
      <c r="TJ47" s="14"/>
      <c r="TK47" s="14"/>
      <c r="TL47" s="14"/>
      <c r="TM47" s="14"/>
      <c r="TN47" s="14"/>
      <c r="TO47" s="14"/>
      <c r="TP47" s="14"/>
      <c r="TQ47" s="14"/>
      <c r="TR47" s="14"/>
      <c r="TS47" s="14"/>
      <c r="TT47" s="14"/>
      <c r="TU47" s="14"/>
      <c r="TV47" s="14"/>
      <c r="TW47" s="14"/>
      <c r="TX47" s="14"/>
      <c r="TY47" s="14"/>
      <c r="TZ47" s="14"/>
      <c r="UA47" s="14"/>
      <c r="UB47" s="14"/>
      <c r="UC47" s="14"/>
      <c r="UD47" s="14"/>
      <c r="UE47" s="14"/>
      <c r="UF47" s="14"/>
      <c r="UG47" s="14"/>
      <c r="UH47" s="14"/>
      <c r="UI47" s="14"/>
      <c r="UJ47" s="14"/>
      <c r="UK47" s="14"/>
      <c r="UL47" s="14"/>
      <c r="UM47" s="14"/>
      <c r="UN47" s="14"/>
      <c r="UO47" s="14"/>
      <c r="UP47" s="14"/>
      <c r="UQ47" s="14"/>
      <c r="UR47" s="14"/>
      <c r="US47" s="14"/>
      <c r="UT47" s="14"/>
      <c r="UU47" s="14"/>
      <c r="UV47" s="14"/>
      <c r="UW47" s="14"/>
      <c r="UX47" s="14"/>
      <c r="UY47" s="14"/>
      <c r="UZ47" s="14"/>
      <c r="VA47" s="14"/>
      <c r="VB47" s="14"/>
      <c r="VC47" s="14"/>
      <c r="VD47" s="14"/>
      <c r="VE47" s="14"/>
      <c r="VF47" s="14"/>
      <c r="VG47" s="14"/>
      <c r="VH47" s="14"/>
      <c r="VI47" s="14"/>
      <c r="VJ47" s="14"/>
      <c r="VK47" s="14"/>
      <c r="VL47" s="14"/>
      <c r="VM47" s="14"/>
      <c r="VN47" s="14"/>
      <c r="VO47" s="14"/>
      <c r="VP47" s="14"/>
      <c r="VQ47" s="14"/>
      <c r="VR47" s="14"/>
      <c r="VS47" s="14"/>
      <c r="VT47" s="14"/>
      <c r="VU47" s="14"/>
      <c r="VV47" s="14"/>
      <c r="VW47" s="14"/>
      <c r="VX47" s="14"/>
      <c r="VY47" s="14"/>
      <c r="VZ47" s="14"/>
      <c r="WA47" s="14"/>
      <c r="WB47" s="14"/>
      <c r="WC47" s="14"/>
      <c r="WD47" s="14"/>
      <c r="WE47" s="14"/>
      <c r="WF47" s="14"/>
      <c r="WG47" s="14"/>
      <c r="WH47" s="14"/>
      <c r="WI47" s="14"/>
      <c r="WJ47" s="14"/>
      <c r="WK47" s="14"/>
      <c r="WL47" s="14"/>
      <c r="WM47" s="14"/>
      <c r="WN47" s="14"/>
      <c r="WO47" s="14"/>
      <c r="WP47" s="14"/>
      <c r="WQ47" s="14"/>
      <c r="WR47" s="14"/>
      <c r="WS47" s="14"/>
      <c r="WT47" s="14"/>
      <c r="WU47" s="14"/>
      <c r="WV47" s="14"/>
      <c r="WW47" s="14"/>
      <c r="WX47" s="14"/>
      <c r="WY47" s="14"/>
      <c r="WZ47" s="14"/>
      <c r="XA47" s="14"/>
      <c r="XB47" s="14"/>
      <c r="XC47" s="14"/>
      <c r="XD47" s="14"/>
      <c r="XE47" s="14"/>
      <c r="XF47" s="14"/>
      <c r="XG47" s="14"/>
      <c r="XH47" s="14"/>
      <c r="XI47" s="14"/>
      <c r="XJ47" s="14"/>
      <c r="XK47" s="14"/>
      <c r="XL47" s="14"/>
      <c r="XM47" s="14"/>
      <c r="XN47" s="14"/>
      <c r="XO47" s="14"/>
      <c r="XP47" s="14"/>
      <c r="XQ47" s="14"/>
      <c r="XR47" s="14"/>
      <c r="XS47" s="14"/>
      <c r="XT47" s="14"/>
      <c r="XU47" s="14"/>
      <c r="XV47" s="14"/>
      <c r="XW47" s="14"/>
      <c r="XX47" s="14"/>
      <c r="XY47" s="14"/>
      <c r="XZ47" s="14"/>
      <c r="YA47" s="14"/>
      <c r="YB47" s="14"/>
      <c r="YC47" s="14"/>
      <c r="YD47" s="14"/>
      <c r="YE47" s="14"/>
      <c r="YF47" s="14"/>
      <c r="YG47" s="14"/>
      <c r="YH47" s="14"/>
      <c r="YI47" s="14"/>
      <c r="YJ47" s="14"/>
      <c r="YK47" s="14"/>
      <c r="YL47" s="14"/>
      <c r="YM47" s="14"/>
      <c r="YN47" s="14"/>
      <c r="YO47" s="14"/>
      <c r="YP47" s="14"/>
      <c r="YQ47" s="14"/>
      <c r="YR47" s="14"/>
      <c r="YS47" s="14"/>
      <c r="YT47" s="14"/>
      <c r="YU47" s="14"/>
      <c r="YV47" s="14"/>
      <c r="YW47" s="14"/>
      <c r="YX47" s="14"/>
      <c r="YY47" s="14"/>
      <c r="YZ47" s="14"/>
      <c r="ZA47" s="14"/>
      <c r="ZB47" s="14"/>
      <c r="ZC47" s="14"/>
      <c r="ZD47" s="14"/>
      <c r="ZE47" s="14"/>
      <c r="ZF47" s="14"/>
      <c r="ZG47" s="14"/>
      <c r="ZH47" s="14"/>
      <c r="ZI47" s="14"/>
      <c r="ZJ47" s="14"/>
      <c r="ZK47" s="14"/>
      <c r="ZL47" s="14"/>
      <c r="ZM47" s="14"/>
      <c r="ZN47" s="14"/>
      <c r="ZO47" s="14"/>
      <c r="ZP47" s="14"/>
      <c r="ZQ47" s="14"/>
      <c r="ZR47" s="14"/>
      <c r="ZS47" s="14"/>
      <c r="ZT47" s="14"/>
      <c r="ZU47" s="14"/>
      <c r="ZV47" s="14"/>
      <c r="ZW47" s="14"/>
      <c r="ZX47" s="14"/>
      <c r="ZY47" s="14"/>
      <c r="ZZ47" s="14"/>
      <c r="AAA47" s="14"/>
      <c r="AAB47" s="14"/>
      <c r="AAC47" s="14"/>
      <c r="AAD47" s="14"/>
      <c r="AAE47" s="14"/>
      <c r="AAF47" s="14"/>
      <c r="AAG47" s="14"/>
      <c r="AAH47" s="14"/>
      <c r="AAI47" s="14"/>
      <c r="AAJ47" s="14"/>
      <c r="AAK47" s="14"/>
      <c r="AAL47" s="14"/>
      <c r="AAM47" s="14"/>
      <c r="AAN47" s="14"/>
      <c r="AAO47" s="14"/>
      <c r="AAP47" s="14"/>
      <c r="AAQ47" s="14"/>
      <c r="AAR47" s="14"/>
      <c r="AAS47" s="14"/>
      <c r="AAT47" s="14"/>
      <c r="AAU47" s="14"/>
      <c r="AAV47" s="14"/>
      <c r="AAW47" s="14"/>
      <c r="AAX47" s="14"/>
      <c r="AAY47" s="14"/>
      <c r="AAZ47" s="14"/>
      <c r="ABA47" s="14"/>
      <c r="ABB47" s="14"/>
      <c r="ABC47" s="14"/>
      <c r="ABD47" s="14"/>
      <c r="ABE47" s="14"/>
      <c r="ABF47" s="14"/>
      <c r="ABG47" s="14"/>
      <c r="ABH47" s="14"/>
      <c r="ABI47" s="14"/>
      <c r="ABJ47" s="14"/>
      <c r="ABK47" s="14"/>
      <c r="ABL47" s="14"/>
      <c r="ABM47" s="14"/>
      <c r="ABN47" s="14"/>
      <c r="ABO47" s="14"/>
      <c r="ABP47" s="14"/>
      <c r="ABQ47" s="14"/>
      <c r="ABR47" s="14"/>
      <c r="ABS47" s="14"/>
      <c r="ABT47" s="14"/>
      <c r="ABU47" s="14"/>
      <c r="ABV47" s="14"/>
      <c r="ABW47" s="14"/>
      <c r="ABX47" s="14"/>
      <c r="ABY47" s="14"/>
      <c r="ABZ47" s="14"/>
      <c r="ACA47" s="14"/>
      <c r="ACB47" s="14"/>
      <c r="ACC47" s="14"/>
      <c r="ACD47" s="14"/>
      <c r="ACE47" s="14"/>
      <c r="ACF47" s="14"/>
      <c r="ACG47" s="14"/>
      <c r="ACH47" s="14"/>
      <c r="ACI47" s="14"/>
      <c r="ACJ47" s="14"/>
      <c r="ACK47" s="14"/>
      <c r="ACL47" s="14"/>
      <c r="ACM47" s="14"/>
      <c r="ACN47" s="14"/>
      <c r="ACO47" s="14"/>
      <c r="ACP47" s="14"/>
      <c r="ACQ47" s="14"/>
      <c r="ACR47" s="14"/>
      <c r="ACS47" s="14"/>
      <c r="ACT47" s="14"/>
      <c r="ACU47" s="14"/>
      <c r="ACV47" s="14"/>
      <c r="ACW47" s="14"/>
      <c r="ACX47" s="14"/>
      <c r="ACY47" s="14"/>
      <c r="ACZ47" s="14"/>
      <c r="ADA47" s="14"/>
      <c r="ADB47" s="14"/>
      <c r="ADC47" s="14"/>
      <c r="ADD47" s="14"/>
      <c r="ADE47" s="14"/>
      <c r="ADF47" s="14"/>
      <c r="ADG47" s="14"/>
      <c r="ADH47" s="14"/>
      <c r="ADI47" s="14"/>
      <c r="ADJ47" s="14"/>
      <c r="ADK47" s="14"/>
      <c r="ADL47" s="14"/>
      <c r="ADM47" s="14"/>
      <c r="ADN47" s="14"/>
      <c r="ADO47" s="14"/>
      <c r="ADP47" s="14"/>
      <c r="ADQ47" s="14"/>
      <c r="ADR47" s="14"/>
      <c r="ADS47" s="14"/>
      <c r="ADT47" s="14"/>
      <c r="ADU47" s="14"/>
      <c r="ADV47" s="14"/>
      <c r="ADW47" s="14"/>
      <c r="ADX47" s="14"/>
      <c r="ADY47" s="14"/>
      <c r="ADZ47" s="14"/>
      <c r="AEA47" s="14"/>
      <c r="AEB47" s="14"/>
      <c r="AEC47" s="14"/>
      <c r="AED47" s="14"/>
      <c r="AEE47" s="14"/>
      <c r="AEF47" s="14"/>
      <c r="AEG47" s="14"/>
      <c r="AEH47" s="14"/>
      <c r="AEI47" s="14"/>
      <c r="AEJ47" s="14"/>
      <c r="AEK47" s="14"/>
      <c r="AEL47" s="14"/>
      <c r="AEM47" s="14"/>
      <c r="AEN47" s="14"/>
      <c r="AEO47" s="14"/>
      <c r="AEP47" s="14"/>
      <c r="AEQ47" s="14"/>
      <c r="AER47" s="14"/>
      <c r="AES47" s="14"/>
      <c r="AET47" s="14"/>
      <c r="AEU47" s="14"/>
      <c r="AEV47" s="14"/>
      <c r="AEW47" s="14"/>
      <c r="AEX47" s="14"/>
      <c r="AEY47" s="14"/>
      <c r="AEZ47" s="14"/>
      <c r="AFA47" s="14"/>
      <c r="AFB47" s="14"/>
      <c r="AFC47" s="14"/>
      <c r="AFD47" s="14"/>
      <c r="AFE47" s="14"/>
      <c r="AFF47" s="14"/>
      <c r="AFG47" s="14"/>
      <c r="AFH47" s="14"/>
      <c r="AFI47" s="14"/>
      <c r="AFJ47" s="14"/>
      <c r="AFK47" s="14"/>
      <c r="AFL47" s="14"/>
      <c r="AFM47" s="14"/>
      <c r="AFN47" s="14"/>
      <c r="AFO47" s="14"/>
      <c r="AFP47" s="14"/>
      <c r="AFQ47" s="14"/>
      <c r="AFR47" s="14"/>
      <c r="AFS47" s="14"/>
      <c r="AFT47" s="14"/>
      <c r="AFU47" s="14"/>
      <c r="AFV47" s="14"/>
      <c r="AFW47" s="14"/>
      <c r="AFX47" s="14"/>
      <c r="AFY47" s="14"/>
      <c r="AFZ47" s="14"/>
      <c r="AGA47" s="14"/>
      <c r="AGB47" s="14"/>
      <c r="AGC47" s="14"/>
      <c r="AGD47" s="14"/>
      <c r="AGE47" s="14"/>
      <c r="AGF47" s="14"/>
      <c r="AGG47" s="14"/>
      <c r="AGH47" s="14"/>
      <c r="AGI47" s="14"/>
      <c r="AGJ47" s="14"/>
      <c r="AGK47" s="14"/>
      <c r="AGL47" s="14"/>
      <c r="AGM47" s="14"/>
      <c r="AGN47" s="14"/>
      <c r="AGO47" s="14"/>
      <c r="AGP47" s="14"/>
      <c r="AGQ47" s="14"/>
      <c r="AGR47" s="14"/>
      <c r="AGS47" s="14"/>
      <c r="AGT47" s="14"/>
      <c r="AGU47" s="14"/>
      <c r="AGV47" s="14"/>
      <c r="AGW47" s="14"/>
      <c r="AGX47" s="14"/>
      <c r="AGY47" s="14"/>
      <c r="AGZ47" s="14"/>
      <c r="AHA47" s="14"/>
      <c r="AHB47" s="14"/>
      <c r="AHC47" s="14"/>
      <c r="AHD47" s="14"/>
      <c r="AHE47" s="14"/>
      <c r="AHF47" s="14"/>
      <c r="AHG47" s="14"/>
      <c r="AHH47" s="14"/>
      <c r="AHI47" s="14"/>
      <c r="AHJ47" s="14"/>
      <c r="AHK47" s="14"/>
      <c r="AHL47" s="14"/>
      <c r="AHM47" s="14"/>
      <c r="AHN47" s="14"/>
      <c r="AHO47" s="14"/>
      <c r="AHP47" s="14"/>
      <c r="AHQ47" s="14"/>
      <c r="AHR47" s="14"/>
      <c r="AHS47" s="14"/>
      <c r="AHT47" s="14"/>
      <c r="AHU47" s="14"/>
      <c r="AHV47" s="14"/>
      <c r="AHW47" s="14"/>
      <c r="AHX47" s="14"/>
      <c r="AHY47" s="14"/>
      <c r="AHZ47" s="14"/>
      <c r="AIA47" s="14"/>
      <c r="AIB47" s="14"/>
      <c r="AIC47" s="14"/>
      <c r="AID47" s="14"/>
      <c r="AIE47" s="14"/>
      <c r="AIF47" s="14"/>
      <c r="AIG47" s="14"/>
      <c r="AIH47" s="14"/>
      <c r="AII47" s="14"/>
      <c r="AIJ47" s="14"/>
      <c r="AIK47" s="14"/>
      <c r="AIL47" s="14"/>
      <c r="AIM47" s="14"/>
      <c r="AIN47" s="14"/>
      <c r="AIO47" s="14"/>
      <c r="AIP47" s="14"/>
      <c r="AIQ47" s="14"/>
      <c r="AIR47" s="14"/>
      <c r="AIS47" s="14"/>
      <c r="AIT47" s="14"/>
      <c r="AIU47" s="14"/>
      <c r="AIV47" s="14"/>
      <c r="AIW47" s="14"/>
      <c r="AIX47" s="14"/>
      <c r="AIY47" s="14"/>
      <c r="AIZ47" s="14"/>
      <c r="AJA47" s="14"/>
      <c r="AJB47" s="14"/>
      <c r="AJC47" s="14"/>
      <c r="AJD47" s="14"/>
      <c r="AJE47" s="14"/>
      <c r="AJF47" s="14"/>
      <c r="AJG47" s="14"/>
      <c r="AJH47" s="14"/>
      <c r="AJI47" s="14"/>
      <c r="AJJ47" s="14"/>
      <c r="AJK47" s="14"/>
      <c r="AJL47" s="14"/>
      <c r="AJM47" s="14"/>
      <c r="AJN47" s="14"/>
      <c r="AJO47" s="14"/>
      <c r="AJP47" s="14"/>
      <c r="AJQ47" s="14"/>
      <c r="AJR47" s="14"/>
      <c r="AJS47" s="14"/>
      <c r="AJT47" s="14"/>
      <c r="AJU47" s="14"/>
      <c r="AJV47" s="14"/>
      <c r="AJW47" s="14"/>
      <c r="AJX47" s="14"/>
      <c r="AJY47" s="14"/>
      <c r="AJZ47" s="14"/>
      <c r="AKA47" s="14"/>
      <c r="AKB47" s="14"/>
      <c r="AKC47" s="14"/>
      <c r="AKD47" s="14"/>
      <c r="AKE47" s="14"/>
      <c r="AKF47" s="14"/>
      <c r="AKG47" s="14"/>
      <c r="AKH47" s="14"/>
      <c r="AKI47" s="14"/>
      <c r="AKJ47" s="14"/>
      <c r="AKK47" s="14"/>
      <c r="AKL47" s="14"/>
      <c r="AKM47" s="14"/>
      <c r="AKN47" s="14"/>
      <c r="AKO47" s="14"/>
      <c r="AKP47" s="14"/>
      <c r="AKQ47" s="14"/>
      <c r="AKR47" s="14"/>
      <c r="AKS47" s="14"/>
      <c r="AKT47" s="14"/>
      <c r="AKU47" s="14"/>
      <c r="AKV47" s="14"/>
      <c r="AKW47" s="14"/>
      <c r="AKX47" s="14"/>
      <c r="AKY47" s="14"/>
      <c r="AKZ47" s="14"/>
      <c r="ALA47" s="14"/>
      <c r="ALB47" s="14"/>
      <c r="ALC47" s="14"/>
      <c r="ALD47" s="14"/>
      <c r="ALE47" s="14"/>
      <c r="ALF47" s="14"/>
      <c r="ALG47" s="14"/>
      <c r="ALH47" s="14"/>
      <c r="ALI47" s="14"/>
      <c r="ALJ47" s="14"/>
      <c r="ALK47" s="14"/>
      <c r="ALL47" s="14"/>
      <c r="ALM47" s="14"/>
      <c r="ALN47" s="14"/>
      <c r="ALO47" s="14"/>
      <c r="ALP47" s="14"/>
      <c r="ALQ47" s="14"/>
      <c r="ALR47" s="14"/>
      <c r="ALS47" s="14"/>
      <c r="ALT47" s="14"/>
      <c r="ALU47" s="14"/>
      <c r="ALV47" s="14"/>
      <c r="ALW47" s="14"/>
      <c r="ALX47" s="14"/>
      <c r="ALY47" s="14"/>
      <c r="ALZ47" s="14"/>
      <c r="AMA47" s="14"/>
      <c r="AMB47" s="14"/>
      <c r="AMC47" s="14"/>
      <c r="AMD47" s="14"/>
      <c r="AME47" s="14"/>
      <c r="AMF47" s="14"/>
      <c r="AMG47" s="14"/>
      <c r="AMH47" s="14"/>
      <c r="AMI47" s="14"/>
      <c r="AMJ47" s="14"/>
    </row>
    <row r="48" spans="1:1024" ht="25">
      <c r="A48" s="24" t="s">
        <v>100</v>
      </c>
      <c r="B48" s="25">
        <v>22</v>
      </c>
      <c r="C48" s="25"/>
      <c r="D48" s="25">
        <v>21</v>
      </c>
      <c r="E48" s="15"/>
      <c r="F48" s="15"/>
      <c r="G48" s="16" t="s">
        <v>58</v>
      </c>
      <c r="H48" s="26" t="s">
        <v>101</v>
      </c>
      <c r="I48" s="26" t="s">
        <v>102</v>
      </c>
      <c r="J48" s="26" t="s">
        <v>103</v>
      </c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  <c r="DF48" s="24"/>
      <c r="DG48" s="24"/>
      <c r="DH48" s="24"/>
      <c r="DI48" s="24"/>
      <c r="DJ48" s="24"/>
      <c r="DK48" s="24"/>
      <c r="DL48" s="24"/>
      <c r="DM48" s="24"/>
      <c r="DN48" s="24"/>
      <c r="DO48" s="24"/>
      <c r="DP48" s="24"/>
      <c r="DQ48" s="24"/>
      <c r="DR48" s="24"/>
      <c r="DS48" s="24"/>
      <c r="DT48" s="24"/>
      <c r="DU48" s="24"/>
      <c r="DV48" s="24"/>
      <c r="DW48" s="24"/>
      <c r="DX48" s="24"/>
      <c r="DY48" s="24"/>
      <c r="DZ48" s="24"/>
      <c r="EA48" s="24"/>
      <c r="EB48" s="24"/>
      <c r="EC48" s="24"/>
      <c r="ED48" s="24"/>
      <c r="EE48" s="24"/>
      <c r="EF48" s="24"/>
      <c r="EG48" s="24"/>
      <c r="EH48" s="24"/>
      <c r="EI48" s="24"/>
      <c r="EJ48" s="24"/>
      <c r="EK48" s="24"/>
      <c r="EL48" s="24"/>
      <c r="EM48" s="24"/>
      <c r="EN48" s="24"/>
      <c r="EO48" s="24"/>
      <c r="EP48" s="24"/>
      <c r="EQ48" s="24"/>
      <c r="ER48" s="24"/>
      <c r="ES48" s="24"/>
      <c r="ET48" s="24"/>
      <c r="EU48" s="24"/>
      <c r="EV48" s="24"/>
      <c r="EW48" s="24"/>
      <c r="EX48" s="24"/>
      <c r="EY48" s="24"/>
      <c r="EZ48" s="24"/>
      <c r="FA48" s="24"/>
      <c r="FB48" s="24"/>
      <c r="FC48" s="24"/>
      <c r="FD48" s="24"/>
      <c r="FE48" s="24"/>
      <c r="FF48" s="24"/>
      <c r="FG48" s="24"/>
      <c r="FH48" s="24"/>
      <c r="FI48" s="24"/>
      <c r="FJ48" s="24"/>
      <c r="FK48" s="24"/>
      <c r="FL48" s="24"/>
      <c r="FM48" s="24"/>
      <c r="FN48" s="24"/>
      <c r="FO48" s="24"/>
      <c r="FP48" s="24"/>
      <c r="FQ48" s="24"/>
      <c r="FR48" s="24"/>
      <c r="FS48" s="24"/>
      <c r="FT48" s="24"/>
      <c r="FU48" s="24"/>
      <c r="FV48" s="24"/>
      <c r="FW48" s="24"/>
      <c r="FX48" s="24"/>
      <c r="FY48" s="24"/>
      <c r="FZ48" s="24"/>
      <c r="GA48" s="24"/>
      <c r="GB48" s="24"/>
      <c r="GC48" s="24"/>
      <c r="GD48" s="24"/>
      <c r="GE48" s="24"/>
      <c r="GF48" s="24"/>
      <c r="GG48" s="24"/>
      <c r="GH48" s="24"/>
      <c r="GI48" s="24"/>
      <c r="GJ48" s="24"/>
      <c r="GK48" s="24"/>
      <c r="GL48" s="24"/>
      <c r="GM48" s="24"/>
      <c r="GN48" s="24"/>
      <c r="GO48" s="24"/>
      <c r="GP48" s="24"/>
      <c r="GQ48" s="24"/>
      <c r="GR48" s="24"/>
      <c r="GS48" s="24"/>
      <c r="GT48" s="24"/>
      <c r="GU48" s="24"/>
      <c r="GV48" s="24"/>
      <c r="GW48" s="24"/>
      <c r="GX48" s="24"/>
      <c r="GY48" s="24"/>
      <c r="GZ48" s="24"/>
      <c r="HA48" s="24"/>
      <c r="HB48" s="24"/>
      <c r="HC48" s="24"/>
      <c r="HD48" s="24"/>
      <c r="HE48" s="24"/>
      <c r="HF48" s="24"/>
      <c r="HG48" s="24"/>
      <c r="HH48" s="24"/>
      <c r="HI48" s="24"/>
      <c r="HJ48" s="24"/>
      <c r="HK48" s="24"/>
      <c r="HL48" s="24"/>
      <c r="HM48" s="24"/>
      <c r="HN48" s="24"/>
      <c r="HO48" s="24"/>
      <c r="HP48" s="24"/>
      <c r="HQ48" s="24"/>
      <c r="HR48" s="24"/>
      <c r="HS48" s="24"/>
      <c r="HT48" s="24"/>
      <c r="HU48" s="24"/>
      <c r="HV48" s="24"/>
      <c r="HW48" s="24"/>
      <c r="HX48" s="24"/>
      <c r="HY48" s="24"/>
      <c r="HZ48" s="24"/>
      <c r="IA48" s="24"/>
      <c r="IB48" s="24"/>
      <c r="IC48" s="24"/>
      <c r="ID48" s="24"/>
      <c r="IE48" s="24"/>
      <c r="IF48" s="24"/>
      <c r="IG48" s="24"/>
      <c r="IH48" s="24"/>
      <c r="II48" s="24"/>
      <c r="IJ48" s="24"/>
      <c r="IK48" s="24"/>
      <c r="IL48" s="24"/>
      <c r="IM48" s="24"/>
      <c r="IN48" s="24"/>
      <c r="IO48" s="24"/>
      <c r="IP48" s="24"/>
      <c r="IQ48" s="24"/>
      <c r="IR48" s="24"/>
      <c r="IS48" s="24"/>
      <c r="IT48" s="24"/>
      <c r="IU48" s="24"/>
      <c r="IV48" s="24"/>
      <c r="IW48" s="24"/>
      <c r="IX48" s="24"/>
      <c r="IY48" s="24"/>
      <c r="IZ48" s="24"/>
      <c r="JA48" s="24"/>
      <c r="JB48" s="24"/>
      <c r="JC48" s="24"/>
      <c r="JD48" s="24"/>
      <c r="JE48" s="24"/>
      <c r="JF48" s="24"/>
      <c r="JG48" s="24"/>
      <c r="JH48" s="24"/>
      <c r="JI48" s="24"/>
      <c r="JJ48" s="24"/>
      <c r="JK48" s="24"/>
      <c r="JL48" s="24"/>
      <c r="JM48" s="24"/>
      <c r="JN48" s="24"/>
      <c r="JO48" s="24"/>
      <c r="JP48" s="24"/>
      <c r="JQ48" s="24"/>
      <c r="JR48" s="24"/>
      <c r="JS48" s="24"/>
      <c r="JT48" s="24"/>
      <c r="JU48" s="24"/>
      <c r="JV48" s="24"/>
      <c r="JW48" s="24"/>
      <c r="JX48" s="24"/>
      <c r="JY48" s="24"/>
      <c r="JZ48" s="24"/>
      <c r="KA48" s="24"/>
      <c r="KB48" s="24"/>
      <c r="KC48" s="24"/>
      <c r="KD48" s="24"/>
      <c r="KE48" s="24"/>
      <c r="KF48" s="24"/>
      <c r="KG48" s="24"/>
      <c r="KH48" s="24"/>
      <c r="KI48" s="24"/>
      <c r="KJ48" s="24"/>
      <c r="KK48" s="24"/>
      <c r="KL48" s="24"/>
      <c r="KM48" s="24"/>
      <c r="KN48" s="24"/>
      <c r="KO48" s="24"/>
      <c r="KP48" s="24"/>
      <c r="KQ48" s="24"/>
      <c r="KR48" s="24"/>
      <c r="KS48" s="24"/>
      <c r="KT48" s="24"/>
      <c r="KU48" s="24"/>
      <c r="KV48" s="24"/>
      <c r="KW48" s="24"/>
      <c r="KX48" s="24"/>
      <c r="KY48" s="24"/>
      <c r="KZ48" s="24"/>
      <c r="LA48" s="24"/>
      <c r="LB48" s="24"/>
      <c r="LC48" s="24"/>
      <c r="LD48" s="24"/>
      <c r="LE48" s="24"/>
      <c r="LF48" s="24"/>
      <c r="LG48" s="24"/>
      <c r="LH48" s="24"/>
      <c r="LI48" s="24"/>
      <c r="LJ48" s="24"/>
      <c r="LK48" s="24"/>
      <c r="LL48" s="24"/>
      <c r="LM48" s="24"/>
      <c r="LN48" s="24"/>
      <c r="LO48" s="24"/>
      <c r="LP48" s="24"/>
      <c r="LQ48" s="24"/>
      <c r="LR48" s="24"/>
      <c r="LS48" s="24"/>
      <c r="LT48" s="24"/>
      <c r="LU48" s="24"/>
      <c r="LV48" s="24"/>
      <c r="LW48" s="24"/>
      <c r="LX48" s="24"/>
      <c r="LY48" s="24"/>
      <c r="LZ48" s="24"/>
      <c r="MA48" s="24"/>
      <c r="MB48" s="24"/>
      <c r="MC48" s="24"/>
      <c r="MD48" s="24"/>
      <c r="ME48" s="24"/>
      <c r="MF48" s="24"/>
      <c r="MG48" s="24"/>
      <c r="MH48" s="24"/>
      <c r="MI48" s="24"/>
      <c r="MJ48" s="24"/>
      <c r="MK48" s="24"/>
      <c r="ML48" s="24"/>
      <c r="MM48" s="24"/>
      <c r="MN48" s="24"/>
      <c r="MO48" s="24"/>
      <c r="MP48" s="24"/>
      <c r="MQ48" s="24"/>
      <c r="MR48" s="24"/>
      <c r="MS48" s="24"/>
      <c r="MT48" s="24"/>
      <c r="MU48" s="24"/>
      <c r="MV48" s="24"/>
      <c r="MW48" s="24"/>
      <c r="MX48" s="24"/>
      <c r="MY48" s="24"/>
      <c r="MZ48" s="24"/>
      <c r="NA48" s="24"/>
      <c r="NB48" s="24"/>
      <c r="NC48" s="24"/>
      <c r="ND48" s="24"/>
      <c r="NE48" s="24"/>
      <c r="NF48" s="24"/>
      <c r="NG48" s="24"/>
      <c r="NH48" s="24"/>
      <c r="NI48" s="24"/>
      <c r="NJ48" s="24"/>
      <c r="NK48" s="24"/>
      <c r="NL48" s="24"/>
      <c r="NM48" s="24"/>
      <c r="NN48" s="24"/>
      <c r="NO48" s="24"/>
      <c r="NP48" s="24"/>
      <c r="NQ48" s="24"/>
      <c r="NR48" s="24"/>
      <c r="NS48" s="24"/>
      <c r="NT48" s="24"/>
      <c r="NU48" s="24"/>
      <c r="NV48" s="24"/>
      <c r="NW48" s="24"/>
      <c r="NX48" s="24"/>
      <c r="NY48" s="24"/>
      <c r="NZ48" s="24"/>
      <c r="OA48" s="24"/>
      <c r="OB48" s="24"/>
      <c r="OC48" s="24"/>
      <c r="OD48" s="24"/>
      <c r="OE48" s="24"/>
      <c r="OF48" s="24"/>
      <c r="OG48" s="24"/>
      <c r="OH48" s="24"/>
      <c r="OI48" s="24"/>
      <c r="OJ48" s="24"/>
      <c r="OK48" s="24"/>
      <c r="OL48" s="24"/>
      <c r="OM48" s="24"/>
      <c r="ON48" s="24"/>
      <c r="OO48" s="24"/>
      <c r="OP48" s="24"/>
      <c r="OQ48" s="24"/>
      <c r="OR48" s="24"/>
      <c r="OS48" s="24"/>
      <c r="OT48" s="24"/>
      <c r="OU48" s="24"/>
      <c r="OV48" s="24"/>
      <c r="OW48" s="24"/>
      <c r="OX48" s="24"/>
      <c r="OY48" s="24"/>
      <c r="OZ48" s="24"/>
      <c r="PA48" s="24"/>
      <c r="PB48" s="24"/>
      <c r="PC48" s="24"/>
      <c r="PD48" s="24"/>
      <c r="PE48" s="24"/>
      <c r="PF48" s="24"/>
      <c r="PG48" s="24"/>
      <c r="PH48" s="24"/>
      <c r="PI48" s="24"/>
      <c r="PJ48" s="24"/>
      <c r="PK48" s="24"/>
      <c r="PL48" s="24"/>
      <c r="PM48" s="24"/>
      <c r="PN48" s="24"/>
      <c r="PO48" s="24"/>
      <c r="PP48" s="24"/>
      <c r="PQ48" s="24"/>
      <c r="PR48" s="24"/>
      <c r="PS48" s="24"/>
      <c r="PT48" s="24"/>
      <c r="PU48" s="24"/>
      <c r="PV48" s="24"/>
      <c r="PW48" s="24"/>
      <c r="PX48" s="24"/>
      <c r="PY48" s="24"/>
      <c r="PZ48" s="24"/>
      <c r="QA48" s="24"/>
      <c r="QB48" s="24"/>
      <c r="QC48" s="24"/>
      <c r="QD48" s="24"/>
      <c r="QE48" s="24"/>
      <c r="QF48" s="24"/>
      <c r="QG48" s="24"/>
      <c r="QH48" s="24"/>
      <c r="QI48" s="24"/>
      <c r="QJ48" s="24"/>
      <c r="QK48" s="24"/>
      <c r="QL48" s="24"/>
      <c r="QM48" s="24"/>
      <c r="QN48" s="24"/>
      <c r="QO48" s="24"/>
      <c r="QP48" s="24"/>
      <c r="QQ48" s="24"/>
      <c r="QR48" s="24"/>
      <c r="QS48" s="24"/>
      <c r="QT48" s="24"/>
      <c r="QU48" s="24"/>
      <c r="QV48" s="24"/>
      <c r="QW48" s="24"/>
      <c r="QX48" s="24"/>
      <c r="QY48" s="24"/>
      <c r="QZ48" s="24"/>
      <c r="RA48" s="24"/>
      <c r="RB48" s="24"/>
      <c r="RC48" s="24"/>
      <c r="RD48" s="24"/>
      <c r="RE48" s="24"/>
      <c r="RF48" s="24"/>
      <c r="RG48" s="24"/>
      <c r="RH48" s="24"/>
      <c r="RI48" s="24"/>
      <c r="RJ48" s="24"/>
      <c r="RK48" s="24"/>
      <c r="RL48" s="24"/>
      <c r="RM48" s="24"/>
      <c r="RN48" s="24"/>
      <c r="RO48" s="24"/>
      <c r="RP48" s="24"/>
      <c r="RQ48" s="24"/>
      <c r="RR48" s="24"/>
      <c r="RS48" s="24"/>
      <c r="RT48" s="24"/>
      <c r="RU48" s="24"/>
      <c r="RV48" s="24"/>
      <c r="RW48" s="24"/>
      <c r="RX48" s="24"/>
      <c r="RY48" s="24"/>
      <c r="RZ48" s="24"/>
      <c r="SA48" s="24"/>
      <c r="SB48" s="24"/>
      <c r="SC48" s="24"/>
      <c r="SD48" s="24"/>
      <c r="SE48" s="24"/>
      <c r="SF48" s="24"/>
      <c r="SG48" s="24"/>
      <c r="SH48" s="24"/>
      <c r="SI48" s="24"/>
      <c r="SJ48" s="24"/>
      <c r="SK48" s="24"/>
      <c r="SL48" s="24"/>
      <c r="SM48" s="24"/>
      <c r="SN48" s="24"/>
      <c r="SO48" s="24"/>
      <c r="SP48" s="24"/>
      <c r="SQ48" s="24"/>
      <c r="SR48" s="24"/>
      <c r="SS48" s="24"/>
      <c r="ST48" s="24"/>
      <c r="SU48" s="24"/>
      <c r="SV48" s="24"/>
      <c r="SW48" s="24"/>
      <c r="SX48" s="24"/>
      <c r="SY48" s="24"/>
      <c r="SZ48" s="24"/>
      <c r="TA48" s="24"/>
      <c r="TB48" s="24"/>
      <c r="TC48" s="24"/>
      <c r="TD48" s="24"/>
      <c r="TE48" s="24"/>
      <c r="TF48" s="24"/>
      <c r="TG48" s="24"/>
      <c r="TH48" s="24"/>
      <c r="TI48" s="24"/>
      <c r="TJ48" s="24"/>
      <c r="TK48" s="24"/>
      <c r="TL48" s="24"/>
      <c r="TM48" s="24"/>
      <c r="TN48" s="24"/>
      <c r="TO48" s="24"/>
      <c r="TP48" s="24"/>
      <c r="TQ48" s="24"/>
      <c r="TR48" s="24"/>
      <c r="TS48" s="24"/>
      <c r="TT48" s="24"/>
      <c r="TU48" s="24"/>
      <c r="TV48" s="24"/>
      <c r="TW48" s="24"/>
      <c r="TX48" s="24"/>
      <c r="TY48" s="24"/>
      <c r="TZ48" s="24"/>
      <c r="UA48" s="24"/>
      <c r="UB48" s="24"/>
      <c r="UC48" s="24"/>
      <c r="UD48" s="24"/>
      <c r="UE48" s="24"/>
      <c r="UF48" s="24"/>
      <c r="UG48" s="24"/>
      <c r="UH48" s="24"/>
      <c r="UI48" s="24"/>
      <c r="UJ48" s="24"/>
      <c r="UK48" s="24"/>
      <c r="UL48" s="24"/>
      <c r="UM48" s="24"/>
      <c r="UN48" s="24"/>
      <c r="UO48" s="24"/>
      <c r="UP48" s="24"/>
      <c r="UQ48" s="24"/>
      <c r="UR48" s="24"/>
      <c r="US48" s="24"/>
      <c r="UT48" s="24"/>
      <c r="UU48" s="24"/>
      <c r="UV48" s="24"/>
      <c r="UW48" s="24"/>
      <c r="UX48" s="24"/>
      <c r="UY48" s="24"/>
      <c r="UZ48" s="24"/>
      <c r="VA48" s="24"/>
      <c r="VB48" s="24"/>
      <c r="VC48" s="24"/>
      <c r="VD48" s="24"/>
      <c r="VE48" s="24"/>
      <c r="VF48" s="24"/>
      <c r="VG48" s="24"/>
      <c r="VH48" s="24"/>
      <c r="VI48" s="24"/>
      <c r="VJ48" s="24"/>
      <c r="VK48" s="24"/>
      <c r="VL48" s="24"/>
      <c r="VM48" s="24"/>
      <c r="VN48" s="24"/>
      <c r="VO48" s="24"/>
      <c r="VP48" s="24"/>
      <c r="VQ48" s="24"/>
      <c r="VR48" s="24"/>
      <c r="VS48" s="24"/>
      <c r="VT48" s="24"/>
      <c r="VU48" s="24"/>
      <c r="VV48" s="24"/>
      <c r="VW48" s="24"/>
      <c r="VX48" s="24"/>
      <c r="VY48" s="24"/>
      <c r="VZ48" s="24"/>
      <c r="WA48" s="24"/>
      <c r="WB48" s="24"/>
      <c r="WC48" s="24"/>
      <c r="WD48" s="24"/>
      <c r="WE48" s="24"/>
      <c r="WF48" s="24"/>
      <c r="WG48" s="24"/>
      <c r="WH48" s="24"/>
      <c r="WI48" s="24"/>
      <c r="WJ48" s="24"/>
      <c r="WK48" s="24"/>
      <c r="WL48" s="24"/>
      <c r="WM48" s="24"/>
      <c r="WN48" s="24"/>
      <c r="WO48" s="24"/>
      <c r="WP48" s="24"/>
      <c r="WQ48" s="24"/>
      <c r="WR48" s="24"/>
      <c r="WS48" s="24"/>
      <c r="WT48" s="24"/>
      <c r="WU48" s="24"/>
      <c r="WV48" s="24"/>
      <c r="WW48" s="24"/>
      <c r="WX48" s="24"/>
      <c r="WY48" s="24"/>
      <c r="WZ48" s="24"/>
      <c r="XA48" s="24"/>
      <c r="XB48" s="24"/>
      <c r="XC48" s="24"/>
      <c r="XD48" s="24"/>
      <c r="XE48" s="24"/>
      <c r="XF48" s="24"/>
      <c r="XG48" s="24"/>
      <c r="XH48" s="24"/>
      <c r="XI48" s="24"/>
      <c r="XJ48" s="24"/>
      <c r="XK48" s="24"/>
      <c r="XL48" s="24"/>
      <c r="XM48" s="24"/>
      <c r="XN48" s="24"/>
      <c r="XO48" s="24"/>
      <c r="XP48" s="24"/>
      <c r="XQ48" s="24"/>
      <c r="XR48" s="24"/>
      <c r="XS48" s="24"/>
      <c r="XT48" s="24"/>
      <c r="XU48" s="24"/>
      <c r="XV48" s="24"/>
      <c r="XW48" s="24"/>
      <c r="XX48" s="24"/>
      <c r="XY48" s="24"/>
      <c r="XZ48" s="24"/>
      <c r="YA48" s="24"/>
      <c r="YB48" s="24"/>
      <c r="YC48" s="24"/>
      <c r="YD48" s="24"/>
      <c r="YE48" s="24"/>
      <c r="YF48" s="24"/>
      <c r="YG48" s="24"/>
      <c r="YH48" s="24"/>
      <c r="YI48" s="24"/>
      <c r="YJ48" s="24"/>
      <c r="YK48" s="24"/>
      <c r="YL48" s="24"/>
      <c r="YM48" s="24"/>
      <c r="YN48" s="24"/>
      <c r="YO48" s="24"/>
      <c r="YP48" s="24"/>
      <c r="YQ48" s="24"/>
      <c r="YR48" s="24"/>
      <c r="YS48" s="24"/>
      <c r="YT48" s="24"/>
      <c r="YU48" s="24"/>
      <c r="YV48" s="24"/>
      <c r="YW48" s="24"/>
      <c r="YX48" s="24"/>
      <c r="YY48" s="24"/>
      <c r="YZ48" s="24"/>
      <c r="ZA48" s="24"/>
      <c r="ZB48" s="24"/>
      <c r="ZC48" s="24"/>
      <c r="ZD48" s="24"/>
      <c r="ZE48" s="24"/>
      <c r="ZF48" s="24"/>
      <c r="ZG48" s="24"/>
      <c r="ZH48" s="24"/>
      <c r="ZI48" s="24"/>
      <c r="ZJ48" s="24"/>
      <c r="ZK48" s="24"/>
      <c r="ZL48" s="24"/>
      <c r="ZM48" s="24"/>
      <c r="ZN48" s="24"/>
      <c r="ZO48" s="24"/>
      <c r="ZP48" s="24"/>
      <c r="ZQ48" s="24"/>
      <c r="ZR48" s="24"/>
      <c r="ZS48" s="24"/>
      <c r="ZT48" s="24"/>
      <c r="ZU48" s="24"/>
      <c r="ZV48" s="24"/>
      <c r="ZW48" s="24"/>
      <c r="ZX48" s="24"/>
      <c r="ZY48" s="24"/>
      <c r="ZZ48" s="24"/>
      <c r="AAA48" s="24"/>
      <c r="AAB48" s="24"/>
      <c r="AAC48" s="24"/>
      <c r="AAD48" s="24"/>
      <c r="AAE48" s="24"/>
      <c r="AAF48" s="24"/>
      <c r="AAG48" s="24"/>
      <c r="AAH48" s="24"/>
      <c r="AAI48" s="24"/>
      <c r="AAJ48" s="24"/>
      <c r="AAK48" s="24"/>
      <c r="AAL48" s="24"/>
      <c r="AAM48" s="24"/>
      <c r="AAN48" s="24"/>
      <c r="AAO48" s="24"/>
      <c r="AAP48" s="24"/>
      <c r="AAQ48" s="24"/>
      <c r="AAR48" s="24"/>
      <c r="AAS48" s="24"/>
      <c r="AAT48" s="24"/>
      <c r="AAU48" s="24"/>
      <c r="AAV48" s="24"/>
      <c r="AAW48" s="24"/>
      <c r="AAX48" s="24"/>
      <c r="AAY48" s="24"/>
      <c r="AAZ48" s="24"/>
      <c r="ABA48" s="24"/>
      <c r="ABB48" s="24"/>
      <c r="ABC48" s="24"/>
      <c r="ABD48" s="24"/>
      <c r="ABE48" s="24"/>
      <c r="ABF48" s="24"/>
      <c r="ABG48" s="24"/>
      <c r="ABH48" s="24"/>
      <c r="ABI48" s="24"/>
      <c r="ABJ48" s="24"/>
      <c r="ABK48" s="24"/>
      <c r="ABL48" s="24"/>
      <c r="ABM48" s="24"/>
      <c r="ABN48" s="24"/>
      <c r="ABO48" s="24"/>
      <c r="ABP48" s="24"/>
      <c r="ABQ48" s="24"/>
      <c r="ABR48" s="24"/>
      <c r="ABS48" s="24"/>
      <c r="ABT48" s="24"/>
      <c r="ABU48" s="24"/>
      <c r="ABV48" s="24"/>
      <c r="ABW48" s="24"/>
      <c r="ABX48" s="24"/>
      <c r="ABY48" s="24"/>
      <c r="ABZ48" s="24"/>
      <c r="ACA48" s="24"/>
      <c r="ACB48" s="24"/>
      <c r="ACC48" s="24"/>
      <c r="ACD48" s="24"/>
      <c r="ACE48" s="24"/>
      <c r="ACF48" s="24"/>
      <c r="ACG48" s="24"/>
      <c r="ACH48" s="24"/>
      <c r="ACI48" s="24"/>
      <c r="ACJ48" s="24"/>
      <c r="ACK48" s="24"/>
      <c r="ACL48" s="24"/>
      <c r="ACM48" s="24"/>
      <c r="ACN48" s="24"/>
      <c r="ACO48" s="24"/>
      <c r="ACP48" s="24"/>
      <c r="ACQ48" s="24"/>
      <c r="ACR48" s="24"/>
      <c r="ACS48" s="24"/>
      <c r="ACT48" s="24"/>
      <c r="ACU48" s="24"/>
      <c r="ACV48" s="24"/>
      <c r="ACW48" s="24"/>
      <c r="ACX48" s="24"/>
      <c r="ACY48" s="24"/>
      <c r="ACZ48" s="24"/>
      <c r="ADA48" s="24"/>
      <c r="ADB48" s="24"/>
      <c r="ADC48" s="24"/>
      <c r="ADD48" s="24"/>
      <c r="ADE48" s="24"/>
      <c r="ADF48" s="24"/>
      <c r="ADG48" s="24"/>
      <c r="ADH48" s="24"/>
      <c r="ADI48" s="24"/>
      <c r="ADJ48" s="24"/>
      <c r="ADK48" s="24"/>
      <c r="ADL48" s="24"/>
      <c r="ADM48" s="24"/>
      <c r="ADN48" s="24"/>
      <c r="ADO48" s="24"/>
      <c r="ADP48" s="24"/>
      <c r="ADQ48" s="24"/>
      <c r="ADR48" s="24"/>
      <c r="ADS48" s="24"/>
      <c r="ADT48" s="24"/>
      <c r="ADU48" s="24"/>
      <c r="ADV48" s="24"/>
      <c r="ADW48" s="24"/>
      <c r="ADX48" s="24"/>
      <c r="ADY48" s="24"/>
      <c r="ADZ48" s="24"/>
      <c r="AEA48" s="24"/>
      <c r="AEB48" s="24"/>
      <c r="AEC48" s="24"/>
      <c r="AED48" s="24"/>
      <c r="AEE48" s="24"/>
      <c r="AEF48" s="24"/>
      <c r="AEG48" s="24"/>
      <c r="AEH48" s="24"/>
      <c r="AEI48" s="24"/>
      <c r="AEJ48" s="24"/>
      <c r="AEK48" s="24"/>
      <c r="AEL48" s="24"/>
      <c r="AEM48" s="24"/>
      <c r="AEN48" s="24"/>
      <c r="AEO48" s="24"/>
      <c r="AEP48" s="24"/>
      <c r="AEQ48" s="24"/>
      <c r="AER48" s="24"/>
      <c r="AES48" s="24"/>
      <c r="AET48" s="24"/>
      <c r="AEU48" s="24"/>
      <c r="AEV48" s="24"/>
      <c r="AEW48" s="24"/>
      <c r="AEX48" s="24"/>
      <c r="AEY48" s="24"/>
      <c r="AEZ48" s="24"/>
      <c r="AFA48" s="24"/>
      <c r="AFB48" s="24"/>
      <c r="AFC48" s="24"/>
      <c r="AFD48" s="24"/>
      <c r="AFE48" s="24"/>
      <c r="AFF48" s="24"/>
      <c r="AFG48" s="24"/>
      <c r="AFH48" s="24"/>
      <c r="AFI48" s="24"/>
      <c r="AFJ48" s="24"/>
      <c r="AFK48" s="24"/>
      <c r="AFL48" s="24"/>
      <c r="AFM48" s="24"/>
      <c r="AFN48" s="24"/>
      <c r="AFO48" s="24"/>
      <c r="AFP48" s="24"/>
      <c r="AFQ48" s="24"/>
      <c r="AFR48" s="24"/>
      <c r="AFS48" s="24"/>
      <c r="AFT48" s="24"/>
      <c r="AFU48" s="24"/>
      <c r="AFV48" s="24"/>
      <c r="AFW48" s="24"/>
      <c r="AFX48" s="24"/>
      <c r="AFY48" s="24"/>
      <c r="AFZ48" s="24"/>
      <c r="AGA48" s="24"/>
      <c r="AGB48" s="24"/>
      <c r="AGC48" s="24"/>
      <c r="AGD48" s="24"/>
      <c r="AGE48" s="24"/>
      <c r="AGF48" s="24"/>
      <c r="AGG48" s="24"/>
      <c r="AGH48" s="24"/>
      <c r="AGI48" s="24"/>
      <c r="AGJ48" s="24"/>
      <c r="AGK48" s="24"/>
      <c r="AGL48" s="24"/>
      <c r="AGM48" s="24"/>
      <c r="AGN48" s="24"/>
      <c r="AGO48" s="24"/>
      <c r="AGP48" s="24"/>
      <c r="AGQ48" s="24"/>
      <c r="AGR48" s="24"/>
      <c r="AGS48" s="24"/>
      <c r="AGT48" s="24"/>
      <c r="AGU48" s="24"/>
      <c r="AGV48" s="24"/>
      <c r="AGW48" s="24"/>
      <c r="AGX48" s="24"/>
      <c r="AGY48" s="24"/>
      <c r="AGZ48" s="24"/>
      <c r="AHA48" s="24"/>
      <c r="AHB48" s="24"/>
      <c r="AHC48" s="24"/>
      <c r="AHD48" s="24"/>
      <c r="AHE48" s="24"/>
      <c r="AHF48" s="24"/>
      <c r="AHG48" s="24"/>
      <c r="AHH48" s="24"/>
      <c r="AHI48" s="24"/>
      <c r="AHJ48" s="24"/>
      <c r="AHK48" s="24"/>
      <c r="AHL48" s="24"/>
      <c r="AHM48" s="24"/>
      <c r="AHN48" s="24"/>
      <c r="AHO48" s="24"/>
      <c r="AHP48" s="24"/>
      <c r="AHQ48" s="24"/>
      <c r="AHR48" s="24"/>
      <c r="AHS48" s="24"/>
      <c r="AHT48" s="24"/>
      <c r="AHU48" s="24"/>
      <c r="AHV48" s="24"/>
      <c r="AHW48" s="24"/>
      <c r="AHX48" s="24"/>
      <c r="AHY48" s="24"/>
      <c r="AHZ48" s="24"/>
      <c r="AIA48" s="24"/>
      <c r="AIB48" s="24"/>
      <c r="AIC48" s="24"/>
      <c r="AID48" s="24"/>
      <c r="AIE48" s="24"/>
      <c r="AIF48" s="24"/>
      <c r="AIG48" s="24"/>
      <c r="AIH48" s="24"/>
      <c r="AII48" s="24"/>
      <c r="AIJ48" s="24"/>
      <c r="AIK48" s="24"/>
      <c r="AIL48" s="24"/>
      <c r="AIM48" s="24"/>
      <c r="AIN48" s="24"/>
      <c r="AIO48" s="24"/>
      <c r="AIP48" s="24"/>
      <c r="AIQ48" s="24"/>
      <c r="AIR48" s="24"/>
      <c r="AIS48" s="24"/>
      <c r="AIT48" s="24"/>
      <c r="AIU48" s="24"/>
      <c r="AIV48" s="24"/>
      <c r="AIW48" s="24"/>
      <c r="AIX48" s="24"/>
      <c r="AIY48" s="24"/>
      <c r="AIZ48" s="24"/>
      <c r="AJA48" s="24"/>
      <c r="AJB48" s="24"/>
      <c r="AJC48" s="24"/>
      <c r="AJD48" s="24"/>
      <c r="AJE48" s="24"/>
      <c r="AJF48" s="24"/>
      <c r="AJG48" s="24"/>
      <c r="AJH48" s="24"/>
      <c r="AJI48" s="24"/>
      <c r="AJJ48" s="24"/>
      <c r="AJK48" s="24"/>
      <c r="AJL48" s="24"/>
      <c r="AJM48" s="24"/>
      <c r="AJN48" s="24"/>
      <c r="AJO48" s="24"/>
      <c r="AJP48" s="24"/>
      <c r="AJQ48" s="24"/>
      <c r="AJR48" s="24"/>
      <c r="AJS48" s="24"/>
      <c r="AJT48" s="24"/>
      <c r="AJU48" s="24"/>
      <c r="AJV48" s="24"/>
      <c r="AJW48" s="24"/>
      <c r="AJX48" s="24"/>
      <c r="AJY48" s="24"/>
      <c r="AJZ48" s="24"/>
      <c r="AKA48" s="24"/>
      <c r="AKB48" s="24"/>
      <c r="AKC48" s="24"/>
      <c r="AKD48" s="24"/>
      <c r="AKE48" s="24"/>
      <c r="AKF48" s="24"/>
      <c r="AKG48" s="24"/>
      <c r="AKH48" s="24"/>
      <c r="AKI48" s="24"/>
      <c r="AKJ48" s="24"/>
      <c r="AKK48" s="24"/>
      <c r="AKL48" s="24"/>
      <c r="AKM48" s="24"/>
      <c r="AKN48" s="24"/>
      <c r="AKO48" s="24"/>
      <c r="AKP48" s="24"/>
      <c r="AKQ48" s="24"/>
      <c r="AKR48" s="24"/>
      <c r="AKS48" s="24"/>
      <c r="AKT48" s="24"/>
      <c r="AKU48" s="24"/>
      <c r="AKV48" s="24"/>
      <c r="AKW48" s="24"/>
      <c r="AKX48" s="24"/>
      <c r="AKY48" s="24"/>
      <c r="AKZ48" s="24"/>
      <c r="ALA48" s="24"/>
      <c r="ALB48" s="24"/>
      <c r="ALC48" s="24"/>
      <c r="ALD48" s="24"/>
      <c r="ALE48" s="24"/>
      <c r="ALF48" s="24"/>
      <c r="ALG48" s="24"/>
      <c r="ALH48" s="24"/>
      <c r="ALI48" s="24"/>
      <c r="ALJ48" s="24"/>
      <c r="ALK48" s="24"/>
      <c r="ALL48" s="24"/>
      <c r="ALM48" s="24"/>
      <c r="ALN48" s="24"/>
      <c r="ALO48" s="24"/>
      <c r="ALP48" s="24"/>
      <c r="ALQ48" s="24"/>
      <c r="ALR48" s="24"/>
      <c r="ALS48" s="24"/>
      <c r="ALT48" s="24"/>
      <c r="ALU48" s="24"/>
      <c r="ALV48" s="24"/>
      <c r="ALW48" s="24"/>
      <c r="ALX48" s="24"/>
      <c r="ALY48" s="24"/>
      <c r="ALZ48" s="24"/>
      <c r="AMA48" s="24"/>
      <c r="AMB48" s="24"/>
      <c r="AMC48" s="24"/>
      <c r="AMD48" s="24"/>
      <c r="AME48" s="24"/>
      <c r="AMF48" s="24"/>
      <c r="AMG48" s="24"/>
      <c r="AMH48" s="24"/>
      <c r="AMI48" s="24"/>
      <c r="AMJ48" s="24"/>
    </row>
    <row r="49" spans="1:10" ht="13">
      <c r="A49" s="24" t="s">
        <v>104</v>
      </c>
      <c r="B49" s="25">
        <v>23</v>
      </c>
      <c r="C49" s="25"/>
      <c r="D49" s="25">
        <v>8</v>
      </c>
      <c r="E49" s="15"/>
      <c r="F49" s="15"/>
      <c r="G49" s="16" t="s">
        <v>31</v>
      </c>
      <c r="H49" s="26" t="s">
        <v>105</v>
      </c>
      <c r="I49" s="26" t="s">
        <v>106</v>
      </c>
      <c r="J49" s="26"/>
    </row>
    <row r="50" spans="1:10" ht="37.5">
      <c r="A50" s="24" t="s">
        <v>107</v>
      </c>
      <c r="B50" s="25">
        <v>24</v>
      </c>
      <c r="C50" s="25"/>
      <c r="D50" s="25">
        <v>13</v>
      </c>
      <c r="E50" s="15"/>
      <c r="F50" s="15"/>
      <c r="G50" s="16" t="s">
        <v>31</v>
      </c>
      <c r="H50" s="26" t="s">
        <v>108</v>
      </c>
      <c r="I50" s="26" t="s">
        <v>109</v>
      </c>
      <c r="J50" s="26"/>
    </row>
    <row r="51" spans="1:10" ht="13">
      <c r="A51" s="24" t="s">
        <v>110</v>
      </c>
      <c r="B51" s="25">
        <v>25</v>
      </c>
      <c r="C51" s="25"/>
      <c r="D51" s="25">
        <v>5</v>
      </c>
      <c r="E51" s="15"/>
      <c r="F51" s="15"/>
      <c r="G51" s="16" t="s">
        <v>31</v>
      </c>
      <c r="H51" s="14" t="s">
        <v>111</v>
      </c>
      <c r="I51" s="26" t="s">
        <v>112</v>
      </c>
      <c r="J51" s="26"/>
    </row>
    <row r="52" spans="1:10" ht="25">
      <c r="A52" s="24" t="s">
        <v>113</v>
      </c>
      <c r="B52" s="25">
        <v>26</v>
      </c>
      <c r="C52" s="25"/>
      <c r="D52" s="25">
        <v>8</v>
      </c>
      <c r="E52" s="15"/>
      <c r="F52" s="15"/>
      <c r="G52" s="16" t="s">
        <v>63</v>
      </c>
      <c r="H52" s="26" t="s">
        <v>114</v>
      </c>
      <c r="I52" s="26" t="s">
        <v>115</v>
      </c>
      <c r="J52" s="26"/>
    </row>
    <row r="53" spans="1:10" ht="13">
      <c r="A53" s="24" t="s">
        <v>116</v>
      </c>
      <c r="B53" s="25">
        <v>27</v>
      </c>
      <c r="C53" s="25"/>
      <c r="D53" s="25">
        <v>8</v>
      </c>
      <c r="E53" s="15"/>
      <c r="F53" s="15"/>
      <c r="G53" s="16" t="s">
        <v>63</v>
      </c>
      <c r="H53" s="26" t="s">
        <v>117</v>
      </c>
      <c r="I53" s="26" t="s">
        <v>118</v>
      </c>
      <c r="J53" s="26"/>
    </row>
    <row r="54" spans="1:10" s="21" customFormat="1" ht="24" customHeight="1">
      <c r="A54" s="14" t="s">
        <v>119</v>
      </c>
      <c r="B54" s="25">
        <v>28</v>
      </c>
      <c r="C54" s="25"/>
      <c r="D54" s="25">
        <v>5</v>
      </c>
      <c r="E54" s="15"/>
      <c r="F54" s="15"/>
      <c r="G54" s="16" t="s">
        <v>31</v>
      </c>
      <c r="H54" s="26" t="s">
        <v>120</v>
      </c>
      <c r="I54" s="26" t="s">
        <v>121</v>
      </c>
      <c r="J54" s="26" t="s">
        <v>122</v>
      </c>
    </row>
    <row r="55" spans="1:10" s="21" customFormat="1" ht="25">
      <c r="A55" s="14" t="s">
        <v>123</v>
      </c>
      <c r="B55" s="25">
        <v>29</v>
      </c>
      <c r="C55" s="25"/>
      <c r="D55" s="25">
        <v>5</v>
      </c>
      <c r="E55" s="15"/>
      <c r="F55" s="15"/>
      <c r="G55" s="16" t="s">
        <v>63</v>
      </c>
      <c r="H55" s="26" t="s">
        <v>124</v>
      </c>
      <c r="I55" s="26" t="s">
        <v>125</v>
      </c>
      <c r="J55" s="26" t="s">
        <v>126</v>
      </c>
    </row>
    <row r="56" spans="1:10" ht="25">
      <c r="A56" s="24" t="s">
        <v>127</v>
      </c>
      <c r="B56" s="25">
        <v>30</v>
      </c>
      <c r="C56" s="25"/>
      <c r="D56" s="25">
        <v>5</v>
      </c>
      <c r="E56" s="15"/>
      <c r="F56" s="15"/>
      <c r="G56" s="16" t="s">
        <v>31</v>
      </c>
      <c r="H56" s="26" t="s">
        <v>128</v>
      </c>
      <c r="I56" s="26" t="s">
        <v>129</v>
      </c>
      <c r="J56" s="26"/>
    </row>
    <row r="57" spans="1:10" ht="25">
      <c r="A57" s="24" t="s">
        <v>130</v>
      </c>
      <c r="B57" s="25">
        <v>31</v>
      </c>
      <c r="C57" s="25"/>
      <c r="D57" s="25">
        <v>8</v>
      </c>
      <c r="E57" s="15"/>
      <c r="F57" s="15"/>
      <c r="G57" s="16" t="s">
        <v>31</v>
      </c>
      <c r="H57" s="26" t="s">
        <v>131</v>
      </c>
      <c r="I57" s="26" t="s">
        <v>132</v>
      </c>
      <c r="J57" s="26"/>
    </row>
    <row r="58" spans="1:10" ht="25">
      <c r="A58" s="24" t="s">
        <v>133</v>
      </c>
      <c r="B58" s="25">
        <v>32</v>
      </c>
      <c r="C58" s="25"/>
      <c r="D58" s="25">
        <v>5</v>
      </c>
      <c r="E58" s="15"/>
      <c r="F58" s="15"/>
      <c r="G58" s="16" t="s">
        <v>31</v>
      </c>
      <c r="H58" s="26" t="s">
        <v>134</v>
      </c>
      <c r="I58" s="26" t="s">
        <v>135</v>
      </c>
      <c r="J58" s="26"/>
    </row>
    <row r="59" spans="1:10" ht="25">
      <c r="A59" s="24" t="s">
        <v>136</v>
      </c>
      <c r="B59" s="25">
        <v>33</v>
      </c>
      <c r="C59" s="25"/>
      <c r="D59" s="25">
        <v>3</v>
      </c>
      <c r="E59" s="15"/>
      <c r="F59" s="15"/>
      <c r="G59" s="16" t="s">
        <v>31</v>
      </c>
      <c r="H59" s="26" t="s">
        <v>137</v>
      </c>
      <c r="I59" s="26" t="s">
        <v>138</v>
      </c>
      <c r="J59" s="26"/>
    </row>
    <row r="60" spans="1:10" ht="13">
      <c r="A60" s="24" t="s">
        <v>139</v>
      </c>
      <c r="B60" s="25">
        <v>34</v>
      </c>
      <c r="C60" s="25"/>
      <c r="D60" s="25">
        <v>13</v>
      </c>
      <c r="E60" s="15"/>
      <c r="F60" s="15"/>
      <c r="G60" s="16" t="s">
        <v>51</v>
      </c>
      <c r="H60" s="26" t="s">
        <v>140</v>
      </c>
      <c r="I60" s="26" t="s">
        <v>53</v>
      </c>
      <c r="J60" s="26"/>
    </row>
    <row r="61" spans="1:10" ht="25">
      <c r="A61" s="24" t="s">
        <v>141</v>
      </c>
      <c r="B61" s="25">
        <v>35</v>
      </c>
      <c r="C61" s="25"/>
      <c r="D61" s="25">
        <v>21</v>
      </c>
      <c r="E61" s="15"/>
      <c r="F61" s="15"/>
      <c r="G61" s="16" t="s">
        <v>31</v>
      </c>
      <c r="H61" s="26" t="s">
        <v>142</v>
      </c>
      <c r="I61" s="26" t="s">
        <v>143</v>
      </c>
      <c r="J61" s="26"/>
    </row>
    <row r="62" spans="1:10">
      <c r="A62" s="24"/>
      <c r="B62" s="24"/>
      <c r="C62" s="24"/>
      <c r="D62" s="24"/>
      <c r="E62" s="24"/>
      <c r="F62" s="24"/>
      <c r="G62" s="24"/>
      <c r="H62" s="14"/>
      <c r="I62" s="24"/>
      <c r="J62" s="24"/>
    </row>
    <row r="63" spans="1:10">
      <c r="A63" s="24"/>
      <c r="B63" s="24"/>
      <c r="C63" s="24"/>
      <c r="D63" s="24"/>
      <c r="E63" s="24"/>
      <c r="F63" s="24"/>
      <c r="G63" s="24"/>
      <c r="H63" s="14"/>
      <c r="I63" s="24"/>
      <c r="J63" s="24"/>
    </row>
    <row r="64" spans="1:10">
      <c r="A64" s="24"/>
      <c r="B64" s="24"/>
      <c r="C64" s="24"/>
      <c r="D64" s="24"/>
      <c r="E64" s="24"/>
      <c r="F64" s="24"/>
      <c r="G64" s="24"/>
      <c r="H64" s="14"/>
      <c r="I64" s="24"/>
      <c r="J64" s="24"/>
    </row>
    <row r="65" spans="8:8">
      <c r="H65" s="14"/>
    </row>
    <row r="66" spans="8:8">
      <c r="H66" s="14"/>
    </row>
    <row r="67" spans="8:8">
      <c r="H67" s="14"/>
    </row>
    <row r="68" spans="8:8">
      <c r="H68" s="14"/>
    </row>
    <row r="69" spans="8:8">
      <c r="H69" s="14"/>
    </row>
    <row r="70" spans="8:8">
      <c r="H70" s="14"/>
    </row>
    <row r="71" spans="8:8">
      <c r="H71" s="14"/>
    </row>
    <row r="72" spans="8:8">
      <c r="H72" s="14"/>
    </row>
    <row r="73" spans="8:8">
      <c r="H73" s="14"/>
    </row>
    <row r="74" spans="8:8">
      <c r="H74" s="14"/>
    </row>
    <row r="75" spans="8:8">
      <c r="H75" s="14"/>
    </row>
    <row r="76" spans="8:8">
      <c r="H76" s="14"/>
    </row>
    <row r="77" spans="8:8">
      <c r="H77" s="14"/>
    </row>
    <row r="78" spans="8:8">
      <c r="H78" s="14"/>
    </row>
    <row r="79" spans="8:8">
      <c r="H79" s="14"/>
    </row>
  </sheetData>
  <mergeCells count="4">
    <mergeCell ref="B1:F1"/>
    <mergeCell ref="B2:F2"/>
    <mergeCell ref="B5:F5"/>
    <mergeCell ref="E22:F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G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H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6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4 C45:F46 D47:F47 C48:C6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D24:D44 D48:D6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E24:E44 E48:E6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F24:F44 F48:F6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6D8B3-9A37-40A1-B94E-8573CC1B4C72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B8F4D-7F9D-4BE4-8FF0-4405819EFA32}">
  <dimension ref="A1"/>
  <sheetViews>
    <sheetView workbookViewId="0"/>
  </sheetViews>
  <sheetFormatPr defaultRowHeight="12.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4" zoomScaleNormal="100" workbookViewId="0">
      <selection activeCell="F22" sqref="F22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v>1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v>44474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44481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3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3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f t="shared" si="0"/>
        <v>2</v>
      </c>
      <c r="C9" s="34">
        <f>COUNTIF(E$17:E$995, "Completed Day 2")</f>
        <v>1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v>0</v>
      </c>
      <c r="C10" s="34">
        <f>COUNTIF(E$17:E$995, "Completed Day 3")</f>
        <v>1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v>2</v>
      </c>
      <c r="C11" s="34">
        <f>COUNTIF(E$17:E$995, "Completed Day 4")</f>
        <v>1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f t="shared" si="0"/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f t="shared" si="0"/>
        <v>2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2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30</v>
      </c>
      <c r="C17" s="37" t="s">
        <v>185</v>
      </c>
      <c r="D17" s="41" t="s">
        <v>167</v>
      </c>
      <c r="E17" s="39" t="s">
        <v>166</v>
      </c>
    </row>
    <row r="18" spans="1:5">
      <c r="A18" s="37">
        <v>2</v>
      </c>
      <c r="B18" s="36" t="s">
        <v>32</v>
      </c>
      <c r="C18" s="37" t="s">
        <v>185</v>
      </c>
      <c r="D18" s="36" t="s">
        <v>168</v>
      </c>
      <c r="E18" s="39" t="s">
        <v>170</v>
      </c>
    </row>
    <row r="19" spans="1:5">
      <c r="A19" s="37">
        <v>3</v>
      </c>
      <c r="B19" s="36" t="s">
        <v>33</v>
      </c>
      <c r="C19" s="37" t="s">
        <v>185</v>
      </c>
      <c r="D19" s="36" t="s">
        <v>169</v>
      </c>
      <c r="E19" s="39" t="s">
        <v>172</v>
      </c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 r:id="rId1"/>
  <headerFooter>
    <oddHeader>&amp;C&amp;A</oddHeader>
    <oddFooter>&amp;CPage &amp;P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0" zoomScaleNormal="100" workbookViewId="0">
      <selection activeCell="E18" sqref="E18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f>'Sprint 01 Backlog'!B1+1</f>
        <v>2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f>'Sprint 01 Backlog'!B3</f>
        <v>44481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44488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2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v>0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v>3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f t="shared" si="0"/>
        <v>2</v>
      </c>
      <c r="C11" s="34">
        <f>COUNTIF(E$17:E$995, "Completed Day 4")</f>
        <v>1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f t="shared" si="0"/>
        <v>1</v>
      </c>
      <c r="C12" s="34">
        <f>COUNTIF(E$17:E$995, "Completed Day 5")</f>
        <v>1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35</v>
      </c>
      <c r="C17" s="37" t="s">
        <v>185</v>
      </c>
      <c r="D17" s="41" t="s">
        <v>173</v>
      </c>
      <c r="E17" s="39" t="s">
        <v>172</v>
      </c>
    </row>
    <row r="18" spans="1:5">
      <c r="A18" s="37">
        <v>2</v>
      </c>
      <c r="B18" s="36" t="s">
        <v>39</v>
      </c>
      <c r="C18" s="37" t="s">
        <v>185</v>
      </c>
      <c r="D18" s="36" t="s">
        <v>174</v>
      </c>
      <c r="E18" s="39" t="s">
        <v>171</v>
      </c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7" zoomScaleNormal="100" workbookViewId="0">
      <selection activeCell="B21" sqref="B21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f>'Sprint 02 Backlog'!B1+1</f>
        <v>3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f>'Sprint 02 Backlog'!B3</f>
        <v>44488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44495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5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f t="shared" si="0"/>
        <v>5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v>2</v>
      </c>
      <c r="C10" s="34">
        <f>COUNTIF(E$17:E$995, "Completed Day 3")</f>
        <v>1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v>4</v>
      </c>
      <c r="C11" s="34">
        <f>COUNTIF(E$17:E$995, "Completed Day 4")</f>
        <v>2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f t="shared" si="0"/>
        <v>3</v>
      </c>
      <c r="C12" s="34">
        <f>COUNTIF(E$17:E$995, "Completed Day 5")</f>
        <v>1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f t="shared" si="0"/>
        <v>2</v>
      </c>
      <c r="C13" s="34">
        <f>COUNTIF(E$17:E$995, "Completed Day 6")</f>
        <v>1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2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42</v>
      </c>
      <c r="C17" s="37" t="s">
        <v>185</v>
      </c>
      <c r="D17" s="41" t="s">
        <v>176</v>
      </c>
      <c r="E17" s="39" t="s">
        <v>170</v>
      </c>
    </row>
    <row r="18" spans="1:5">
      <c r="A18" s="37">
        <v>2</v>
      </c>
      <c r="B18" s="36" t="s">
        <v>45</v>
      </c>
      <c r="C18" s="37" t="s">
        <v>185</v>
      </c>
      <c r="D18" s="36" t="s">
        <v>177</v>
      </c>
      <c r="E18" s="39" t="s">
        <v>172</v>
      </c>
    </row>
    <row r="19" spans="1:5">
      <c r="A19" s="37">
        <v>3</v>
      </c>
      <c r="B19" s="36" t="s">
        <v>48</v>
      </c>
      <c r="C19" s="37" t="s">
        <v>185</v>
      </c>
      <c r="D19" s="36" t="s">
        <v>178</v>
      </c>
      <c r="E19" s="39" t="s">
        <v>172</v>
      </c>
    </row>
    <row r="20" spans="1:5">
      <c r="A20" s="37">
        <v>4</v>
      </c>
      <c r="B20" s="36" t="s">
        <v>50</v>
      </c>
      <c r="C20" s="37" t="s">
        <v>185</v>
      </c>
      <c r="D20" s="36" t="s">
        <v>179</v>
      </c>
      <c r="E20" s="39" t="s">
        <v>171</v>
      </c>
    </row>
    <row r="21" spans="1:5">
      <c r="A21" s="37">
        <v>5</v>
      </c>
      <c r="B21" s="36" t="s">
        <v>55</v>
      </c>
      <c r="C21" s="37" t="s">
        <v>185</v>
      </c>
      <c r="D21" s="36" t="s">
        <v>56</v>
      </c>
      <c r="E21" s="39" t="s">
        <v>175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31" zoomScaleNormal="100" workbookViewId="0">
      <selection activeCell="E20" sqref="E20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v>44502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44509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5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5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v>4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v>2</v>
      </c>
      <c r="C10" s="34">
        <f>COUNTIF(E$17:E$995, "Completed Day 3")</f>
        <v>1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v>4</v>
      </c>
      <c r="C11" s="34">
        <f>COUNTIF(E$17:E$995, "Completed Day 4")</f>
        <v>2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v>2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v>3</v>
      </c>
      <c r="C13" s="34">
        <f>COUNTIF(E$17:E$995, "Completed Day 6")</f>
        <v>2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3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57</v>
      </c>
      <c r="C17" s="37" t="s">
        <v>185</v>
      </c>
      <c r="D17" s="20" t="s">
        <v>59</v>
      </c>
      <c r="E17" s="39" t="s">
        <v>170</v>
      </c>
    </row>
    <row r="18" spans="1:5">
      <c r="A18" s="37">
        <v>2</v>
      </c>
      <c r="B18" s="36" t="s">
        <v>62</v>
      </c>
      <c r="C18" s="37" t="s">
        <v>185</v>
      </c>
      <c r="D18" s="20" t="s">
        <v>64</v>
      </c>
      <c r="E18" s="39" t="s">
        <v>172</v>
      </c>
    </row>
    <row r="19" spans="1:5">
      <c r="A19" s="37">
        <v>3</v>
      </c>
      <c r="B19" s="36" t="s">
        <v>66</v>
      </c>
      <c r="C19" s="37" t="s">
        <v>185</v>
      </c>
      <c r="D19" s="20" t="s">
        <v>67</v>
      </c>
      <c r="E19" s="39" t="s">
        <v>172</v>
      </c>
    </row>
    <row r="20" spans="1:5" ht="25">
      <c r="A20" s="37">
        <v>4</v>
      </c>
      <c r="B20" s="36" t="s">
        <v>69</v>
      </c>
      <c r="C20" s="37" t="s">
        <v>185</v>
      </c>
      <c r="D20" s="20" t="s">
        <v>70</v>
      </c>
      <c r="E20" s="39" t="s">
        <v>175</v>
      </c>
    </row>
    <row r="21" spans="1:5">
      <c r="A21" s="37">
        <v>5</v>
      </c>
      <c r="B21" s="36" t="s">
        <v>73</v>
      </c>
      <c r="C21" s="37" t="s">
        <v>185</v>
      </c>
      <c r="D21" s="20" t="s">
        <v>74</v>
      </c>
      <c r="E21" s="39" t="s">
        <v>175</v>
      </c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22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Normal="100" workbookViewId="0">
      <selection activeCell="E18" sqref="E18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f>'Sprint 04 Backlog'!B3</f>
        <v>44509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44516</v>
      </c>
      <c r="C3" s="34"/>
      <c r="D3" s="34"/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2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2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v>2</v>
      </c>
      <c r="C11" s="34">
        <f>COUNTIF(E$17:E$995, "Completed Day 4")</f>
        <v>1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v>2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1</v>
      </c>
      <c r="C14" s="34">
        <f>COUNTIF(E$17:E$995, "Completed Day 7")</f>
        <v>1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>
      <c r="A17" s="37">
        <v>1</v>
      </c>
      <c r="B17" s="36" t="s">
        <v>77</v>
      </c>
      <c r="C17" s="37" t="s">
        <v>185</v>
      </c>
      <c r="D17" s="41" t="s">
        <v>182</v>
      </c>
      <c r="E17" s="39" t="s">
        <v>172</v>
      </c>
    </row>
    <row r="18" spans="1:5">
      <c r="A18" s="37">
        <v>2</v>
      </c>
      <c r="B18" s="36" t="s">
        <v>80</v>
      </c>
      <c r="C18" s="37" t="s">
        <v>185</v>
      </c>
      <c r="D18" s="36" t="s">
        <v>183</v>
      </c>
      <c r="E18" s="39" t="s">
        <v>192</v>
      </c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Normal="100" workbookViewId="0">
      <selection activeCell="G40" sqref="G40"/>
    </sheetView>
  </sheetViews>
  <sheetFormatPr defaultColWidth="11.54296875" defaultRowHeight="12.5"/>
  <cols>
    <col min="1" max="1" width="10.36328125" customWidth="1"/>
    <col min="3" max="3" width="12.36328125" customWidth="1"/>
    <col min="4" max="4" width="51.90625" customWidth="1"/>
    <col min="5" max="5" width="17.6328125" customWidth="1"/>
    <col min="6" max="6" width="51.90625" customWidth="1"/>
  </cols>
  <sheetData>
    <row r="1" spans="1:1024" s="29" customFormat="1" ht="18">
      <c r="A1" s="34" t="s">
        <v>8</v>
      </c>
      <c r="B1" s="34">
        <f>'Sprint 03 Backlog'!B1+1</f>
        <v>4</v>
      </c>
      <c r="C1" s="34"/>
      <c r="D1" s="28" t="s">
        <v>2</v>
      </c>
      <c r="E1" s="37"/>
      <c r="F1" s="34"/>
      <c r="AMI1" s="37"/>
      <c r="AMJ1" s="37"/>
    </row>
    <row r="2" spans="1:1024" s="29" customFormat="1" ht="13">
      <c r="A2" s="34" t="s">
        <v>144</v>
      </c>
      <c r="B2" s="30">
        <v>44530</v>
      </c>
      <c r="C2" s="34"/>
      <c r="D2" s="31" t="s">
        <v>145</v>
      </c>
      <c r="E2" s="34"/>
      <c r="F2" s="34"/>
      <c r="AMI2" s="37"/>
      <c r="AMJ2" s="37"/>
    </row>
    <row r="3" spans="1:1024" s="29" customFormat="1" ht="13">
      <c r="A3" s="34" t="s">
        <v>146</v>
      </c>
      <c r="B3" s="30">
        <f>B2+7</f>
        <v>44537</v>
      </c>
      <c r="C3" s="34"/>
      <c r="D3" s="40" t="s">
        <v>162</v>
      </c>
      <c r="E3" s="34"/>
      <c r="F3" s="34"/>
      <c r="AMI3" s="37"/>
      <c r="AMJ3" s="37"/>
    </row>
    <row r="4" spans="1:1024" s="29" customFormat="1" ht="13">
      <c r="A4" s="34" t="s">
        <v>147</v>
      </c>
      <c r="B4" s="32" t="s">
        <v>148</v>
      </c>
      <c r="C4" s="34"/>
      <c r="D4" s="34"/>
      <c r="E4" s="34"/>
      <c r="F4" s="34"/>
      <c r="AMI4" s="37"/>
      <c r="AMJ4" s="37"/>
    </row>
    <row r="5" spans="1:1024" s="29" customFormat="1" ht="13">
      <c r="A5" s="34"/>
      <c r="B5" s="32"/>
      <c r="C5" s="34"/>
      <c r="D5" s="34"/>
      <c r="E5" s="34"/>
      <c r="F5" s="34"/>
      <c r="AMI5" s="37"/>
      <c r="AMJ5" s="37"/>
    </row>
    <row r="6" spans="1:1024" s="29" customFormat="1" ht="13">
      <c r="A6" s="34"/>
      <c r="B6" s="33" t="s">
        <v>9</v>
      </c>
      <c r="C6" s="34" t="s">
        <v>149</v>
      </c>
      <c r="D6" s="34"/>
      <c r="E6" s="34"/>
      <c r="F6" s="34"/>
      <c r="AMI6" s="37"/>
      <c r="AMJ6" s="37"/>
    </row>
    <row r="7" spans="1:1024" s="29" customFormat="1" ht="13">
      <c r="A7" s="34" t="s">
        <v>150</v>
      </c>
      <c r="B7" s="34">
        <f>COUNTA(D17:D995)</f>
        <v>1</v>
      </c>
      <c r="C7" s="34"/>
      <c r="D7" s="34"/>
      <c r="E7" s="34"/>
      <c r="F7" s="34"/>
      <c r="AMI7" s="37"/>
      <c r="AMJ7" s="37"/>
    </row>
    <row r="8" spans="1:1024" s="29" customFormat="1" ht="13">
      <c r="A8" s="34" t="s">
        <v>151</v>
      </c>
      <c r="B8" s="34">
        <f t="shared" ref="B8:B14" si="0">B7-C8</f>
        <v>1</v>
      </c>
      <c r="C8" s="34">
        <f>COUNTIF(E$17:E$995, "Completed Day 1")</f>
        <v>0</v>
      </c>
      <c r="D8" s="34"/>
      <c r="E8" s="34"/>
      <c r="F8" s="34"/>
      <c r="AMI8" s="37"/>
      <c r="AMJ8" s="37"/>
    </row>
    <row r="9" spans="1:1024" s="29" customFormat="1" ht="13">
      <c r="A9" s="34" t="s">
        <v>152</v>
      </c>
      <c r="B9" s="34">
        <f t="shared" si="0"/>
        <v>1</v>
      </c>
      <c r="C9" s="34">
        <f>COUNTIF(E$17:E$995, "Completed Day 2")</f>
        <v>0</v>
      </c>
      <c r="D9" s="34"/>
      <c r="E9" s="34"/>
      <c r="F9" s="34"/>
      <c r="AMI9" s="37"/>
      <c r="AMJ9" s="37"/>
    </row>
    <row r="10" spans="1:1024" s="29" customFormat="1" ht="13">
      <c r="A10" s="34" t="s">
        <v>153</v>
      </c>
      <c r="B10" s="34">
        <f t="shared" si="0"/>
        <v>1</v>
      </c>
      <c r="C10" s="34">
        <f>COUNTIF(E$17:E$995, "Completed Day 3")</f>
        <v>0</v>
      </c>
      <c r="D10" s="34"/>
      <c r="E10" s="34"/>
      <c r="F10" s="34"/>
      <c r="AMI10" s="37"/>
      <c r="AMJ10" s="37"/>
    </row>
    <row r="11" spans="1:1024" s="29" customFormat="1" ht="13">
      <c r="A11" s="34" t="s">
        <v>154</v>
      </c>
      <c r="B11" s="34">
        <f t="shared" si="0"/>
        <v>1</v>
      </c>
      <c r="C11" s="34">
        <f>COUNTIF(E$17:E$995, "Completed Day 4")</f>
        <v>0</v>
      </c>
      <c r="D11" s="34"/>
      <c r="E11" s="34"/>
      <c r="F11" s="34"/>
      <c r="AMI11" s="37"/>
      <c r="AMJ11" s="37"/>
    </row>
    <row r="12" spans="1:1024" s="29" customFormat="1" ht="13">
      <c r="A12" s="34" t="s">
        <v>155</v>
      </c>
      <c r="B12" s="34">
        <f t="shared" si="0"/>
        <v>1</v>
      </c>
      <c r="C12" s="34">
        <f>COUNTIF(E$17:E$995, "Completed Day 5")</f>
        <v>0</v>
      </c>
      <c r="D12" s="34"/>
      <c r="E12" s="34"/>
      <c r="F12" s="34"/>
      <c r="AMI12" s="37"/>
      <c r="AMJ12" s="37"/>
    </row>
    <row r="13" spans="1:1024" s="29" customFormat="1" ht="13">
      <c r="A13" s="34" t="s">
        <v>156</v>
      </c>
      <c r="B13" s="34">
        <f t="shared" si="0"/>
        <v>1</v>
      </c>
      <c r="C13" s="34">
        <f>COUNTIF(E$17:E$995, "Completed Day 6")</f>
        <v>0</v>
      </c>
      <c r="D13" s="34"/>
      <c r="E13" s="34"/>
      <c r="F13" s="34"/>
      <c r="AMI13" s="37"/>
      <c r="AMJ13" s="37"/>
    </row>
    <row r="14" spans="1:1024" s="29" customFormat="1" ht="13">
      <c r="A14" s="34" t="s">
        <v>157</v>
      </c>
      <c r="B14" s="34">
        <f t="shared" si="0"/>
        <v>1</v>
      </c>
      <c r="C14" s="34">
        <f>COUNTIF(E$17:E$995, "Completed Day 7")</f>
        <v>0</v>
      </c>
      <c r="D14" s="34"/>
      <c r="E14" s="34"/>
      <c r="F14" s="34"/>
      <c r="AMI14" s="37"/>
      <c r="AMJ14" s="37"/>
    </row>
    <row r="15" spans="1:1024" s="29" customFormat="1" ht="13">
      <c r="A15" s="34"/>
      <c r="B15" s="34"/>
      <c r="C15" s="34"/>
      <c r="D15" s="34"/>
      <c r="E15" s="34"/>
      <c r="F15" s="34"/>
      <c r="AMI15" s="37"/>
      <c r="AMJ15" s="37"/>
    </row>
    <row r="16" spans="1:1024" ht="13">
      <c r="A16" s="35" t="s">
        <v>158</v>
      </c>
      <c r="B16" s="35" t="s">
        <v>21</v>
      </c>
      <c r="C16" s="35" t="s">
        <v>159</v>
      </c>
      <c r="D16" s="35" t="s">
        <v>160</v>
      </c>
      <c r="E16" s="35" t="s">
        <v>25</v>
      </c>
      <c r="F16" s="35" t="s">
        <v>29</v>
      </c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  <c r="CB16" s="37"/>
      <c r="CC16" s="37"/>
      <c r="CD16" s="37"/>
      <c r="CE16" s="37"/>
      <c r="CF16" s="37"/>
      <c r="CG16" s="37"/>
      <c r="CH16" s="37"/>
      <c r="CI16" s="37"/>
      <c r="CJ16" s="37"/>
      <c r="CK16" s="37"/>
      <c r="CL16" s="37"/>
      <c r="CM16" s="37"/>
      <c r="CN16" s="37"/>
      <c r="CO16" s="37"/>
      <c r="CP16" s="37"/>
      <c r="CQ16" s="37"/>
      <c r="CR16" s="37"/>
      <c r="CS16" s="37"/>
      <c r="CT16" s="37"/>
      <c r="CU16" s="37"/>
      <c r="CV16" s="37"/>
      <c r="CW16" s="37"/>
      <c r="CX16" s="37"/>
      <c r="CY16" s="37"/>
      <c r="CZ16" s="37"/>
      <c r="DA16" s="37"/>
      <c r="DB16" s="37"/>
      <c r="DC16" s="37"/>
      <c r="DD16" s="37"/>
      <c r="DE16" s="37"/>
      <c r="DF16" s="37"/>
      <c r="DG16" s="37"/>
      <c r="DH16" s="37"/>
      <c r="DI16" s="37"/>
      <c r="DJ16" s="37"/>
      <c r="DK16" s="37"/>
      <c r="DL16" s="37"/>
      <c r="DM16" s="37"/>
      <c r="DN16" s="37"/>
      <c r="DO16" s="37"/>
      <c r="DP16" s="37"/>
      <c r="DQ16" s="37"/>
      <c r="DR16" s="37"/>
      <c r="DS16" s="37"/>
      <c r="DT16" s="37"/>
      <c r="DU16" s="37"/>
      <c r="DV16" s="37"/>
      <c r="DW16" s="37"/>
      <c r="DX16" s="37"/>
      <c r="DY16" s="37"/>
      <c r="DZ16" s="37"/>
      <c r="EA16" s="37"/>
      <c r="EB16" s="37"/>
      <c r="EC16" s="37"/>
      <c r="ED16" s="37"/>
      <c r="EE16" s="37"/>
      <c r="EF16" s="37"/>
      <c r="EG16" s="37"/>
      <c r="EH16" s="37"/>
      <c r="EI16" s="37"/>
      <c r="EJ16" s="37"/>
      <c r="EK16" s="37"/>
      <c r="EL16" s="37"/>
      <c r="EM16" s="37"/>
      <c r="EN16" s="37"/>
      <c r="EO16" s="37"/>
      <c r="EP16" s="37"/>
      <c r="EQ16" s="37"/>
      <c r="ER16" s="37"/>
      <c r="ES16" s="37"/>
      <c r="ET16" s="37"/>
      <c r="EU16" s="37"/>
      <c r="EV16" s="37"/>
      <c r="EW16" s="37"/>
      <c r="EX16" s="37"/>
      <c r="EY16" s="37"/>
      <c r="EZ16" s="37"/>
      <c r="FA16" s="37"/>
      <c r="FB16" s="37"/>
      <c r="FC16" s="37"/>
      <c r="FD16" s="37"/>
      <c r="FE16" s="37"/>
      <c r="FF16" s="37"/>
      <c r="FG16" s="37"/>
      <c r="FH16" s="37"/>
      <c r="FI16" s="37"/>
      <c r="FJ16" s="37"/>
      <c r="FK16" s="37"/>
      <c r="FL16" s="37"/>
      <c r="FM16" s="37"/>
      <c r="FN16" s="37"/>
      <c r="FO16" s="37"/>
      <c r="FP16" s="37"/>
      <c r="FQ16" s="37"/>
      <c r="FR16" s="37"/>
      <c r="FS16" s="37"/>
      <c r="FT16" s="37"/>
      <c r="FU16" s="37"/>
      <c r="FV16" s="37"/>
      <c r="FW16" s="37"/>
      <c r="FX16" s="37"/>
      <c r="FY16" s="37"/>
      <c r="FZ16" s="37"/>
      <c r="GA16" s="37"/>
      <c r="GB16" s="37"/>
      <c r="GC16" s="37"/>
      <c r="GD16" s="37"/>
      <c r="GE16" s="37"/>
      <c r="GF16" s="37"/>
      <c r="GG16" s="37"/>
      <c r="GH16" s="37"/>
      <c r="GI16" s="37"/>
      <c r="GJ16" s="37"/>
      <c r="GK16" s="37"/>
      <c r="GL16" s="37"/>
      <c r="GM16" s="37"/>
      <c r="GN16" s="37"/>
      <c r="GO16" s="37"/>
      <c r="GP16" s="37"/>
      <c r="GQ16" s="37"/>
      <c r="GR16" s="37"/>
      <c r="GS16" s="37"/>
      <c r="GT16" s="37"/>
      <c r="GU16" s="37"/>
      <c r="GV16" s="37"/>
      <c r="GW16" s="37"/>
      <c r="GX16" s="37"/>
      <c r="GY16" s="37"/>
      <c r="GZ16" s="37"/>
      <c r="HA16" s="37"/>
      <c r="HB16" s="37"/>
      <c r="HC16" s="37"/>
      <c r="HD16" s="37"/>
      <c r="HE16" s="37"/>
      <c r="HF16" s="37"/>
      <c r="HG16" s="37"/>
      <c r="HH16" s="37"/>
      <c r="HI16" s="37"/>
      <c r="HJ16" s="37"/>
      <c r="HK16" s="37"/>
      <c r="HL16" s="37"/>
      <c r="HM16" s="37"/>
      <c r="HN16" s="37"/>
      <c r="HO16" s="37"/>
      <c r="HP16" s="37"/>
      <c r="HQ16" s="37"/>
      <c r="HR16" s="37"/>
      <c r="HS16" s="37"/>
      <c r="HT16" s="37"/>
      <c r="HU16" s="37"/>
      <c r="HV16" s="37"/>
      <c r="HW16" s="37"/>
      <c r="HX16" s="37"/>
      <c r="HY16" s="37"/>
      <c r="HZ16" s="37"/>
      <c r="IA16" s="37"/>
      <c r="IB16" s="37"/>
      <c r="IC16" s="37"/>
      <c r="ID16" s="37"/>
      <c r="IE16" s="37"/>
      <c r="IF16" s="37"/>
      <c r="IG16" s="37"/>
      <c r="IH16" s="37"/>
      <c r="II16" s="37"/>
      <c r="IJ16" s="37"/>
      <c r="IK16" s="37"/>
      <c r="IL16" s="37"/>
      <c r="IM16" s="37"/>
      <c r="IN16" s="37"/>
      <c r="IO16" s="37"/>
      <c r="IP16" s="37"/>
      <c r="IQ16" s="37"/>
      <c r="IR16" s="37"/>
      <c r="IS16" s="37"/>
      <c r="IT16" s="37"/>
      <c r="IU16" s="37"/>
      <c r="IV16" s="37"/>
      <c r="IW16" s="37"/>
      <c r="IX16" s="37"/>
      <c r="IY16" s="37"/>
      <c r="IZ16" s="37"/>
      <c r="JA16" s="37"/>
      <c r="JB16" s="37"/>
      <c r="JC16" s="37"/>
      <c r="JD16" s="37"/>
      <c r="JE16" s="37"/>
      <c r="JF16" s="37"/>
      <c r="JG16" s="37"/>
      <c r="JH16" s="37"/>
      <c r="JI16" s="37"/>
      <c r="JJ16" s="37"/>
      <c r="JK16" s="37"/>
      <c r="JL16" s="37"/>
      <c r="JM16" s="37"/>
      <c r="JN16" s="37"/>
      <c r="JO16" s="37"/>
      <c r="JP16" s="37"/>
      <c r="JQ16" s="37"/>
      <c r="JR16" s="37"/>
      <c r="JS16" s="37"/>
      <c r="JT16" s="37"/>
      <c r="JU16" s="37"/>
      <c r="JV16" s="37"/>
      <c r="JW16" s="37"/>
      <c r="JX16" s="37"/>
      <c r="JY16" s="37"/>
      <c r="JZ16" s="37"/>
      <c r="KA16" s="37"/>
      <c r="KB16" s="37"/>
      <c r="KC16" s="37"/>
      <c r="KD16" s="37"/>
      <c r="KE16" s="37"/>
      <c r="KF16" s="37"/>
      <c r="KG16" s="37"/>
      <c r="KH16" s="37"/>
      <c r="KI16" s="37"/>
      <c r="KJ16" s="37"/>
      <c r="KK16" s="37"/>
      <c r="KL16" s="37"/>
      <c r="KM16" s="37"/>
      <c r="KN16" s="37"/>
      <c r="KO16" s="37"/>
      <c r="KP16" s="37"/>
      <c r="KQ16" s="37"/>
      <c r="KR16" s="37"/>
      <c r="KS16" s="37"/>
      <c r="KT16" s="37"/>
      <c r="KU16" s="37"/>
      <c r="KV16" s="37"/>
      <c r="KW16" s="37"/>
      <c r="KX16" s="37"/>
      <c r="KY16" s="37"/>
      <c r="KZ16" s="37"/>
      <c r="LA16" s="37"/>
      <c r="LB16" s="37"/>
      <c r="LC16" s="37"/>
      <c r="LD16" s="37"/>
      <c r="LE16" s="37"/>
      <c r="LF16" s="37"/>
      <c r="LG16" s="37"/>
      <c r="LH16" s="37"/>
      <c r="LI16" s="37"/>
      <c r="LJ16" s="37"/>
      <c r="LK16" s="37"/>
      <c r="LL16" s="37"/>
      <c r="LM16" s="37"/>
      <c r="LN16" s="37"/>
      <c r="LO16" s="37"/>
      <c r="LP16" s="37"/>
      <c r="LQ16" s="37"/>
      <c r="LR16" s="37"/>
      <c r="LS16" s="37"/>
      <c r="LT16" s="37"/>
      <c r="LU16" s="37"/>
      <c r="LV16" s="37"/>
      <c r="LW16" s="37"/>
      <c r="LX16" s="37"/>
      <c r="LY16" s="37"/>
      <c r="LZ16" s="37"/>
      <c r="MA16" s="37"/>
      <c r="MB16" s="37"/>
      <c r="MC16" s="37"/>
      <c r="MD16" s="37"/>
      <c r="ME16" s="37"/>
      <c r="MF16" s="37"/>
      <c r="MG16" s="37"/>
      <c r="MH16" s="37"/>
      <c r="MI16" s="37"/>
      <c r="MJ16" s="37"/>
      <c r="MK16" s="37"/>
      <c r="ML16" s="37"/>
      <c r="MM16" s="37"/>
      <c r="MN16" s="37"/>
      <c r="MO16" s="37"/>
      <c r="MP16" s="37"/>
      <c r="MQ16" s="37"/>
      <c r="MR16" s="37"/>
      <c r="MS16" s="37"/>
      <c r="MT16" s="37"/>
      <c r="MU16" s="37"/>
      <c r="MV16" s="37"/>
      <c r="MW16" s="37"/>
      <c r="MX16" s="37"/>
      <c r="MY16" s="37"/>
      <c r="MZ16" s="37"/>
      <c r="NA16" s="37"/>
      <c r="NB16" s="37"/>
      <c r="NC16" s="37"/>
      <c r="ND16" s="37"/>
      <c r="NE16" s="37"/>
      <c r="NF16" s="37"/>
      <c r="NG16" s="37"/>
      <c r="NH16" s="37"/>
      <c r="NI16" s="37"/>
      <c r="NJ16" s="37"/>
      <c r="NK16" s="37"/>
      <c r="NL16" s="37"/>
      <c r="NM16" s="37"/>
      <c r="NN16" s="37"/>
      <c r="NO16" s="37"/>
      <c r="NP16" s="37"/>
      <c r="NQ16" s="37"/>
      <c r="NR16" s="37"/>
      <c r="NS16" s="37"/>
      <c r="NT16" s="37"/>
      <c r="NU16" s="37"/>
      <c r="NV16" s="37"/>
      <c r="NW16" s="37"/>
      <c r="NX16" s="37"/>
      <c r="NY16" s="37"/>
      <c r="NZ16" s="37"/>
      <c r="OA16" s="37"/>
      <c r="OB16" s="37"/>
      <c r="OC16" s="37"/>
      <c r="OD16" s="37"/>
      <c r="OE16" s="37"/>
      <c r="OF16" s="37"/>
      <c r="OG16" s="37"/>
      <c r="OH16" s="37"/>
      <c r="OI16" s="37"/>
      <c r="OJ16" s="37"/>
      <c r="OK16" s="37"/>
      <c r="OL16" s="37"/>
      <c r="OM16" s="37"/>
      <c r="ON16" s="37"/>
      <c r="OO16" s="37"/>
      <c r="OP16" s="37"/>
      <c r="OQ16" s="37"/>
      <c r="OR16" s="37"/>
      <c r="OS16" s="37"/>
      <c r="OT16" s="37"/>
      <c r="OU16" s="37"/>
      <c r="OV16" s="37"/>
      <c r="OW16" s="37"/>
      <c r="OX16" s="37"/>
      <c r="OY16" s="37"/>
      <c r="OZ16" s="37"/>
      <c r="PA16" s="37"/>
      <c r="PB16" s="37"/>
      <c r="PC16" s="37"/>
      <c r="PD16" s="37"/>
      <c r="PE16" s="37"/>
      <c r="PF16" s="37"/>
      <c r="PG16" s="37"/>
      <c r="PH16" s="37"/>
      <c r="PI16" s="37"/>
      <c r="PJ16" s="37"/>
      <c r="PK16" s="37"/>
      <c r="PL16" s="37"/>
      <c r="PM16" s="37"/>
      <c r="PN16" s="37"/>
      <c r="PO16" s="37"/>
      <c r="PP16" s="37"/>
      <c r="PQ16" s="37"/>
      <c r="PR16" s="37"/>
      <c r="PS16" s="37"/>
      <c r="PT16" s="37"/>
      <c r="PU16" s="37"/>
      <c r="PV16" s="37"/>
      <c r="PW16" s="37"/>
      <c r="PX16" s="37"/>
      <c r="PY16" s="37"/>
      <c r="PZ16" s="37"/>
      <c r="QA16" s="37"/>
      <c r="QB16" s="37"/>
      <c r="QC16" s="37"/>
      <c r="QD16" s="37"/>
      <c r="QE16" s="37"/>
      <c r="QF16" s="37"/>
      <c r="QG16" s="37"/>
      <c r="QH16" s="37"/>
      <c r="QI16" s="37"/>
      <c r="QJ16" s="37"/>
      <c r="QK16" s="37"/>
      <c r="QL16" s="37"/>
      <c r="QM16" s="37"/>
      <c r="QN16" s="37"/>
      <c r="QO16" s="37"/>
      <c r="QP16" s="37"/>
      <c r="QQ16" s="37"/>
      <c r="QR16" s="37"/>
      <c r="QS16" s="37"/>
      <c r="QT16" s="37"/>
      <c r="QU16" s="37"/>
      <c r="QV16" s="37"/>
      <c r="QW16" s="37"/>
      <c r="QX16" s="37"/>
      <c r="QY16" s="37"/>
      <c r="QZ16" s="37"/>
      <c r="RA16" s="37"/>
      <c r="RB16" s="37"/>
      <c r="RC16" s="37"/>
      <c r="RD16" s="37"/>
      <c r="RE16" s="37"/>
      <c r="RF16" s="37"/>
      <c r="RG16" s="37"/>
      <c r="RH16" s="37"/>
      <c r="RI16" s="37"/>
      <c r="RJ16" s="37"/>
      <c r="RK16" s="37"/>
      <c r="RL16" s="37"/>
      <c r="RM16" s="37"/>
      <c r="RN16" s="37"/>
      <c r="RO16" s="37"/>
      <c r="RP16" s="37"/>
      <c r="RQ16" s="37"/>
      <c r="RR16" s="37"/>
      <c r="RS16" s="37"/>
      <c r="RT16" s="37"/>
      <c r="RU16" s="37"/>
      <c r="RV16" s="37"/>
      <c r="RW16" s="37"/>
      <c r="RX16" s="37"/>
      <c r="RY16" s="37"/>
      <c r="RZ16" s="37"/>
      <c r="SA16" s="37"/>
      <c r="SB16" s="37"/>
      <c r="SC16" s="37"/>
      <c r="SD16" s="37"/>
      <c r="SE16" s="37"/>
      <c r="SF16" s="37"/>
      <c r="SG16" s="37"/>
      <c r="SH16" s="37"/>
      <c r="SI16" s="37"/>
      <c r="SJ16" s="37"/>
      <c r="SK16" s="37"/>
      <c r="SL16" s="37"/>
      <c r="SM16" s="37"/>
      <c r="SN16" s="37"/>
      <c r="SO16" s="37"/>
      <c r="SP16" s="37"/>
      <c r="SQ16" s="37"/>
      <c r="SR16" s="37"/>
      <c r="SS16" s="37"/>
      <c r="ST16" s="37"/>
      <c r="SU16" s="37"/>
      <c r="SV16" s="37"/>
      <c r="SW16" s="37"/>
      <c r="SX16" s="37"/>
      <c r="SY16" s="37"/>
      <c r="SZ16" s="37"/>
      <c r="TA16" s="37"/>
      <c r="TB16" s="37"/>
      <c r="TC16" s="37"/>
      <c r="TD16" s="37"/>
      <c r="TE16" s="37"/>
      <c r="TF16" s="37"/>
      <c r="TG16" s="37"/>
      <c r="TH16" s="37"/>
      <c r="TI16" s="37"/>
      <c r="TJ16" s="37"/>
      <c r="TK16" s="37"/>
      <c r="TL16" s="37"/>
      <c r="TM16" s="37"/>
      <c r="TN16" s="37"/>
      <c r="TO16" s="37"/>
      <c r="TP16" s="37"/>
      <c r="TQ16" s="37"/>
      <c r="TR16" s="37"/>
      <c r="TS16" s="37"/>
      <c r="TT16" s="37"/>
      <c r="TU16" s="37"/>
      <c r="TV16" s="37"/>
      <c r="TW16" s="37"/>
      <c r="TX16" s="37"/>
      <c r="TY16" s="37"/>
      <c r="TZ16" s="37"/>
      <c r="UA16" s="37"/>
      <c r="UB16" s="37"/>
      <c r="UC16" s="37"/>
      <c r="UD16" s="37"/>
      <c r="UE16" s="37"/>
      <c r="UF16" s="37"/>
      <c r="UG16" s="37"/>
      <c r="UH16" s="37"/>
      <c r="UI16" s="37"/>
      <c r="UJ16" s="37"/>
      <c r="UK16" s="37"/>
      <c r="UL16" s="37"/>
      <c r="UM16" s="37"/>
      <c r="UN16" s="37"/>
      <c r="UO16" s="37"/>
      <c r="UP16" s="37"/>
      <c r="UQ16" s="37"/>
      <c r="UR16" s="37"/>
      <c r="US16" s="37"/>
      <c r="UT16" s="37"/>
      <c r="UU16" s="37"/>
      <c r="UV16" s="37"/>
      <c r="UW16" s="37"/>
      <c r="UX16" s="37"/>
      <c r="UY16" s="37"/>
      <c r="UZ16" s="37"/>
      <c r="VA16" s="37"/>
      <c r="VB16" s="37"/>
      <c r="VC16" s="37"/>
      <c r="VD16" s="37"/>
      <c r="VE16" s="37"/>
      <c r="VF16" s="37"/>
      <c r="VG16" s="37"/>
      <c r="VH16" s="37"/>
      <c r="VI16" s="37"/>
      <c r="VJ16" s="37"/>
      <c r="VK16" s="37"/>
      <c r="VL16" s="37"/>
      <c r="VM16" s="37"/>
      <c r="VN16" s="37"/>
      <c r="VO16" s="37"/>
      <c r="VP16" s="37"/>
      <c r="VQ16" s="37"/>
      <c r="VR16" s="37"/>
      <c r="VS16" s="37"/>
      <c r="VT16" s="37"/>
      <c r="VU16" s="37"/>
      <c r="VV16" s="37"/>
      <c r="VW16" s="37"/>
      <c r="VX16" s="37"/>
      <c r="VY16" s="37"/>
      <c r="VZ16" s="37"/>
      <c r="WA16" s="37"/>
      <c r="WB16" s="37"/>
      <c r="WC16" s="37"/>
      <c r="WD16" s="37"/>
      <c r="WE16" s="37"/>
      <c r="WF16" s="37"/>
      <c r="WG16" s="37"/>
      <c r="WH16" s="37"/>
      <c r="WI16" s="37"/>
      <c r="WJ16" s="37"/>
      <c r="WK16" s="37"/>
      <c r="WL16" s="37"/>
      <c r="WM16" s="37"/>
      <c r="WN16" s="37"/>
      <c r="WO16" s="37"/>
      <c r="WP16" s="37"/>
      <c r="WQ16" s="37"/>
      <c r="WR16" s="37"/>
      <c r="WS16" s="37"/>
      <c r="WT16" s="37"/>
      <c r="WU16" s="37"/>
      <c r="WV16" s="37"/>
      <c r="WW16" s="37"/>
      <c r="WX16" s="37"/>
      <c r="WY16" s="37"/>
      <c r="WZ16" s="37"/>
      <c r="XA16" s="37"/>
      <c r="XB16" s="37"/>
      <c r="XC16" s="37"/>
      <c r="XD16" s="37"/>
      <c r="XE16" s="37"/>
      <c r="XF16" s="37"/>
      <c r="XG16" s="37"/>
      <c r="XH16" s="37"/>
      <c r="XI16" s="37"/>
      <c r="XJ16" s="37"/>
      <c r="XK16" s="37"/>
      <c r="XL16" s="37"/>
      <c r="XM16" s="37"/>
      <c r="XN16" s="37"/>
      <c r="XO16" s="37"/>
      <c r="XP16" s="37"/>
      <c r="XQ16" s="37"/>
      <c r="XR16" s="37"/>
      <c r="XS16" s="37"/>
      <c r="XT16" s="37"/>
      <c r="XU16" s="37"/>
      <c r="XV16" s="37"/>
      <c r="XW16" s="37"/>
      <c r="XX16" s="37"/>
      <c r="XY16" s="37"/>
      <c r="XZ16" s="37"/>
      <c r="YA16" s="37"/>
      <c r="YB16" s="37"/>
      <c r="YC16" s="37"/>
      <c r="YD16" s="37"/>
      <c r="YE16" s="37"/>
      <c r="YF16" s="37"/>
      <c r="YG16" s="37"/>
      <c r="YH16" s="37"/>
      <c r="YI16" s="37"/>
      <c r="YJ16" s="37"/>
      <c r="YK16" s="37"/>
      <c r="YL16" s="37"/>
      <c r="YM16" s="37"/>
      <c r="YN16" s="37"/>
      <c r="YO16" s="37"/>
      <c r="YP16" s="37"/>
      <c r="YQ16" s="37"/>
      <c r="YR16" s="37"/>
      <c r="YS16" s="37"/>
      <c r="YT16" s="37"/>
      <c r="YU16" s="37"/>
      <c r="YV16" s="37"/>
      <c r="YW16" s="37"/>
      <c r="YX16" s="37"/>
      <c r="YY16" s="37"/>
      <c r="YZ16" s="37"/>
      <c r="ZA16" s="37"/>
      <c r="ZB16" s="37"/>
      <c r="ZC16" s="37"/>
      <c r="ZD16" s="37"/>
      <c r="ZE16" s="37"/>
      <c r="ZF16" s="37"/>
      <c r="ZG16" s="37"/>
      <c r="ZH16" s="37"/>
      <c r="ZI16" s="37"/>
      <c r="ZJ16" s="37"/>
      <c r="ZK16" s="37"/>
      <c r="ZL16" s="37"/>
      <c r="ZM16" s="37"/>
      <c r="ZN16" s="37"/>
      <c r="ZO16" s="37"/>
      <c r="ZP16" s="37"/>
      <c r="ZQ16" s="37"/>
      <c r="ZR16" s="37"/>
      <c r="ZS16" s="37"/>
      <c r="ZT16" s="37"/>
      <c r="ZU16" s="37"/>
      <c r="ZV16" s="37"/>
      <c r="ZW16" s="37"/>
      <c r="ZX16" s="37"/>
      <c r="ZY16" s="37"/>
      <c r="ZZ16" s="37"/>
      <c r="AAA16" s="37"/>
      <c r="AAB16" s="37"/>
      <c r="AAC16" s="37"/>
      <c r="AAD16" s="37"/>
      <c r="AAE16" s="37"/>
      <c r="AAF16" s="37"/>
      <c r="AAG16" s="37"/>
      <c r="AAH16" s="37"/>
      <c r="AAI16" s="37"/>
      <c r="AAJ16" s="37"/>
      <c r="AAK16" s="37"/>
      <c r="AAL16" s="37"/>
      <c r="AAM16" s="37"/>
      <c r="AAN16" s="37"/>
      <c r="AAO16" s="37"/>
      <c r="AAP16" s="37"/>
      <c r="AAQ16" s="37"/>
      <c r="AAR16" s="37"/>
      <c r="AAS16" s="37"/>
      <c r="AAT16" s="37"/>
      <c r="AAU16" s="37"/>
      <c r="AAV16" s="37"/>
      <c r="AAW16" s="37"/>
      <c r="AAX16" s="37"/>
      <c r="AAY16" s="37"/>
      <c r="AAZ16" s="37"/>
      <c r="ABA16" s="37"/>
      <c r="ABB16" s="37"/>
      <c r="ABC16" s="37"/>
      <c r="ABD16" s="37"/>
      <c r="ABE16" s="37"/>
      <c r="ABF16" s="37"/>
      <c r="ABG16" s="37"/>
      <c r="ABH16" s="37"/>
      <c r="ABI16" s="37"/>
      <c r="ABJ16" s="37"/>
      <c r="ABK16" s="37"/>
      <c r="ABL16" s="37"/>
      <c r="ABM16" s="37"/>
      <c r="ABN16" s="37"/>
      <c r="ABO16" s="37"/>
      <c r="ABP16" s="37"/>
      <c r="ABQ16" s="37"/>
      <c r="ABR16" s="37"/>
      <c r="ABS16" s="37"/>
      <c r="ABT16" s="37"/>
      <c r="ABU16" s="37"/>
      <c r="ABV16" s="37"/>
      <c r="ABW16" s="37"/>
      <c r="ABX16" s="37"/>
      <c r="ABY16" s="37"/>
      <c r="ABZ16" s="37"/>
      <c r="ACA16" s="37"/>
      <c r="ACB16" s="37"/>
      <c r="ACC16" s="37"/>
      <c r="ACD16" s="37"/>
      <c r="ACE16" s="37"/>
      <c r="ACF16" s="37"/>
      <c r="ACG16" s="37"/>
      <c r="ACH16" s="37"/>
      <c r="ACI16" s="37"/>
      <c r="ACJ16" s="37"/>
      <c r="ACK16" s="37"/>
      <c r="ACL16" s="37"/>
      <c r="ACM16" s="37"/>
      <c r="ACN16" s="37"/>
      <c r="ACO16" s="37"/>
      <c r="ACP16" s="37"/>
      <c r="ACQ16" s="37"/>
      <c r="ACR16" s="37"/>
      <c r="ACS16" s="37"/>
      <c r="ACT16" s="37"/>
      <c r="ACU16" s="37"/>
      <c r="ACV16" s="37"/>
      <c r="ACW16" s="37"/>
      <c r="ACX16" s="37"/>
      <c r="ACY16" s="37"/>
      <c r="ACZ16" s="37"/>
      <c r="ADA16" s="37"/>
      <c r="ADB16" s="37"/>
      <c r="ADC16" s="37"/>
      <c r="ADD16" s="37"/>
      <c r="ADE16" s="37"/>
      <c r="ADF16" s="37"/>
      <c r="ADG16" s="37"/>
      <c r="ADH16" s="37"/>
      <c r="ADI16" s="37"/>
      <c r="ADJ16" s="37"/>
      <c r="ADK16" s="37"/>
      <c r="ADL16" s="37"/>
      <c r="ADM16" s="37"/>
      <c r="ADN16" s="37"/>
      <c r="ADO16" s="37"/>
      <c r="ADP16" s="37"/>
      <c r="ADQ16" s="37"/>
      <c r="ADR16" s="37"/>
      <c r="ADS16" s="37"/>
      <c r="ADT16" s="37"/>
      <c r="ADU16" s="37"/>
      <c r="ADV16" s="37"/>
      <c r="ADW16" s="37"/>
      <c r="ADX16" s="37"/>
      <c r="ADY16" s="37"/>
      <c r="ADZ16" s="37"/>
      <c r="AEA16" s="37"/>
      <c r="AEB16" s="37"/>
      <c r="AEC16" s="37"/>
      <c r="AED16" s="37"/>
      <c r="AEE16" s="37"/>
      <c r="AEF16" s="37"/>
      <c r="AEG16" s="37"/>
      <c r="AEH16" s="37"/>
      <c r="AEI16" s="37"/>
      <c r="AEJ16" s="37"/>
      <c r="AEK16" s="37"/>
      <c r="AEL16" s="37"/>
      <c r="AEM16" s="37"/>
      <c r="AEN16" s="37"/>
      <c r="AEO16" s="37"/>
      <c r="AEP16" s="37"/>
      <c r="AEQ16" s="37"/>
      <c r="AER16" s="37"/>
      <c r="AES16" s="37"/>
      <c r="AET16" s="37"/>
      <c r="AEU16" s="37"/>
      <c r="AEV16" s="37"/>
      <c r="AEW16" s="37"/>
      <c r="AEX16" s="37"/>
      <c r="AEY16" s="37"/>
      <c r="AEZ16" s="37"/>
      <c r="AFA16" s="37"/>
      <c r="AFB16" s="37"/>
      <c r="AFC16" s="37"/>
      <c r="AFD16" s="37"/>
      <c r="AFE16" s="37"/>
      <c r="AFF16" s="37"/>
      <c r="AFG16" s="37"/>
      <c r="AFH16" s="37"/>
      <c r="AFI16" s="37"/>
      <c r="AFJ16" s="37"/>
      <c r="AFK16" s="37"/>
      <c r="AFL16" s="37"/>
      <c r="AFM16" s="37"/>
      <c r="AFN16" s="37"/>
      <c r="AFO16" s="37"/>
      <c r="AFP16" s="37"/>
      <c r="AFQ16" s="37"/>
      <c r="AFR16" s="37"/>
      <c r="AFS16" s="37"/>
      <c r="AFT16" s="37"/>
      <c r="AFU16" s="37"/>
      <c r="AFV16" s="37"/>
      <c r="AFW16" s="37"/>
      <c r="AFX16" s="37"/>
      <c r="AFY16" s="37"/>
      <c r="AFZ16" s="37"/>
      <c r="AGA16" s="37"/>
      <c r="AGB16" s="37"/>
      <c r="AGC16" s="37"/>
      <c r="AGD16" s="37"/>
      <c r="AGE16" s="37"/>
      <c r="AGF16" s="37"/>
      <c r="AGG16" s="37"/>
      <c r="AGH16" s="37"/>
      <c r="AGI16" s="37"/>
      <c r="AGJ16" s="37"/>
      <c r="AGK16" s="37"/>
      <c r="AGL16" s="37"/>
      <c r="AGM16" s="37"/>
      <c r="AGN16" s="37"/>
      <c r="AGO16" s="37"/>
      <c r="AGP16" s="37"/>
      <c r="AGQ16" s="37"/>
      <c r="AGR16" s="37"/>
      <c r="AGS16" s="37"/>
      <c r="AGT16" s="37"/>
      <c r="AGU16" s="37"/>
      <c r="AGV16" s="37"/>
      <c r="AGW16" s="37"/>
      <c r="AGX16" s="37"/>
      <c r="AGY16" s="37"/>
      <c r="AGZ16" s="37"/>
      <c r="AHA16" s="37"/>
      <c r="AHB16" s="37"/>
      <c r="AHC16" s="37"/>
      <c r="AHD16" s="37"/>
      <c r="AHE16" s="37"/>
      <c r="AHF16" s="37"/>
      <c r="AHG16" s="37"/>
      <c r="AHH16" s="37"/>
      <c r="AHI16" s="37"/>
      <c r="AHJ16" s="37"/>
      <c r="AHK16" s="37"/>
      <c r="AHL16" s="37"/>
      <c r="AHM16" s="37"/>
      <c r="AHN16" s="37"/>
      <c r="AHO16" s="37"/>
      <c r="AHP16" s="37"/>
      <c r="AHQ16" s="37"/>
      <c r="AHR16" s="37"/>
      <c r="AHS16" s="37"/>
      <c r="AHT16" s="37"/>
      <c r="AHU16" s="37"/>
      <c r="AHV16" s="37"/>
      <c r="AHW16" s="37"/>
      <c r="AHX16" s="37"/>
      <c r="AHY16" s="37"/>
      <c r="AHZ16" s="37"/>
      <c r="AIA16" s="37"/>
      <c r="AIB16" s="37"/>
      <c r="AIC16" s="37"/>
      <c r="AID16" s="37"/>
      <c r="AIE16" s="37"/>
      <c r="AIF16" s="37"/>
      <c r="AIG16" s="37"/>
      <c r="AIH16" s="37"/>
      <c r="AII16" s="37"/>
      <c r="AIJ16" s="37"/>
      <c r="AIK16" s="37"/>
      <c r="AIL16" s="37"/>
      <c r="AIM16" s="37"/>
      <c r="AIN16" s="37"/>
      <c r="AIO16" s="37"/>
      <c r="AIP16" s="37"/>
      <c r="AIQ16" s="37"/>
      <c r="AIR16" s="37"/>
      <c r="AIS16" s="37"/>
      <c r="AIT16" s="37"/>
      <c r="AIU16" s="37"/>
      <c r="AIV16" s="37"/>
      <c r="AIW16" s="37"/>
      <c r="AIX16" s="37"/>
      <c r="AIY16" s="37"/>
      <c r="AIZ16" s="37"/>
      <c r="AJA16" s="37"/>
      <c r="AJB16" s="37"/>
      <c r="AJC16" s="37"/>
      <c r="AJD16" s="37"/>
      <c r="AJE16" s="37"/>
      <c r="AJF16" s="37"/>
      <c r="AJG16" s="37"/>
      <c r="AJH16" s="37"/>
      <c r="AJI16" s="37"/>
      <c r="AJJ16" s="37"/>
      <c r="AJK16" s="37"/>
      <c r="AJL16" s="37"/>
      <c r="AJM16" s="37"/>
      <c r="AJN16" s="37"/>
      <c r="AJO16" s="37"/>
      <c r="AJP16" s="37"/>
      <c r="AJQ16" s="37"/>
      <c r="AJR16" s="37"/>
      <c r="AJS16" s="37"/>
      <c r="AJT16" s="37"/>
      <c r="AJU16" s="37"/>
      <c r="AJV16" s="37"/>
      <c r="AJW16" s="37"/>
      <c r="AJX16" s="37"/>
      <c r="AJY16" s="37"/>
      <c r="AJZ16" s="37"/>
      <c r="AKA16" s="37"/>
      <c r="AKB16" s="37"/>
      <c r="AKC16" s="37"/>
      <c r="AKD16" s="37"/>
      <c r="AKE16" s="37"/>
      <c r="AKF16" s="37"/>
      <c r="AKG16" s="37"/>
      <c r="AKH16" s="37"/>
      <c r="AKI16" s="37"/>
      <c r="AKJ16" s="37"/>
      <c r="AKK16" s="37"/>
      <c r="AKL16" s="37"/>
      <c r="AKM16" s="37"/>
      <c r="AKN16" s="37"/>
      <c r="AKO16" s="37"/>
      <c r="AKP16" s="37"/>
      <c r="AKQ16" s="37"/>
      <c r="AKR16" s="37"/>
      <c r="AKS16" s="37"/>
      <c r="AKT16" s="37"/>
      <c r="AKU16" s="37"/>
      <c r="AKV16" s="37"/>
      <c r="AKW16" s="37"/>
      <c r="AKX16" s="37"/>
      <c r="AKY16" s="37"/>
      <c r="AKZ16" s="37"/>
      <c r="ALA16" s="37"/>
      <c r="ALB16" s="37"/>
      <c r="ALC16" s="37"/>
      <c r="ALD16" s="37"/>
      <c r="ALE16" s="37"/>
      <c r="ALF16" s="37"/>
      <c r="ALG16" s="37"/>
      <c r="ALH16" s="37"/>
      <c r="ALI16" s="37"/>
      <c r="ALJ16" s="37"/>
      <c r="ALK16" s="37"/>
      <c r="ALL16" s="37"/>
      <c r="ALM16" s="37"/>
      <c r="ALN16" s="37"/>
      <c r="ALO16" s="37"/>
      <c r="ALP16" s="37"/>
      <c r="ALQ16" s="37"/>
      <c r="ALR16" s="37"/>
      <c r="ALS16" s="37"/>
      <c r="ALT16" s="37"/>
      <c r="ALU16" s="37"/>
      <c r="ALV16" s="37"/>
      <c r="ALW16" s="37"/>
      <c r="ALX16" s="37"/>
      <c r="ALY16" s="37"/>
      <c r="ALZ16" s="37"/>
      <c r="AMA16" s="37"/>
      <c r="AMB16" s="37"/>
      <c r="AMC16" s="37"/>
      <c r="AMD16" s="37"/>
      <c r="AME16" s="37"/>
      <c r="AMF16" s="37"/>
      <c r="AMG16" s="37"/>
      <c r="AMH16" s="37"/>
      <c r="AMI16" s="37"/>
      <c r="AMJ16" s="37"/>
    </row>
    <row r="17" spans="1:5" ht="13">
      <c r="A17" s="37">
        <v>1</v>
      </c>
      <c r="B17" s="36"/>
      <c r="C17" s="37"/>
      <c r="D17" s="38" t="s">
        <v>161</v>
      </c>
      <c r="E17" s="39"/>
    </row>
    <row r="18" spans="1:5">
      <c r="A18" s="37">
        <v>2</v>
      </c>
      <c r="B18" s="36"/>
      <c r="C18" s="37"/>
      <c r="D18" s="36"/>
      <c r="E18" s="39"/>
    </row>
    <row r="19" spans="1:5">
      <c r="A19" s="37">
        <v>3</v>
      </c>
      <c r="B19" s="36"/>
      <c r="C19" s="37"/>
      <c r="D19" s="36"/>
      <c r="E19" s="39"/>
    </row>
    <row r="20" spans="1:5">
      <c r="A20" s="37">
        <v>4</v>
      </c>
      <c r="B20" s="36"/>
      <c r="C20" s="37"/>
      <c r="D20" s="36"/>
      <c r="E20" s="39"/>
    </row>
    <row r="21" spans="1:5">
      <c r="A21" s="37">
        <v>5</v>
      </c>
      <c r="B21" s="36"/>
      <c r="C21" s="37"/>
      <c r="D21" s="36"/>
      <c r="E21" s="39"/>
    </row>
    <row r="22" spans="1:5">
      <c r="A22" s="37">
        <v>6</v>
      </c>
      <c r="B22" s="36"/>
      <c r="C22" s="37"/>
      <c r="D22" s="36"/>
      <c r="E22" s="39"/>
    </row>
    <row r="23" spans="1:5">
      <c r="A23" s="37">
        <v>7</v>
      </c>
      <c r="B23" s="36"/>
      <c r="C23" s="37"/>
      <c r="D23" s="36"/>
      <c r="E23" s="39"/>
    </row>
    <row r="24" spans="1:5">
      <c r="A24" s="37">
        <v>8</v>
      </c>
      <c r="B24" s="36"/>
      <c r="C24" s="37"/>
      <c r="D24" s="36"/>
      <c r="E24" s="39"/>
    </row>
    <row r="25" spans="1:5">
      <c r="A25" s="37">
        <v>9</v>
      </c>
      <c r="B25" s="36"/>
      <c r="C25" s="37"/>
      <c r="D25" s="36"/>
      <c r="E25" s="39"/>
    </row>
    <row r="26" spans="1:5">
      <c r="A26" s="37">
        <v>10</v>
      </c>
      <c r="B26" s="36"/>
      <c r="C26" s="37"/>
      <c r="D26" s="36"/>
      <c r="E26" s="39"/>
    </row>
    <row r="27" spans="1:5">
      <c r="A27" s="37">
        <v>11</v>
      </c>
      <c r="B27" s="36"/>
      <c r="C27" s="37"/>
      <c r="D27" s="36"/>
      <c r="E27" s="39"/>
    </row>
    <row r="28" spans="1:5">
      <c r="A28" s="37">
        <v>12</v>
      </c>
      <c r="B28" s="36"/>
      <c r="C28" s="37"/>
      <c r="D28" s="36"/>
      <c r="E28" s="39"/>
    </row>
    <row r="29" spans="1:5">
      <c r="A29" s="37">
        <v>13</v>
      </c>
      <c r="B29" s="36"/>
      <c r="C29" s="37"/>
      <c r="D29" s="36"/>
      <c r="E29" s="39"/>
    </row>
    <row r="30" spans="1:5">
      <c r="A30" s="37">
        <v>14</v>
      </c>
      <c r="B30" s="36"/>
      <c r="C30" s="37"/>
      <c r="D30" s="36"/>
      <c r="E30" s="39"/>
    </row>
    <row r="31" spans="1:5">
      <c r="A31" s="37">
        <v>15</v>
      </c>
      <c r="B31" s="36"/>
      <c r="C31" s="37"/>
      <c r="D31" s="36"/>
      <c r="E31" s="39"/>
    </row>
    <row r="32" spans="1:5">
      <c r="A32" s="37">
        <v>16</v>
      </c>
      <c r="B32" s="36"/>
      <c r="C32" s="37"/>
      <c r="D32" s="36"/>
      <c r="E32" s="39"/>
    </row>
    <row r="33" spans="1:5">
      <c r="A33" s="37">
        <v>17</v>
      </c>
      <c r="B33" s="36"/>
      <c r="C33" s="37"/>
      <c r="D33" s="36"/>
      <c r="E33" s="39"/>
    </row>
    <row r="34" spans="1:5">
      <c r="A34" s="37">
        <v>18</v>
      </c>
      <c r="B34" s="36"/>
      <c r="C34" s="37"/>
      <c r="D34" s="36"/>
      <c r="E34" s="39"/>
    </row>
    <row r="35" spans="1:5">
      <c r="A35" s="37">
        <v>19</v>
      </c>
      <c r="B35" s="36"/>
      <c r="C35" s="37"/>
      <c r="D35" s="36"/>
      <c r="E35" s="39"/>
    </row>
    <row r="36" spans="1:5">
      <c r="A36" s="37">
        <v>20</v>
      </c>
      <c r="B36" s="36"/>
      <c r="C36" s="37"/>
      <c r="D36" s="36"/>
      <c r="E36" s="39"/>
    </row>
    <row r="37" spans="1:5">
      <c r="A37" s="37">
        <v>21</v>
      </c>
      <c r="B37" s="36"/>
      <c r="C37" s="37"/>
      <c r="D37" s="36"/>
      <c r="E37" s="39"/>
    </row>
    <row r="38" spans="1:5">
      <c r="A38" s="37">
        <v>22</v>
      </c>
      <c r="B38" s="36"/>
      <c r="C38" s="37"/>
      <c r="D38" s="36"/>
      <c r="E38" s="39"/>
    </row>
    <row r="39" spans="1:5">
      <c r="A39" s="37">
        <v>23</v>
      </c>
      <c r="B39" s="36"/>
      <c r="C39" s="37"/>
      <c r="D39" s="36"/>
      <c r="E39" s="39"/>
    </row>
    <row r="40" spans="1:5">
      <c r="A40" s="37">
        <v>24</v>
      </c>
      <c r="B40" s="36"/>
      <c r="C40" s="37"/>
      <c r="D40" s="36"/>
      <c r="E40" s="39"/>
    </row>
    <row r="41" spans="1:5">
      <c r="A41" s="37">
        <v>25</v>
      </c>
      <c r="B41" s="36"/>
      <c r="C41" s="37"/>
      <c r="D41" s="36"/>
      <c r="E41" s="39"/>
    </row>
    <row r="42" spans="1:5">
      <c r="A42" s="37">
        <v>26</v>
      </c>
      <c r="B42" s="36"/>
      <c r="C42" s="37"/>
      <c r="D42" s="36"/>
      <c r="E42" s="39"/>
    </row>
    <row r="43" spans="1:5">
      <c r="A43" s="37">
        <v>27</v>
      </c>
      <c r="B43" s="36"/>
      <c r="C43" s="37"/>
      <c r="D43" s="36"/>
      <c r="E43" s="39"/>
    </row>
    <row r="44" spans="1:5">
      <c r="A44" s="37">
        <v>28</v>
      </c>
      <c r="B44" s="36"/>
      <c r="C44" s="37"/>
      <c r="D44" s="36"/>
      <c r="E44" s="39"/>
    </row>
    <row r="45" spans="1:5">
      <c r="A45" s="37">
        <v>29</v>
      </c>
      <c r="B45" s="36"/>
      <c r="C45" s="37"/>
      <c r="D45" s="36"/>
      <c r="E45" s="39"/>
    </row>
    <row r="46" spans="1:5">
      <c r="A46" s="37">
        <v>30</v>
      </c>
      <c r="B46" s="36"/>
      <c r="C46" s="37"/>
      <c r="D46" s="36"/>
      <c r="E46" s="39"/>
    </row>
    <row r="47" spans="1:5">
      <c r="A47" s="37">
        <v>31</v>
      </c>
      <c r="B47" s="36"/>
      <c r="C47" s="37"/>
      <c r="D47" s="36"/>
      <c r="E47" s="39"/>
    </row>
    <row r="48" spans="1:5">
      <c r="A48" s="37">
        <v>32</v>
      </c>
      <c r="B48" s="36"/>
      <c r="C48" s="37"/>
      <c r="D48" s="36"/>
      <c r="E48" s="39"/>
    </row>
    <row r="49" spans="1:5">
      <c r="A49" s="37">
        <v>33</v>
      </c>
      <c r="B49" s="36"/>
      <c r="C49" s="37"/>
      <c r="D49" s="36"/>
      <c r="E49" s="39"/>
    </row>
    <row r="50" spans="1:5">
      <c r="A50" s="37">
        <v>34</v>
      </c>
      <c r="B50" s="36"/>
      <c r="C50" s="37"/>
      <c r="D50" s="36"/>
      <c r="E50" s="39"/>
    </row>
    <row r="51" spans="1:5">
      <c r="A51" s="37">
        <v>35</v>
      </c>
      <c r="B51" s="36"/>
      <c r="C51" s="37"/>
      <c r="D51" s="36"/>
      <c r="E51" s="39"/>
    </row>
    <row r="52" spans="1:5">
      <c r="A52" s="37">
        <v>36</v>
      </c>
      <c r="B52" s="36"/>
      <c r="C52" s="37"/>
      <c r="D52" s="36"/>
      <c r="E52" s="39"/>
    </row>
    <row r="53" spans="1:5">
      <c r="A53" s="37">
        <v>37</v>
      </c>
      <c r="B53" s="36"/>
      <c r="C53" s="37"/>
      <c r="D53" s="36"/>
      <c r="E53" s="39"/>
    </row>
    <row r="54" spans="1:5">
      <c r="A54" s="37">
        <v>38</v>
      </c>
      <c r="B54" s="36"/>
      <c r="C54" s="37"/>
      <c r="D54" s="36"/>
      <c r="E54" s="39"/>
    </row>
    <row r="55" spans="1:5">
      <c r="A55" s="37">
        <v>39</v>
      </c>
      <c r="B55" s="36"/>
      <c r="C55" s="37"/>
      <c r="D55" s="36"/>
      <c r="E55" s="39"/>
    </row>
    <row r="56" spans="1:5">
      <c r="A56" s="37">
        <v>40</v>
      </c>
      <c r="B56" s="36"/>
      <c r="C56" s="37"/>
      <c r="D56" s="36"/>
      <c r="E56" s="39"/>
    </row>
    <row r="57" spans="1:5">
      <c r="A57" s="37">
        <v>41</v>
      </c>
      <c r="B57" s="36"/>
      <c r="C57" s="37"/>
      <c r="D57" s="36"/>
      <c r="E57" s="39"/>
    </row>
    <row r="58" spans="1:5">
      <c r="A58" s="37">
        <v>42</v>
      </c>
      <c r="B58" s="36"/>
      <c r="C58" s="37"/>
      <c r="D58" s="36"/>
      <c r="E58" s="39"/>
    </row>
    <row r="59" spans="1:5">
      <c r="A59" s="37">
        <v>43</v>
      </c>
      <c r="B59" s="36"/>
      <c r="C59" s="37"/>
      <c r="D59" s="36"/>
      <c r="E59" s="39"/>
    </row>
    <row r="60" spans="1:5">
      <c r="A60" s="37">
        <v>44</v>
      </c>
      <c r="B60" s="36"/>
      <c r="C60" s="37"/>
      <c r="D60" s="36"/>
      <c r="E60" s="39"/>
    </row>
    <row r="61" spans="1:5">
      <c r="A61" s="37">
        <v>45</v>
      </c>
      <c r="B61" s="36"/>
      <c r="C61" s="37"/>
      <c r="D61" s="36"/>
      <c r="E61" s="39"/>
    </row>
    <row r="62" spans="1:5">
      <c r="A62" s="37">
        <v>46</v>
      </c>
      <c r="B62" s="36"/>
      <c r="C62" s="37"/>
      <c r="D62" s="36"/>
      <c r="E62" s="39"/>
    </row>
    <row r="63" spans="1:5">
      <c r="A63" s="37">
        <v>47</v>
      </c>
      <c r="B63" s="36"/>
      <c r="C63" s="37"/>
      <c r="D63" s="36"/>
      <c r="E63" s="39"/>
    </row>
    <row r="64" spans="1:5">
      <c r="A64" s="37">
        <v>48</v>
      </c>
      <c r="B64" s="36"/>
      <c r="C64" s="37"/>
      <c r="D64" s="36"/>
      <c r="E64" s="39"/>
    </row>
    <row r="65" spans="1:5">
      <c r="A65" s="37">
        <v>49</v>
      </c>
      <c r="B65" s="36"/>
      <c r="C65" s="37"/>
      <c r="D65" s="36"/>
      <c r="E65" s="39"/>
    </row>
    <row r="66" spans="1:5">
      <c r="A66" s="37">
        <v>50</v>
      </c>
      <c r="B66" s="36"/>
      <c r="C66" s="37"/>
      <c r="D66" s="36"/>
      <c r="E66" s="39"/>
    </row>
    <row r="67" spans="1:5">
      <c r="A67" s="37">
        <v>51</v>
      </c>
      <c r="B67" s="36"/>
      <c r="C67" s="37"/>
      <c r="D67" s="36"/>
      <c r="E67" s="39"/>
    </row>
    <row r="68" spans="1:5">
      <c r="A68" s="37">
        <v>52</v>
      </c>
      <c r="B68" s="36"/>
      <c r="C68" s="37"/>
      <c r="D68" s="36"/>
      <c r="E68" s="39"/>
    </row>
    <row r="69" spans="1:5">
      <c r="A69" s="37">
        <v>53</v>
      </c>
      <c r="B69" s="36"/>
      <c r="C69" s="37"/>
      <c r="D69" s="36"/>
      <c r="E69" s="39"/>
    </row>
    <row r="70" spans="1:5">
      <c r="A70" s="37">
        <v>54</v>
      </c>
      <c r="B70" s="36"/>
      <c r="C70" s="37"/>
      <c r="D70" s="36"/>
      <c r="E70" s="39"/>
    </row>
    <row r="71" spans="1:5">
      <c r="A71" s="37">
        <v>55</v>
      </c>
      <c r="B71" s="36"/>
      <c r="C71" s="37"/>
      <c r="D71" s="36"/>
      <c r="E71" s="39"/>
    </row>
    <row r="72" spans="1:5">
      <c r="A72" s="37">
        <v>56</v>
      </c>
      <c r="B72" s="36"/>
      <c r="C72" s="37"/>
      <c r="D72" s="36"/>
      <c r="E72" s="39"/>
    </row>
    <row r="73" spans="1:5">
      <c r="A73" s="37">
        <v>57</v>
      </c>
      <c r="B73" s="36"/>
      <c r="C73" s="37"/>
      <c r="D73" s="36"/>
      <c r="E73" s="39"/>
    </row>
    <row r="74" spans="1:5">
      <c r="A74" s="37">
        <v>58</v>
      </c>
      <c r="B74" s="36"/>
      <c r="C74" s="37"/>
      <c r="D74" s="36"/>
      <c r="E74" s="39"/>
    </row>
    <row r="75" spans="1:5">
      <c r="A75" s="37">
        <v>59</v>
      </c>
      <c r="B75" s="36"/>
      <c r="C75" s="37"/>
      <c r="D75" s="36"/>
      <c r="E75" s="39"/>
    </row>
    <row r="76" spans="1:5">
      <c r="A76" s="37">
        <v>60</v>
      </c>
      <c r="B76" s="36"/>
      <c r="C76" s="37"/>
      <c r="D76" s="36"/>
      <c r="E76" s="39"/>
    </row>
    <row r="77" spans="1:5">
      <c r="A77" s="37">
        <v>61</v>
      </c>
      <c r="B77" s="36"/>
      <c r="C77" s="37"/>
      <c r="D77" s="36"/>
      <c r="E77" s="39"/>
    </row>
    <row r="78" spans="1:5">
      <c r="A78" s="37">
        <v>62</v>
      </c>
      <c r="B78" s="36"/>
      <c r="C78" s="37"/>
      <c r="D78" s="36"/>
      <c r="E78" s="39"/>
    </row>
    <row r="79" spans="1:5">
      <c r="A79" s="37">
        <v>63</v>
      </c>
      <c r="B79" s="36"/>
      <c r="C79" s="37"/>
      <c r="D79" s="36"/>
      <c r="E79" s="39"/>
    </row>
    <row r="80" spans="1:5">
      <c r="A80" s="37">
        <v>64</v>
      </c>
      <c r="B80" s="36"/>
      <c r="C80" s="37"/>
      <c r="D80" s="36"/>
      <c r="E80" s="39"/>
    </row>
    <row r="81" spans="1:5">
      <c r="A81" s="37">
        <v>65</v>
      </c>
      <c r="B81" s="36"/>
      <c r="C81" s="37"/>
      <c r="D81" s="36"/>
      <c r="E81" s="39"/>
    </row>
    <row r="82" spans="1:5">
      <c r="A82" s="37">
        <v>66</v>
      </c>
      <c r="B82" s="36"/>
      <c r="C82" s="37"/>
      <c r="D82" s="36"/>
      <c r="E82" s="39"/>
    </row>
    <row r="83" spans="1:5">
      <c r="A83" s="37">
        <v>67</v>
      </c>
      <c r="B83" s="36"/>
      <c r="C83" s="37"/>
      <c r="D83" s="36"/>
      <c r="E83" s="39"/>
    </row>
    <row r="84" spans="1:5">
      <c r="A84" s="37">
        <v>68</v>
      </c>
      <c r="B84" s="36"/>
      <c r="C84" s="37"/>
      <c r="D84" s="36"/>
      <c r="E84" s="39"/>
    </row>
    <row r="85" spans="1:5">
      <c r="A85" s="37">
        <v>69</v>
      </c>
      <c r="B85" s="36"/>
      <c r="C85" s="37"/>
      <c r="D85" s="36"/>
      <c r="E85" s="39"/>
    </row>
    <row r="86" spans="1:5">
      <c r="A86" s="37">
        <v>70</v>
      </c>
      <c r="B86" s="36"/>
      <c r="C86" s="37"/>
      <c r="D86" s="36"/>
      <c r="E86" s="39"/>
    </row>
    <row r="87" spans="1:5">
      <c r="A87" s="37">
        <v>71</v>
      </c>
      <c r="B87" s="36"/>
      <c r="C87" s="37"/>
      <c r="D87" s="36"/>
      <c r="E87" s="39"/>
    </row>
    <row r="88" spans="1:5">
      <c r="A88" s="37">
        <v>72</v>
      </c>
      <c r="B88" s="36"/>
      <c r="C88" s="37"/>
      <c r="D88" s="36"/>
      <c r="E88" s="39"/>
    </row>
    <row r="89" spans="1:5">
      <c r="A89" s="37">
        <v>73</v>
      </c>
      <c r="B89" s="36"/>
      <c r="C89" s="37"/>
      <c r="D89" s="36"/>
      <c r="E89" s="39"/>
    </row>
    <row r="90" spans="1:5">
      <c r="A90" s="37">
        <v>74</v>
      </c>
      <c r="B90" s="36"/>
      <c r="C90" s="37"/>
      <c r="D90" s="36"/>
      <c r="E90" s="39"/>
    </row>
    <row r="91" spans="1:5">
      <c r="A91" s="37">
        <v>75</v>
      </c>
      <c r="B91" s="36"/>
      <c r="C91" s="37"/>
      <c r="D91" s="36"/>
      <c r="E91" s="39"/>
    </row>
    <row r="92" spans="1:5">
      <c r="A92" s="37">
        <v>76</v>
      </c>
      <c r="B92" s="36"/>
      <c r="C92" s="37"/>
      <c r="D92" s="36"/>
      <c r="E92" s="39"/>
    </row>
    <row r="93" spans="1:5">
      <c r="A93" s="37">
        <v>77</v>
      </c>
      <c r="B93" s="36"/>
      <c r="C93" s="37"/>
      <c r="D93" s="36"/>
      <c r="E93" s="39"/>
    </row>
    <row r="94" spans="1:5">
      <c r="A94" s="37">
        <v>78</v>
      </c>
      <c r="B94" s="36"/>
      <c r="C94" s="37"/>
      <c r="D94" s="36"/>
      <c r="E94" s="39"/>
    </row>
    <row r="95" spans="1:5">
      <c r="A95" s="37">
        <v>79</v>
      </c>
      <c r="B95" s="36"/>
      <c r="C95" s="37"/>
      <c r="D95" s="36"/>
      <c r="E95" s="39"/>
    </row>
    <row r="96" spans="1:5">
      <c r="A96" s="37">
        <v>80</v>
      </c>
      <c r="B96" s="36"/>
      <c r="C96" s="37"/>
      <c r="D96" s="36"/>
      <c r="E96" s="39"/>
    </row>
    <row r="97" spans="1:5">
      <c r="A97" s="37">
        <v>81</v>
      </c>
      <c r="B97" s="36"/>
      <c r="C97" s="37"/>
      <c r="D97" s="36"/>
      <c r="E97" s="39"/>
    </row>
    <row r="98" spans="1:5">
      <c r="A98" s="37">
        <v>82</v>
      </c>
      <c r="B98" s="36"/>
      <c r="C98" s="37"/>
      <c r="D98" s="36"/>
      <c r="E98" s="39"/>
    </row>
    <row r="99" spans="1:5">
      <c r="A99" s="37">
        <v>83</v>
      </c>
      <c r="B99" s="36"/>
      <c r="C99" s="37"/>
      <c r="D99" s="36"/>
      <c r="E99" s="39"/>
    </row>
    <row r="100" spans="1:5">
      <c r="A100" s="37">
        <v>84</v>
      </c>
      <c r="B100" s="36"/>
      <c r="C100" s="37"/>
      <c r="D100" s="36"/>
      <c r="E100" s="39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Backlog'!$A$24:$A$66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Backlog'!$G$5:$G$8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 Backlog</vt:lpstr>
      <vt:lpstr>Sheet2</vt:lpstr>
      <vt:lpstr>Sheet1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Aman Gulati</dc:creator>
  <cp:keywords/>
  <dc:description/>
  <cp:lastModifiedBy>Jagjot Singh Saini</cp:lastModifiedBy>
  <cp:revision>138</cp:revision>
  <dcterms:created xsi:type="dcterms:W3CDTF">2016-03-21T22:16:37Z</dcterms:created>
  <dcterms:modified xsi:type="dcterms:W3CDTF">2021-11-16T10:39:49Z</dcterms:modified>
  <cp:category/>
  <cp:contentStatus/>
</cp:coreProperties>
</file>