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preetbatth/Desktop/"/>
    </mc:Choice>
  </mc:AlternateContent>
  <xr:revisionPtr revIDLastSave="0" documentId="13_ncr:1_{DF02A2D4-9EFD-C348-B1E9-019D2144A060}" xr6:coauthVersionLast="47" xr6:coauthVersionMax="47" xr10:uidLastSave="{00000000-0000-0000-0000-000000000000}"/>
  <bookViews>
    <workbookView xWindow="5740" yWindow="7440" windowWidth="28040" windowHeight="17440" firstSheet="5" activeTab="9" xr2:uid="{BC76C327-C168-3142-9D04-2D925BC77976}"/>
  </bookViews>
  <sheets>
    <sheet name="Regional Spending" sheetId="1" r:id="rId1"/>
    <sheet name="Marital Loyalty" sheetId="3" r:id="rId2"/>
    <sheet name="Loyalty Spending" sheetId="2" r:id="rId3"/>
    <sheet name="Age vs Income" sheetId="5" r:id="rId4"/>
    <sheet name="Income vs. Department Preferenc" sheetId="6" r:id="rId5"/>
    <sheet name="Parent Status and Orders" sheetId="7" r:id="rId6"/>
    <sheet name="Customers Profiled Prices" sheetId="8" r:id="rId7"/>
    <sheet name="Customers Profiled Orders" sheetId="9" r:id="rId8"/>
    <sheet name="Customer Profile Spenders" sheetId="10" r:id="rId9"/>
    <sheet name="Customer Profile Regional" sheetId="11" r:id="rId10"/>
  </sheets>
  <definedNames>
    <definedName name="_xlchart.v2.0" hidden="1">'Customer Profile Regional'!$A$3</definedName>
    <definedName name="_xlchart.v2.1" hidden="1">'Customer Profile Regional'!$A$4</definedName>
    <definedName name="_xlchart.v2.10" hidden="1">'Customer Profile Regional'!$B$2</definedName>
    <definedName name="_xlchart.v2.11" hidden="1">'Customer Profile Regional'!$B$3:$B$6</definedName>
    <definedName name="_xlchart.v2.12" hidden="1">'Customer Profile Regional'!$C$2</definedName>
    <definedName name="_xlchart.v2.13" hidden="1">'Customer Profile Regional'!$C$3:$C$6</definedName>
    <definedName name="_xlchart.v2.14" hidden="1">'Customer Profile Regional'!$D$2</definedName>
    <definedName name="_xlchart.v2.15" hidden="1">'Customer Profile Regional'!$D$3:$D$6</definedName>
    <definedName name="_xlchart.v2.16" hidden="1">'Customer Profile Regional'!$E$2</definedName>
    <definedName name="_xlchart.v2.17" hidden="1">'Customer Profile Regional'!$E$3:$E$6</definedName>
    <definedName name="_xlchart.v2.2" hidden="1">'Customer Profile Regional'!$A$5</definedName>
    <definedName name="_xlchart.v2.3" hidden="1">'Customer Profile Regional'!$A$6</definedName>
    <definedName name="_xlchart.v2.4" hidden="1">'Customer Profile Regional'!$B$2:$E$2</definedName>
    <definedName name="_xlchart.v2.5" hidden="1">'Customer Profile Regional'!$B$3:$E$3</definedName>
    <definedName name="_xlchart.v2.6" hidden="1">'Customer Profile Regional'!$B$4:$E$4</definedName>
    <definedName name="_xlchart.v2.7" hidden="1">'Customer Profile Regional'!$B$5:$E$5</definedName>
    <definedName name="_xlchart.v2.8" hidden="1">'Customer Profile Regional'!$B$6:$E$6</definedName>
    <definedName name="_xlchart.v2.9" hidden="1">'Customer Profile Regional'!$A$3:$A$6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0" l="1"/>
  <c r="F4" i="10"/>
  <c r="F5" i="10"/>
  <c r="F2" i="10"/>
  <c r="E3" i="10"/>
  <c r="E4" i="10"/>
  <c r="E5" i="10"/>
  <c r="E2" i="10"/>
  <c r="D3" i="10"/>
  <c r="D4" i="10"/>
  <c r="D5" i="10"/>
  <c r="D2" i="10"/>
</calcChain>
</file>

<file path=xl/sharedStrings.xml><?xml version="1.0" encoding="utf-8"?>
<sst xmlns="http://schemas.openxmlformats.org/spreadsheetml/2006/main" count="91" uniqueCount="61">
  <si>
    <t>divorced/widowed</t>
  </si>
  <si>
    <t>living with parents and siblings</t>
  </si>
  <si>
    <t>married</t>
  </si>
  <si>
    <t>single</t>
  </si>
  <si>
    <t>Midwest</t>
  </si>
  <si>
    <t>Northeast</t>
  </si>
  <si>
    <t>South</t>
  </si>
  <si>
    <t>West</t>
  </si>
  <si>
    <t>High spender</t>
  </si>
  <si>
    <t>Low spender</t>
  </si>
  <si>
    <t>High-range product</t>
  </si>
  <si>
    <t>Low-range product</t>
  </si>
  <si>
    <t>Mid-range product</t>
  </si>
  <si>
    <t>Loyal customer</t>
  </si>
  <si>
    <t>New customer</t>
  </si>
  <si>
    <t>Regular customer</t>
  </si>
  <si>
    <t>Loyalty Flag</t>
  </si>
  <si>
    <t>Region</t>
  </si>
  <si>
    <t>Marital Status</t>
  </si>
  <si>
    <t>Age_range</t>
  </si>
  <si>
    <t>100000-199999</t>
  </si>
  <si>
    <t>200000-299999</t>
  </si>
  <si>
    <t>300000-399999</t>
  </si>
  <si>
    <t>400000-499999</t>
  </si>
  <si>
    <t>&lt;100000</t>
  </si>
  <si>
    <t>&gt;500000</t>
  </si>
  <si>
    <t>20-29</t>
  </si>
  <si>
    <t>30-39</t>
  </si>
  <si>
    <t>40-49</t>
  </si>
  <si>
    <t>50-59</t>
  </si>
  <si>
    <t>60-69</t>
  </si>
  <si>
    <t>70-79</t>
  </si>
  <si>
    <t>80+</t>
  </si>
  <si>
    <t>&lt;19</t>
  </si>
  <si>
    <t>Income Bracket</t>
  </si>
  <si>
    <t>100000-200000</t>
  </si>
  <si>
    <t>100000-200001</t>
  </si>
  <si>
    <t>100000-200002</t>
  </si>
  <si>
    <t>100000-200003</t>
  </si>
  <si>
    <t>100000-200004</t>
  </si>
  <si>
    <t>department_id</t>
  </si>
  <si>
    <t>Frequent customer</t>
  </si>
  <si>
    <t>Non-frequent customer</t>
  </si>
  <si>
    <t>Non-parent</t>
  </si>
  <si>
    <t>Parent</t>
  </si>
  <si>
    <t>Parental Status</t>
  </si>
  <si>
    <t xml:space="preserve">Orders Sum </t>
  </si>
  <si>
    <t>prices</t>
  </si>
  <si>
    <t>mean</t>
  </si>
  <si>
    <t>min</t>
  </si>
  <si>
    <t>max</t>
  </si>
  <si>
    <t>Customer Profile</t>
  </si>
  <si>
    <t>Old married parent</t>
  </si>
  <si>
    <t>Old single adult</t>
  </si>
  <si>
    <t>Young married parent</t>
  </si>
  <si>
    <t>Young single parent</t>
  </si>
  <si>
    <t>median_days_since_prior_order</t>
  </si>
  <si>
    <t>TOTAL</t>
  </si>
  <si>
    <t>% High Spenders</t>
  </si>
  <si>
    <t>% Low Spenders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</si>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</sst>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i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9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4" fillId="10" borderId="3" xfId="0" applyFont="1" applyFill="1" applyBorder="1"/>
    <xf numFmtId="0" fontId="4" fillId="10" borderId="4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4" fillId="10" borderId="1" xfId="0" applyFont="1" applyFill="1" applyBorder="1"/>
    <xf numFmtId="0" fontId="5" fillId="11" borderId="1" xfId="0" applyFont="1" applyFill="1" applyBorder="1"/>
    <xf numFmtId="0" fontId="4" fillId="10" borderId="5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1" borderId="5" xfId="0" applyFont="1" applyFill="1" applyBorder="1"/>
    <xf numFmtId="9" fontId="0" fillId="11" borderId="1" xfId="1" applyFont="1" applyFill="1" applyBorder="1"/>
    <xf numFmtId="0" fontId="0" fillId="13" borderId="1" xfId="0" applyFill="1" applyBorder="1"/>
    <xf numFmtId="0" fontId="2" fillId="13" borderId="1" xfId="0" applyFont="1" applyFill="1" applyBorder="1" applyAlignment="1">
      <alignment horizontal="center"/>
    </xf>
    <xf numFmtId="0" fontId="6" fillId="13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Regional</a:t>
            </a:r>
            <a:r>
              <a:rPr lang="en-US" baseline="0"/>
              <a:t> Spending Habits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'Regional Spending'!$A$2</c:f>
              <c:strCache>
                <c:ptCount val="1"/>
                <c:pt idx="0">
                  <c:v>High spender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'Regional Spending'!$B$1:$E$1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'Regional Spending'!$B$2:$E$2</c:f>
              <c:numCache>
                <c:formatCode>General</c:formatCode>
                <c:ptCount val="4"/>
                <c:pt idx="0">
                  <c:v>149908</c:v>
                </c:pt>
                <c:pt idx="1">
                  <c:v>103985</c:v>
                </c:pt>
                <c:pt idx="2">
                  <c:v>199342</c:v>
                </c:pt>
                <c:pt idx="3">
                  <c:v>151586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7-4B47-8A93-C82BA236EFDC}"/>
            </c:ext>
          </c:extLst>
        </c:ser>
        <c:ser>
          <c:idx val="1"/>
          <c:order val="1"/>
          <c:tx>
            <c:strRef>
              <c:f>'Regional Spending'!$A$3</c:f>
              <c:strCache>
                <c:ptCount val="1"/>
                <c:pt idx="0">
                  <c:v>Low spender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'Regional Spending'!$B$1:$E$1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'Regional Spending'!$B$3:$E$3</c:f>
              <c:numCache>
                <c:formatCode>General</c:formatCode>
                <c:ptCount val="4"/>
                <c:pt idx="0">
                  <c:v>7012421</c:v>
                </c:pt>
                <c:pt idx="1">
                  <c:v>5294008</c:v>
                </c:pt>
                <c:pt idx="2">
                  <c:v>9978614</c:v>
                </c:pt>
                <c:pt idx="3">
                  <c:v>7673293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7-4B47-8A93-C82BA236E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8607791"/>
        <c:axId val="1840113375"/>
      </c:barChart>
      <c:catAx>
        <c:axId val="1868607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13375"/>
        <c:crosses val="autoZero"/>
        <c:auto val="1"/>
        <c:lblAlgn val="ctr"/>
        <c:lblOffset val="100"/>
        <c:noMultiLvlLbl val="0"/>
      </c:catAx>
      <c:valAx>
        <c:axId val="184011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0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Marital</a:t>
            </a:r>
            <a:r>
              <a:rPr lang="en-US" baseline="0"/>
              <a:t> Status &amp; Spending Habits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'Marital Loyalty'!$B$1</c:f>
              <c:strCache>
                <c:ptCount val="1"/>
                <c:pt idx="0">
                  <c:v>Loyal customer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'Marital Loyalty'!$A$2:$A$5</c:f>
              <c:strCache>
                <c:ptCount val="4"/>
                <c:pt idx="0">
                  <c:v>divorced/widowed</c:v>
                </c:pt>
                <c:pt idx="1">
                  <c:v>living with parents and siblings</c:v>
                </c:pt>
                <c:pt idx="2">
                  <c:v>married</c:v>
                </c:pt>
                <c:pt idx="3">
                  <c:v>single</c:v>
                </c:pt>
              </c:strCache>
            </c:strRef>
          </c:cat>
          <c:val>
            <c:numRef>
              <c:f>'Marital Loyalty'!$B$2:$B$5</c:f>
              <c:numCache>
                <c:formatCode>General</c:formatCode>
                <c:ptCount val="4"/>
                <c:pt idx="0">
                  <c:v>853019</c:v>
                </c:pt>
                <c:pt idx="1">
                  <c:v>473346</c:v>
                </c:pt>
                <c:pt idx="2">
                  <c:v>6937745</c:v>
                </c:pt>
                <c:pt idx="3">
                  <c:v>1648195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D-7D46-A24F-4856D3477EB3}"/>
            </c:ext>
          </c:extLst>
        </c:ser>
        <c:ser>
          <c:idx val="1"/>
          <c:order val="1"/>
          <c:tx>
            <c:strRef>
              <c:f>'Marital Loyalty'!$C$1</c:f>
              <c:strCache>
                <c:ptCount val="1"/>
                <c:pt idx="0">
                  <c:v>New customer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'Marital Loyalty'!$A$2:$A$5</c:f>
              <c:strCache>
                <c:ptCount val="4"/>
                <c:pt idx="0">
                  <c:v>divorced/widowed</c:v>
                </c:pt>
                <c:pt idx="1">
                  <c:v>living with parents and siblings</c:v>
                </c:pt>
                <c:pt idx="2">
                  <c:v>married</c:v>
                </c:pt>
                <c:pt idx="3">
                  <c:v>single</c:v>
                </c:pt>
              </c:strCache>
            </c:strRef>
          </c:cat>
          <c:val>
            <c:numRef>
              <c:f>'Marital Loyalty'!$C$2:$C$5</c:f>
              <c:numCache>
                <c:formatCode>General</c:formatCode>
                <c:ptCount val="4"/>
                <c:pt idx="0">
                  <c:v>145494</c:v>
                </c:pt>
                <c:pt idx="1">
                  <c:v>79971</c:v>
                </c:pt>
                <c:pt idx="2">
                  <c:v>1216540</c:v>
                </c:pt>
                <c:pt idx="3">
                  <c:v>286689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D-7D46-A24F-4856D3477EB3}"/>
            </c:ext>
          </c:extLst>
        </c:ser>
        <c:ser>
          <c:idx val="2"/>
          <c:order val="2"/>
          <c:tx>
            <c:strRef>
              <c:f>'Marital Loyalty'!$D$1</c:f>
              <c:strCache>
                <c:ptCount val="1"/>
                <c:pt idx="0">
                  <c:v>Regular customer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'Marital Loyalty'!$A$2:$A$5</c:f>
              <c:strCache>
                <c:ptCount val="4"/>
                <c:pt idx="0">
                  <c:v>divorced/widowed</c:v>
                </c:pt>
                <c:pt idx="1">
                  <c:v>living with parents and siblings</c:v>
                </c:pt>
                <c:pt idx="2">
                  <c:v>married</c:v>
                </c:pt>
                <c:pt idx="3">
                  <c:v>single</c:v>
                </c:pt>
              </c:strCache>
            </c:strRef>
          </c:cat>
          <c:val>
            <c:numRef>
              <c:f>'Marital Loyalty'!$D$2:$D$5</c:f>
              <c:numCache>
                <c:formatCode>General</c:formatCode>
                <c:ptCount val="4"/>
                <c:pt idx="0">
                  <c:v>1108218</c:v>
                </c:pt>
                <c:pt idx="1">
                  <c:v>627883</c:v>
                </c:pt>
                <c:pt idx="2">
                  <c:v>9127713</c:v>
                </c:pt>
                <c:pt idx="3">
                  <c:v>2114874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DD-7D46-A24F-4856D3477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1373727"/>
        <c:axId val="1842142511"/>
      </c:barChart>
      <c:catAx>
        <c:axId val="184137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42511"/>
        <c:crosses val="autoZero"/>
        <c:auto val="1"/>
        <c:lblAlgn val="ctr"/>
        <c:lblOffset val="100"/>
        <c:noMultiLvlLbl val="0"/>
      </c:catAx>
      <c:valAx>
        <c:axId val="184214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37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Age</a:t>
            </a:r>
            <a:r>
              <a:rPr lang="en-US" baseline="0"/>
              <a:t> vs.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'Age vs Income'!$B$2</c:f>
              <c:strCache>
                <c:ptCount val="1"/>
                <c:pt idx="0">
                  <c:v>100000-199999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'Age vs Income'!$A$3:$A$10</c:f>
              <c:strCache>
                <c:ptCount val="8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80+</c:v>
                </c:pt>
                <c:pt idx="7">
                  <c:v>&lt;19</c:v>
                </c:pt>
              </c:strCache>
            </c:strRef>
          </c:cat>
          <c:val>
            <c:numRef>
              <c:f>'Age vs Income'!$B$3:$B$10</c:f>
              <c:numCache>
                <c:formatCode>General</c:formatCode>
                <c:ptCount val="8"/>
                <c:pt idx="0">
                  <c:v>133785</c:v>
                </c:pt>
                <c:pt idx="1">
                  <c:v>138170</c:v>
                </c:pt>
                <c:pt idx="2">
                  <c:v>2995806</c:v>
                </c:pt>
                <c:pt idx="3">
                  <c:v>3265742</c:v>
                </c:pt>
                <c:pt idx="4">
                  <c:v>3233746</c:v>
                </c:pt>
                <c:pt idx="5">
                  <c:v>3295497</c:v>
                </c:pt>
                <c:pt idx="6">
                  <c:v>645493</c:v>
                </c:pt>
                <c:pt idx="7">
                  <c:v>27884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4D-FE4F-9195-F42283C94694}"/>
            </c:ext>
          </c:extLst>
        </c:ser>
        <c:ser>
          <c:idx val="1"/>
          <c:order val="1"/>
          <c:tx>
            <c:strRef>
              <c:f>'Age vs Income'!$C$2</c:f>
              <c:strCache>
                <c:ptCount val="1"/>
                <c:pt idx="0">
                  <c:v>100000-200000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'Age vs Income'!$A$3:$A$10</c:f>
              <c:strCache>
                <c:ptCount val="8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80+</c:v>
                </c:pt>
                <c:pt idx="7">
                  <c:v>&lt;19</c:v>
                </c:pt>
              </c:strCache>
            </c:strRef>
          </c:cat>
          <c:val>
            <c:numRef>
              <c:f>'Age vs Income'!$C$3:$C$10</c:f>
              <c:numCache>
                <c:formatCode>General</c:formatCode>
                <c:ptCount val="8"/>
                <c:pt idx="0">
                  <c:v>6580</c:v>
                </c:pt>
                <c:pt idx="1">
                  <c:v>8747</c:v>
                </c:pt>
                <c:pt idx="2">
                  <c:v>39654</c:v>
                </c:pt>
                <c:pt idx="3">
                  <c:v>24371</c:v>
                </c:pt>
                <c:pt idx="4">
                  <c:v>30677</c:v>
                </c:pt>
                <c:pt idx="5">
                  <c:v>30887</c:v>
                </c:pt>
                <c:pt idx="6">
                  <c:v>7778</c:v>
                </c:pt>
                <c:pt idx="7">
                  <c:v>1576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4D-FE4F-9195-F42283C94694}"/>
            </c:ext>
          </c:extLst>
        </c:ser>
        <c:ser>
          <c:idx val="2"/>
          <c:order val="2"/>
          <c:tx>
            <c:strRef>
              <c:f>'Age vs Income'!$D$2</c:f>
              <c:strCache>
                <c:ptCount val="1"/>
                <c:pt idx="0">
                  <c:v>100000-200001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'Age vs Income'!$A$3:$A$10</c:f>
              <c:strCache>
                <c:ptCount val="8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80+</c:v>
                </c:pt>
                <c:pt idx="7">
                  <c:v>&lt;19</c:v>
                </c:pt>
              </c:strCache>
            </c:strRef>
          </c:cat>
          <c:val>
            <c:numRef>
              <c:f>'Age vs Income'!$D$3:$D$10</c:f>
              <c:numCache>
                <c:formatCode>General</c:formatCode>
                <c:ptCount val="8"/>
                <c:pt idx="0">
                  <c:v>10062</c:v>
                </c:pt>
                <c:pt idx="1">
                  <c:v>8928</c:v>
                </c:pt>
                <c:pt idx="2">
                  <c:v>6339</c:v>
                </c:pt>
                <c:pt idx="3">
                  <c:v>10431</c:v>
                </c:pt>
                <c:pt idx="4">
                  <c:v>8696</c:v>
                </c:pt>
                <c:pt idx="5">
                  <c:v>4769</c:v>
                </c:pt>
                <c:pt idx="6">
                  <c:v>567</c:v>
                </c:pt>
                <c:pt idx="7">
                  <c:v>1941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4D-FE4F-9195-F42283C94694}"/>
            </c:ext>
          </c:extLst>
        </c:ser>
        <c:ser>
          <c:idx val="3"/>
          <c:order val="3"/>
          <c:tx>
            <c:strRef>
              <c:f>'Age vs Income'!$E$2</c:f>
              <c:strCache>
                <c:ptCount val="1"/>
                <c:pt idx="0">
                  <c:v>100000-200002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'Age vs Income'!$A$3:$A$10</c:f>
              <c:strCache>
                <c:ptCount val="8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80+</c:v>
                </c:pt>
                <c:pt idx="7">
                  <c:v>&lt;19</c:v>
                </c:pt>
              </c:strCache>
            </c:strRef>
          </c:cat>
          <c:val>
            <c:numRef>
              <c:f>'Age vs Income'!$E$3:$E$10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9008</c:v>
                </c:pt>
                <c:pt idx="3">
                  <c:v>3972</c:v>
                </c:pt>
                <c:pt idx="4">
                  <c:v>7444</c:v>
                </c:pt>
                <c:pt idx="5">
                  <c:v>5444</c:v>
                </c:pt>
                <c:pt idx="6">
                  <c:v>1129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4D-FE4F-9195-F42283C94694}"/>
            </c:ext>
          </c:extLst>
        </c:ser>
        <c:ser>
          <c:idx val="4"/>
          <c:order val="4"/>
          <c:tx>
            <c:strRef>
              <c:f>'Age vs Income'!$F$2</c:f>
              <c:strCache>
                <c:ptCount val="1"/>
                <c:pt idx="0">
                  <c:v>100000-200003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'Age vs Income'!$A$3:$A$10</c:f>
              <c:strCache>
                <c:ptCount val="8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80+</c:v>
                </c:pt>
                <c:pt idx="7">
                  <c:v>&lt;19</c:v>
                </c:pt>
              </c:strCache>
            </c:strRef>
          </c:cat>
          <c:val>
            <c:numRef>
              <c:f>'Age vs Income'!$F$3:$F$10</c:f>
              <c:numCache>
                <c:formatCode>General</c:formatCode>
                <c:ptCount val="8"/>
                <c:pt idx="0">
                  <c:v>4631479</c:v>
                </c:pt>
                <c:pt idx="1">
                  <c:v>4630339</c:v>
                </c:pt>
                <c:pt idx="2">
                  <c:v>1763803</c:v>
                </c:pt>
                <c:pt idx="3">
                  <c:v>1468297</c:v>
                </c:pt>
                <c:pt idx="4">
                  <c:v>1419245</c:v>
                </c:pt>
                <c:pt idx="5">
                  <c:v>1425589</c:v>
                </c:pt>
                <c:pt idx="6">
                  <c:v>310067</c:v>
                </c:pt>
                <c:pt idx="7">
                  <c:v>930765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4D-FE4F-9195-F42283C94694}"/>
            </c:ext>
          </c:extLst>
        </c:ser>
        <c:ser>
          <c:idx val="5"/>
          <c:order val="5"/>
          <c:tx>
            <c:strRef>
              <c:f>'Age vs Income'!$G$2</c:f>
              <c:strCache>
                <c:ptCount val="1"/>
                <c:pt idx="0">
                  <c:v>100000-200004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'Age vs Income'!$A$3:$A$10</c:f>
              <c:strCache>
                <c:ptCount val="8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80+</c:v>
                </c:pt>
                <c:pt idx="7">
                  <c:v>&lt;19</c:v>
                </c:pt>
              </c:strCache>
            </c:strRef>
          </c:cat>
          <c:val>
            <c:numRef>
              <c:f>'Age vs Income'!$G$3:$G$10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5736</c:v>
                </c:pt>
                <c:pt idx="3">
                  <c:v>3494</c:v>
                </c:pt>
                <c:pt idx="4">
                  <c:v>2561</c:v>
                </c:pt>
                <c:pt idx="5">
                  <c:v>4780</c:v>
                </c:pt>
                <c:pt idx="6">
                  <c:v>1888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4D-FE4F-9195-F42283C94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9581215"/>
        <c:axId val="1868698575"/>
      </c:barChart>
      <c:catAx>
        <c:axId val="186958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98575"/>
        <c:crosses val="autoZero"/>
        <c:auto val="1"/>
        <c:lblAlgn val="ctr"/>
        <c:lblOffset val="100"/>
        <c:noMultiLvlLbl val="0"/>
      </c:catAx>
      <c:valAx>
        <c:axId val="186869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58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 sales vs.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'Income vs. Department Preferenc'!$B$2</c:f>
              <c:strCache>
                <c:ptCount val="1"/>
                <c:pt idx="0">
                  <c:v>100000-199999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'Income vs. Department Preferenc'!$A$3:$A$23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'Income vs. Department Preferenc'!$B$3:$B$23</c:f>
              <c:numCache>
                <c:formatCode>General</c:formatCode>
                <c:ptCount val="21"/>
                <c:pt idx="0">
                  <c:v>945681</c:v>
                </c:pt>
                <c:pt idx="1">
                  <c:v>15046</c:v>
                </c:pt>
                <c:pt idx="2">
                  <c:v>502906</c:v>
                </c:pt>
                <c:pt idx="3">
                  <c:v>4095116</c:v>
                </c:pt>
                <c:pt idx="4">
                  <c:v>61325</c:v>
                </c:pt>
                <c:pt idx="5">
                  <c:v>115189</c:v>
                </c:pt>
                <c:pt idx="6">
                  <c:v>1078030</c:v>
                </c:pt>
                <c:pt idx="7">
                  <c:v>42289</c:v>
                </c:pt>
                <c:pt idx="8">
                  <c:v>376937</c:v>
                </c:pt>
                <c:pt idx="9">
                  <c:v>13938</c:v>
                </c:pt>
                <c:pt idx="10">
                  <c:v>185308</c:v>
                </c:pt>
                <c:pt idx="11">
                  <c:v>322443</c:v>
                </c:pt>
                <c:pt idx="12">
                  <c:v>805876</c:v>
                </c:pt>
                <c:pt idx="13">
                  <c:v>283926</c:v>
                </c:pt>
                <c:pt idx="14">
                  <c:v>466437</c:v>
                </c:pt>
                <c:pt idx="15">
                  <c:v>2307401</c:v>
                </c:pt>
                <c:pt idx="16">
                  <c:v>301516</c:v>
                </c:pt>
                <c:pt idx="17">
                  <c:v>189678</c:v>
                </c:pt>
                <c:pt idx="18">
                  <c:v>1055375</c:v>
                </c:pt>
                <c:pt idx="19">
                  <c:v>443623</c:v>
                </c:pt>
                <c:pt idx="20">
                  <c:v>29934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60-9442-8B33-773852B8B4FF}"/>
            </c:ext>
          </c:extLst>
        </c:ser>
        <c:ser>
          <c:idx val="1"/>
          <c:order val="1"/>
          <c:tx>
            <c:strRef>
              <c:f>'Income vs. Department Preferenc'!$C$2</c:f>
              <c:strCache>
                <c:ptCount val="1"/>
                <c:pt idx="0">
                  <c:v>200000-299999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'Income vs. Department Preferenc'!$A$3:$A$23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'Income vs. Department Preferenc'!$C$3:$C$23</c:f>
              <c:numCache>
                <c:formatCode>General</c:formatCode>
                <c:ptCount val="21"/>
                <c:pt idx="0">
                  <c:v>11701</c:v>
                </c:pt>
                <c:pt idx="1">
                  <c:v>281</c:v>
                </c:pt>
                <c:pt idx="2">
                  <c:v>7486</c:v>
                </c:pt>
                <c:pt idx="3">
                  <c:v>28388</c:v>
                </c:pt>
                <c:pt idx="4">
                  <c:v>3201</c:v>
                </c:pt>
                <c:pt idx="5">
                  <c:v>1132</c:v>
                </c:pt>
                <c:pt idx="6">
                  <c:v>14874</c:v>
                </c:pt>
                <c:pt idx="7">
                  <c:v>1087</c:v>
                </c:pt>
                <c:pt idx="8">
                  <c:v>3977</c:v>
                </c:pt>
                <c:pt idx="9">
                  <c:v>20</c:v>
                </c:pt>
                <c:pt idx="10">
                  <c:v>2360</c:v>
                </c:pt>
                <c:pt idx="11">
                  <c:v>3679</c:v>
                </c:pt>
                <c:pt idx="12">
                  <c:v>9279</c:v>
                </c:pt>
                <c:pt idx="13">
                  <c:v>4017</c:v>
                </c:pt>
                <c:pt idx="14">
                  <c:v>5099</c:v>
                </c:pt>
                <c:pt idx="15">
                  <c:v>26822</c:v>
                </c:pt>
                <c:pt idx="16">
                  <c:v>6570</c:v>
                </c:pt>
                <c:pt idx="17">
                  <c:v>1354</c:v>
                </c:pt>
                <c:pt idx="18">
                  <c:v>13610</c:v>
                </c:pt>
                <c:pt idx="19">
                  <c:v>4353</c:v>
                </c:pt>
                <c:pt idx="20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60-9442-8B33-773852B8B4FF}"/>
            </c:ext>
          </c:extLst>
        </c:ser>
        <c:ser>
          <c:idx val="2"/>
          <c:order val="2"/>
          <c:tx>
            <c:strRef>
              <c:f>'Income vs. Department Preferenc'!$D$2</c:f>
              <c:strCache>
                <c:ptCount val="1"/>
                <c:pt idx="0">
                  <c:v>300000-399999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'Income vs. Department Preferenc'!$A$3:$A$23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'Income vs. Department Preferenc'!$D$3:$D$23</c:f>
              <c:numCache>
                <c:formatCode>General</c:formatCode>
                <c:ptCount val="21"/>
                <c:pt idx="0">
                  <c:v>4347</c:v>
                </c:pt>
                <c:pt idx="1">
                  <c:v>107</c:v>
                </c:pt>
                <c:pt idx="2">
                  <c:v>2723</c:v>
                </c:pt>
                <c:pt idx="3">
                  <c:v>10449</c:v>
                </c:pt>
                <c:pt idx="4">
                  <c:v>1326</c:v>
                </c:pt>
                <c:pt idx="5">
                  <c:v>420</c:v>
                </c:pt>
                <c:pt idx="6">
                  <c:v>4699</c:v>
                </c:pt>
                <c:pt idx="7">
                  <c:v>310</c:v>
                </c:pt>
                <c:pt idx="8">
                  <c:v>1408</c:v>
                </c:pt>
                <c:pt idx="9">
                  <c:v>1</c:v>
                </c:pt>
                <c:pt idx="10">
                  <c:v>839</c:v>
                </c:pt>
                <c:pt idx="11">
                  <c:v>1240</c:v>
                </c:pt>
                <c:pt idx="12">
                  <c:v>3349</c:v>
                </c:pt>
                <c:pt idx="13">
                  <c:v>1276</c:v>
                </c:pt>
                <c:pt idx="14">
                  <c:v>1918</c:v>
                </c:pt>
                <c:pt idx="15">
                  <c:v>8429</c:v>
                </c:pt>
                <c:pt idx="16">
                  <c:v>2296</c:v>
                </c:pt>
                <c:pt idx="17">
                  <c:v>307</c:v>
                </c:pt>
                <c:pt idx="18">
                  <c:v>4475</c:v>
                </c:pt>
                <c:pt idx="19">
                  <c:v>1509</c:v>
                </c:pt>
                <c:pt idx="2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60-9442-8B33-773852B8B4FF}"/>
            </c:ext>
          </c:extLst>
        </c:ser>
        <c:ser>
          <c:idx val="3"/>
          <c:order val="3"/>
          <c:tx>
            <c:strRef>
              <c:f>'Income vs. Department Preferenc'!$E$2</c:f>
              <c:strCache>
                <c:ptCount val="1"/>
                <c:pt idx="0">
                  <c:v>400000-499999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'Income vs. Department Preferenc'!$A$3:$A$23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'Income vs. Department Preferenc'!$E$3:$E$23</c:f>
              <c:numCache>
                <c:formatCode>General</c:formatCode>
                <c:ptCount val="21"/>
                <c:pt idx="0">
                  <c:v>1946</c:v>
                </c:pt>
                <c:pt idx="1">
                  <c:v>47</c:v>
                </c:pt>
                <c:pt idx="2">
                  <c:v>1219</c:v>
                </c:pt>
                <c:pt idx="3">
                  <c:v>5091</c:v>
                </c:pt>
                <c:pt idx="4">
                  <c:v>832</c:v>
                </c:pt>
                <c:pt idx="5">
                  <c:v>236</c:v>
                </c:pt>
                <c:pt idx="6">
                  <c:v>2639</c:v>
                </c:pt>
                <c:pt idx="7">
                  <c:v>269</c:v>
                </c:pt>
                <c:pt idx="8">
                  <c:v>709</c:v>
                </c:pt>
                <c:pt idx="9">
                  <c:v>1</c:v>
                </c:pt>
                <c:pt idx="10">
                  <c:v>360</c:v>
                </c:pt>
                <c:pt idx="11">
                  <c:v>682</c:v>
                </c:pt>
                <c:pt idx="12">
                  <c:v>1737</c:v>
                </c:pt>
                <c:pt idx="13">
                  <c:v>639</c:v>
                </c:pt>
                <c:pt idx="14">
                  <c:v>1067</c:v>
                </c:pt>
                <c:pt idx="15">
                  <c:v>4386</c:v>
                </c:pt>
                <c:pt idx="16">
                  <c:v>1400</c:v>
                </c:pt>
                <c:pt idx="17">
                  <c:v>111</c:v>
                </c:pt>
                <c:pt idx="18">
                  <c:v>2657</c:v>
                </c:pt>
                <c:pt idx="19">
                  <c:v>819</c:v>
                </c:pt>
                <c:pt idx="2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60-9442-8B33-773852B8B4FF}"/>
            </c:ext>
          </c:extLst>
        </c:ser>
        <c:ser>
          <c:idx val="4"/>
          <c:order val="4"/>
          <c:tx>
            <c:strRef>
              <c:f>'Income vs. Department Preferenc'!$F$2</c:f>
              <c:strCache>
                <c:ptCount val="1"/>
                <c:pt idx="0">
                  <c:v>&lt;100000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'Income vs. Department Preferenc'!$A$3:$A$23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'Income vs. Department Preferenc'!$F$3:$F$23</c:f>
              <c:numCache>
                <c:formatCode>General</c:formatCode>
                <c:ptCount val="21"/>
                <c:pt idx="0">
                  <c:v>1111684</c:v>
                </c:pt>
                <c:pt idx="1">
                  <c:v>18426</c:v>
                </c:pt>
                <c:pt idx="2">
                  <c:v>582072</c:v>
                </c:pt>
                <c:pt idx="3">
                  <c:v>4751781</c:v>
                </c:pt>
                <c:pt idx="4">
                  <c:v>73718</c:v>
                </c:pt>
                <c:pt idx="5">
                  <c:v>133142</c:v>
                </c:pt>
                <c:pt idx="6">
                  <c:v>1418719</c:v>
                </c:pt>
                <c:pt idx="7">
                  <c:v>46989</c:v>
                </c:pt>
                <c:pt idx="8">
                  <c:v>422019</c:v>
                </c:pt>
                <c:pt idx="9">
                  <c:v>18849</c:v>
                </c:pt>
                <c:pt idx="10">
                  <c:v>227074</c:v>
                </c:pt>
                <c:pt idx="11">
                  <c:v>333148</c:v>
                </c:pt>
                <c:pt idx="12">
                  <c:v>925839</c:v>
                </c:pt>
                <c:pt idx="13">
                  <c:v>365999</c:v>
                </c:pt>
                <c:pt idx="14">
                  <c:v>519022</c:v>
                </c:pt>
                <c:pt idx="15">
                  <c:v>2716396</c:v>
                </c:pt>
                <c:pt idx="16">
                  <c:v>373930</c:v>
                </c:pt>
                <c:pt idx="17">
                  <c:v>209593</c:v>
                </c:pt>
                <c:pt idx="18">
                  <c:v>1629050</c:v>
                </c:pt>
                <c:pt idx="19">
                  <c:v>530450</c:v>
                </c:pt>
                <c:pt idx="20">
                  <c:v>36631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60-9442-8B33-773852B8B4FF}"/>
            </c:ext>
          </c:extLst>
        </c:ser>
        <c:ser>
          <c:idx val="5"/>
          <c:order val="5"/>
          <c:tx>
            <c:strRef>
              <c:f>'Income vs. Department Preferenc'!$G$2</c:f>
              <c:strCache>
                <c:ptCount val="1"/>
                <c:pt idx="0">
                  <c:v>&gt;500000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'Income vs. Department Preferenc'!$A$3:$A$23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'Income vs. Department Preferenc'!$G$3:$G$23</c:f>
              <c:numCache>
                <c:formatCode>General</c:formatCode>
                <c:ptCount val="21"/>
                <c:pt idx="0">
                  <c:v>1176</c:v>
                </c:pt>
                <c:pt idx="1">
                  <c:v>18</c:v>
                </c:pt>
                <c:pt idx="2">
                  <c:v>762</c:v>
                </c:pt>
                <c:pt idx="3">
                  <c:v>4082</c:v>
                </c:pt>
                <c:pt idx="4">
                  <c:v>580</c:v>
                </c:pt>
                <c:pt idx="5">
                  <c:v>174</c:v>
                </c:pt>
                <c:pt idx="6">
                  <c:v>1671</c:v>
                </c:pt>
                <c:pt idx="7">
                  <c:v>149</c:v>
                </c:pt>
                <c:pt idx="8">
                  <c:v>595</c:v>
                </c:pt>
                <c:pt idx="9">
                  <c:v>3</c:v>
                </c:pt>
                <c:pt idx="10">
                  <c:v>320</c:v>
                </c:pt>
                <c:pt idx="11">
                  <c:v>368</c:v>
                </c:pt>
                <c:pt idx="12">
                  <c:v>1039</c:v>
                </c:pt>
                <c:pt idx="13">
                  <c:v>395</c:v>
                </c:pt>
                <c:pt idx="14">
                  <c:v>749</c:v>
                </c:pt>
                <c:pt idx="15">
                  <c:v>3264</c:v>
                </c:pt>
                <c:pt idx="16">
                  <c:v>892</c:v>
                </c:pt>
                <c:pt idx="17">
                  <c:v>272</c:v>
                </c:pt>
                <c:pt idx="18">
                  <c:v>1474</c:v>
                </c:pt>
                <c:pt idx="19">
                  <c:v>396</c:v>
                </c:pt>
                <c:pt idx="2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60-9442-8B33-773852B8B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5407183"/>
        <c:axId val="2035722543"/>
      </c:barChart>
      <c:catAx>
        <c:axId val="203540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722543"/>
        <c:crosses val="autoZero"/>
        <c:auto val="1"/>
        <c:lblAlgn val="ctr"/>
        <c:lblOffset val="100"/>
        <c:noMultiLvlLbl val="0"/>
      </c:catAx>
      <c:valAx>
        <c:axId val="203572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40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449900105770364"/>
          <c:y val="0.36620333615322875"/>
          <c:w val="0.10072487953931132"/>
          <c:h val="0.380775254332877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Parental</a:t>
            </a:r>
            <a:r>
              <a:rPr lang="en-US" baseline="0"/>
              <a:t> Status vs. Ordering Habits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'Parent Status and Orders'!$A$3</c:f>
              <c:strCache>
                <c:ptCount val="1"/>
                <c:pt idx="0">
                  <c:v>Non-parent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Status and Orders'!$B$2:$D$2</c:f>
              <c:strCache>
                <c:ptCount val="3"/>
                <c:pt idx="0">
                  <c:v>Frequent customer</c:v>
                </c:pt>
                <c:pt idx="1">
                  <c:v>Non-frequent customer</c:v>
                </c:pt>
                <c:pt idx="2">
                  <c:v>Regular customer</c:v>
                </c:pt>
              </c:strCache>
            </c:strRef>
          </c:cat>
          <c:val>
            <c:numRef>
              <c:f>'Parent Status and Orders'!$B$3:$D$3</c:f>
              <c:numCache>
                <c:formatCode>General</c:formatCode>
                <c:ptCount val="3"/>
                <c:pt idx="0">
                  <c:v>5174986</c:v>
                </c:pt>
                <c:pt idx="1">
                  <c:v>773814</c:v>
                </c:pt>
                <c:pt idx="2">
                  <c:v>1689468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7-C444-B602-79E30720F8AF}"/>
            </c:ext>
          </c:extLst>
        </c:ser>
        <c:ser>
          <c:idx val="1"/>
          <c:order val="1"/>
          <c:tx>
            <c:strRef>
              <c:f>'Parent Status and Orders'!$A$4</c:f>
              <c:strCache>
                <c:ptCount val="1"/>
                <c:pt idx="0">
                  <c:v>Parent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Status and Orders'!$B$2:$D$2</c:f>
              <c:strCache>
                <c:ptCount val="3"/>
                <c:pt idx="0">
                  <c:v>Frequent customer</c:v>
                </c:pt>
                <c:pt idx="1">
                  <c:v>Non-frequent customer</c:v>
                </c:pt>
                <c:pt idx="2">
                  <c:v>Regular customer</c:v>
                </c:pt>
              </c:strCache>
            </c:strRef>
          </c:cat>
          <c:val>
            <c:numRef>
              <c:f>'Parent Status and Orders'!$B$4:$D$4</c:f>
              <c:numCache>
                <c:formatCode>General</c:formatCode>
                <c:ptCount val="3"/>
                <c:pt idx="0">
                  <c:v>15583593</c:v>
                </c:pt>
                <c:pt idx="1">
                  <c:v>2358778</c:v>
                </c:pt>
                <c:pt idx="2">
                  <c:v>4982527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87-C444-B602-79E30720F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70512655"/>
        <c:axId val="1870189295"/>
      </c:barChart>
      <c:catAx>
        <c:axId val="1870512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189295"/>
        <c:crosses val="autoZero"/>
        <c:auto val="1"/>
        <c:lblAlgn val="ctr"/>
        <c:lblOffset val="100"/>
        <c:noMultiLvlLbl val="0"/>
      </c:catAx>
      <c:valAx>
        <c:axId val="1870189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1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Profile Regional'!$A$3</c:f>
              <c:strCache>
                <c:ptCount val="1"/>
                <c:pt idx="0">
                  <c:v>Old married parent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 Profile Regional'!$B$2:$E$2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'Customer Profile Regional'!$B$3:$E$3</c:f>
              <c:numCache>
                <c:formatCode>General</c:formatCode>
                <c:ptCount val="4"/>
                <c:pt idx="0">
                  <c:v>2767168</c:v>
                </c:pt>
                <c:pt idx="1">
                  <c:v>2107008</c:v>
                </c:pt>
                <c:pt idx="2">
                  <c:v>3886988</c:v>
                </c:pt>
                <c:pt idx="3">
                  <c:v>3033296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E-4C49-9285-C091A15020DC}"/>
            </c:ext>
          </c:extLst>
        </c:ser>
        <c:ser>
          <c:idx val="1"/>
          <c:order val="1"/>
          <c:tx>
            <c:strRef>
              <c:f>'Customer Profile Regional'!$A$4</c:f>
              <c:strCache>
                <c:ptCount val="1"/>
                <c:pt idx="0">
                  <c:v>Old single adult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'Customer Profile Regional'!$B$2:$E$2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'Customer Profile Regional'!$B$4:$E$4</c:f>
              <c:numCache>
                <c:formatCode>General</c:formatCode>
                <c:ptCount val="4"/>
                <c:pt idx="0">
                  <c:v>489180</c:v>
                </c:pt>
                <c:pt idx="1">
                  <c:v>383517</c:v>
                </c:pt>
                <c:pt idx="2">
                  <c:v>699204</c:v>
                </c:pt>
                <c:pt idx="3">
                  <c:v>534830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E-4C49-9285-C091A15020DC}"/>
            </c:ext>
          </c:extLst>
        </c:ser>
        <c:ser>
          <c:idx val="2"/>
          <c:order val="2"/>
          <c:tx>
            <c:strRef>
              <c:f>'Customer Profile Regional'!$A$5</c:f>
              <c:strCache>
                <c:ptCount val="1"/>
                <c:pt idx="0">
                  <c:v>Young married parent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'Customer Profile Regional'!$B$2:$E$2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'Customer Profile Regional'!$B$5:$E$5</c:f>
              <c:numCache>
                <c:formatCode>General</c:formatCode>
                <c:ptCount val="4"/>
                <c:pt idx="0">
                  <c:v>1265208</c:v>
                </c:pt>
                <c:pt idx="1">
                  <c:v>963715</c:v>
                </c:pt>
                <c:pt idx="2">
                  <c:v>1852356</c:v>
                </c:pt>
                <c:pt idx="3">
                  <c:v>1406259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E-4C49-9285-C091A15020DC}"/>
            </c:ext>
          </c:extLst>
        </c:ser>
        <c:ser>
          <c:idx val="3"/>
          <c:order val="3"/>
          <c:tx>
            <c:strRef>
              <c:f>'Customer Profile Regional'!$A$6</c:f>
              <c:strCache>
                <c:ptCount val="1"/>
                <c:pt idx="0">
                  <c:v>Young single parent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'Customer Profile Regional'!$B$2:$E$2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'Customer Profile Regional'!$B$6:$E$6</c:f>
              <c:numCache>
                <c:formatCode>General</c:formatCode>
                <c:ptCount val="4"/>
                <c:pt idx="0">
                  <c:v>278253</c:v>
                </c:pt>
                <c:pt idx="1">
                  <c:v>206613</c:v>
                </c:pt>
                <c:pt idx="2">
                  <c:v>402536</c:v>
                </c:pt>
                <c:pt idx="3">
                  <c:v>293798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DE-4C49-9285-C091A1502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6618351"/>
        <c:axId val="2046670831"/>
      </c:barChart>
      <c:catAx>
        <c:axId val="204661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670831"/>
        <c:crosses val="autoZero"/>
        <c:auto val="1"/>
        <c:lblAlgn val="ctr"/>
        <c:lblOffset val="100"/>
        <c:noMultiLvlLbl val="0"/>
      </c:catAx>
      <c:valAx>
        <c:axId val="204667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61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3</xdr:row>
      <xdr:rowOff>146050</xdr:rowOff>
    </xdr:from>
    <xdr:to>
      <xdr:col>4</xdr:col>
      <xdr:colOff>311150</xdr:colOff>
      <xdr:row>17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258FC9-D376-394A-AD5A-2AAAB7BFE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6</xdr:row>
      <xdr:rowOff>120650</xdr:rowOff>
    </xdr:from>
    <xdr:to>
      <xdr:col>3</xdr:col>
      <xdr:colOff>1117600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F26284-CC16-BA47-9A8E-63728869B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374650</xdr:colOff>
      <xdr:row>12</xdr:row>
      <xdr:rowOff>114300</xdr:rowOff>
    </xdr:from>
    <xdr:to>
      <xdr:col>10</xdr:col>
      <xdr:colOff>355600</xdr:colOff>
      <xdr:row>31</xdr:row>
      <xdr:rowOff>31750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F4C79A9-D66E-5546-9E0F-5CD241BB4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0</xdr:row>
      <xdr:rowOff>76200</xdr:rowOff>
    </xdr:from>
    <xdr:to>
      <xdr:col>19</xdr:col>
      <xdr:colOff>774700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BC8AE0-054D-8D4E-B4C2-42BD7791E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5</xdr:row>
      <xdr:rowOff>38100</xdr:rowOff>
    </xdr:from>
    <xdr:to>
      <xdr:col>7</xdr:col>
      <xdr:colOff>215900</xdr:colOff>
      <xdr:row>24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8A632-8DCA-6C4C-B13E-38F6CAEF1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850900</xdr:colOff>
      <xdr:row>8</xdr:row>
      <xdr:rowOff>19050</xdr:rowOff>
    </xdr:from>
    <xdr:to>
      <xdr:col>7</xdr:col>
      <xdr:colOff>787400</xdr:colOff>
      <xdr:row>27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2DDD62-D01C-5D46-8850-7134EB4D6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8068-E5DF-0E4E-93B7-6BF84F6A80B6}">
  <dimension ref="A1:E3"/>
  <sheetViews>
    <sheetView workbookViewId="0">
      <selection activeCell="F5" sqref="F5"/>
    </sheetView>
  </sheetViews>
  <sheetFormatPr baseColWidth="10" defaultRowHeight="16" x14ac:dyDescent="0.2"/>
  <cols>
    <col min="1" max="1" width="27" bestFit="1" customWidth="1"/>
  </cols>
  <sheetData>
    <row r="1" spans="1:5" x14ac:dyDescent="0.2">
      <c r="A1" s="1" t="s">
        <v>17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s="2" t="s">
        <v>8</v>
      </c>
      <c r="B2">
        <v>149908</v>
      </c>
      <c r="C2">
        <v>103985</v>
      </c>
      <c r="D2">
        <v>199342</v>
      </c>
      <c r="E2">
        <v>151586</v>
      </c>
    </row>
    <row r="3" spans="1:5" x14ac:dyDescent="0.2">
      <c r="A3" s="3" t="s">
        <v>9</v>
      </c>
      <c r="B3">
        <v>7012421</v>
      </c>
      <c r="C3">
        <v>5294008</v>
      </c>
      <c r="D3">
        <v>9978614</v>
      </c>
      <c r="E3">
        <v>7673293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C975-E89E-DA4C-BDAD-03943E54DFEF}">
  <dimension ref="A1:D5"/>
  <sheetViews>
    <sheetView workbookViewId="0">
      <selection activeCell="F13" sqref="F13"/>
    </sheetView>
  </sheetViews>
  <sheetFormatPr baseColWidth="10" defaultRowHeight="16" x14ac:dyDescent="0.2"/>
  <cols>
    <col min="1" max="1" width="27" bestFit="1" customWidth="1"/>
    <col min="2" max="2" width="13.5" bestFit="1" customWidth="1"/>
    <col min="3" max="3" width="13.1640625" bestFit="1" customWidth="1"/>
    <col min="4" max="4" width="15.6640625" bestFit="1" customWidth="1"/>
  </cols>
  <sheetData>
    <row r="1" spans="1:4" x14ac:dyDescent="0.2">
      <c r="A1" s="9" t="s">
        <v>18</v>
      </c>
      <c r="B1" s="10" t="s">
        <v>13</v>
      </c>
      <c r="C1" s="11" t="s">
        <v>14</v>
      </c>
      <c r="D1" s="12" t="s">
        <v>15</v>
      </c>
    </row>
    <row r="2" spans="1:4" x14ac:dyDescent="0.2">
      <c r="A2" s="9" t="s">
        <v>0</v>
      </c>
      <c r="B2" s="9">
        <v>853019</v>
      </c>
      <c r="C2" s="9">
        <v>145494</v>
      </c>
      <c r="D2" s="9">
        <v>1108218</v>
      </c>
    </row>
    <row r="3" spans="1:4" x14ac:dyDescent="0.2">
      <c r="A3" s="9" t="s">
        <v>1</v>
      </c>
      <c r="B3" s="9">
        <v>473346</v>
      </c>
      <c r="C3" s="9">
        <v>79971</v>
      </c>
      <c r="D3" s="9">
        <v>627883</v>
      </c>
    </row>
    <row r="4" spans="1:4" x14ac:dyDescent="0.2">
      <c r="A4" s="9" t="s">
        <v>2</v>
      </c>
      <c r="B4" s="9">
        <v>6937745</v>
      </c>
      <c r="C4" s="9">
        <v>1216540</v>
      </c>
      <c r="D4" s="9">
        <v>9127713</v>
      </c>
    </row>
    <row r="5" spans="1:4" x14ac:dyDescent="0.2">
      <c r="A5" s="9" t="s">
        <v>3</v>
      </c>
      <c r="B5" s="9">
        <v>1648195</v>
      </c>
      <c r="C5" s="9">
        <v>286689</v>
      </c>
      <c r="D5" s="9">
        <v>2114874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FAD6-F851-4242-982E-A765296AB3B4}">
  <dimension ref="A1:D4"/>
  <sheetViews>
    <sheetView workbookViewId="0">
      <selection activeCell="A2" sqref="A2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16.6640625" bestFit="1" customWidth="1"/>
    <col min="4" max="4" width="16.5" bestFit="1" customWidth="1"/>
  </cols>
  <sheetData>
    <row r="1" spans="1:4" x14ac:dyDescent="0.2">
      <c r="A1" s="5" t="s">
        <v>16</v>
      </c>
      <c r="B1" s="6" t="s">
        <v>10</v>
      </c>
      <c r="C1" s="7" t="s">
        <v>11</v>
      </c>
      <c r="D1" s="8" t="s">
        <v>12</v>
      </c>
    </row>
    <row r="2" spans="1:4" x14ac:dyDescent="0.2">
      <c r="A2" s="9" t="s">
        <v>13</v>
      </c>
      <c r="B2" s="9">
        <v>115321</v>
      </c>
      <c r="C2" s="9">
        <v>3090256</v>
      </c>
      <c r="D2" s="9">
        <v>6679352</v>
      </c>
    </row>
    <row r="3" spans="1:4" x14ac:dyDescent="0.2">
      <c r="A3" s="9" t="s">
        <v>14</v>
      </c>
      <c r="B3" s="9">
        <v>22415</v>
      </c>
      <c r="C3" s="9">
        <v>514956</v>
      </c>
      <c r="D3" s="9">
        <v>1109321</v>
      </c>
    </row>
    <row r="4" spans="1:4" x14ac:dyDescent="0.2">
      <c r="A4" s="9" t="s">
        <v>15</v>
      </c>
      <c r="B4" s="9">
        <v>170951</v>
      </c>
      <c r="C4" s="9">
        <v>4021533</v>
      </c>
      <c r="D4" s="9">
        <v>8690772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92A2-62DD-6B46-9C62-950A714E7A31}">
  <dimension ref="A1:H18"/>
  <sheetViews>
    <sheetView topLeftCell="A9" workbookViewId="0">
      <selection activeCell="J9" sqref="J9"/>
    </sheetView>
  </sheetViews>
  <sheetFormatPr baseColWidth="10" defaultRowHeight="16" x14ac:dyDescent="0.2"/>
  <cols>
    <col min="2" max="8" width="13.83203125" bestFit="1" customWidth="1"/>
  </cols>
  <sheetData>
    <row r="1" spans="1:8" x14ac:dyDescent="0.2">
      <c r="A1" s="4"/>
      <c r="B1" s="4"/>
      <c r="C1" s="4"/>
      <c r="D1" s="17" t="s">
        <v>34</v>
      </c>
      <c r="E1" s="4"/>
      <c r="F1" s="4"/>
      <c r="G1" s="4"/>
      <c r="H1" s="4"/>
    </row>
    <row r="2" spans="1:8" x14ac:dyDescent="0.2">
      <c r="A2" s="14" t="s">
        <v>19</v>
      </c>
      <c r="B2" s="17" t="s">
        <v>20</v>
      </c>
      <c r="C2" s="17" t="s">
        <v>35</v>
      </c>
      <c r="D2" s="17" t="s">
        <v>36</v>
      </c>
      <c r="E2" s="17" t="s">
        <v>37</v>
      </c>
      <c r="F2" s="17" t="s">
        <v>38</v>
      </c>
      <c r="G2" s="17" t="s">
        <v>39</v>
      </c>
    </row>
    <row r="3" spans="1:8" x14ac:dyDescent="0.2">
      <c r="A3" s="15" t="s">
        <v>26</v>
      </c>
      <c r="B3" s="13">
        <v>133785</v>
      </c>
      <c r="C3" s="13">
        <v>6580</v>
      </c>
      <c r="D3" s="13">
        <v>10062</v>
      </c>
      <c r="E3" s="13">
        <v>0</v>
      </c>
      <c r="F3" s="13">
        <v>4631479</v>
      </c>
      <c r="G3" s="13">
        <v>0</v>
      </c>
    </row>
    <row r="4" spans="1:8" x14ac:dyDescent="0.2">
      <c r="A4" s="15" t="s">
        <v>27</v>
      </c>
      <c r="B4" s="13">
        <v>138170</v>
      </c>
      <c r="C4" s="13">
        <v>8747</v>
      </c>
      <c r="D4" s="13">
        <v>8928</v>
      </c>
      <c r="E4" s="13">
        <v>0</v>
      </c>
      <c r="F4" s="13">
        <v>4630339</v>
      </c>
      <c r="G4" s="13">
        <v>0</v>
      </c>
    </row>
    <row r="5" spans="1:8" x14ac:dyDescent="0.2">
      <c r="A5" s="15" t="s">
        <v>28</v>
      </c>
      <c r="B5" s="13">
        <v>2995806</v>
      </c>
      <c r="C5" s="13">
        <v>39654</v>
      </c>
      <c r="D5" s="13">
        <v>6339</v>
      </c>
      <c r="E5" s="13">
        <v>9008</v>
      </c>
      <c r="F5" s="13">
        <v>1763803</v>
      </c>
      <c r="G5" s="13">
        <v>5736</v>
      </c>
    </row>
    <row r="6" spans="1:8" x14ac:dyDescent="0.2">
      <c r="A6" s="15" t="s">
        <v>29</v>
      </c>
      <c r="B6" s="13">
        <v>3265742</v>
      </c>
      <c r="C6" s="13">
        <v>24371</v>
      </c>
      <c r="D6" s="13">
        <v>10431</v>
      </c>
      <c r="E6" s="13">
        <v>3972</v>
      </c>
      <c r="F6" s="13">
        <v>1468297</v>
      </c>
      <c r="G6" s="13">
        <v>3494</v>
      </c>
    </row>
    <row r="7" spans="1:8" x14ac:dyDescent="0.2">
      <c r="A7" s="15" t="s">
        <v>30</v>
      </c>
      <c r="B7" s="13">
        <v>3233746</v>
      </c>
      <c r="C7" s="13">
        <v>30677</v>
      </c>
      <c r="D7" s="13">
        <v>8696</v>
      </c>
      <c r="E7" s="13">
        <v>7444</v>
      </c>
      <c r="F7" s="13">
        <v>1419245</v>
      </c>
      <c r="G7" s="13">
        <v>2561</v>
      </c>
    </row>
    <row r="8" spans="1:8" x14ac:dyDescent="0.2">
      <c r="A8" s="15" t="s">
        <v>31</v>
      </c>
      <c r="B8" s="13">
        <v>3295497</v>
      </c>
      <c r="C8" s="13">
        <v>30887</v>
      </c>
      <c r="D8" s="13">
        <v>4769</v>
      </c>
      <c r="E8" s="13">
        <v>5444</v>
      </c>
      <c r="F8" s="13">
        <v>1425589</v>
      </c>
      <c r="G8" s="13">
        <v>4780</v>
      </c>
    </row>
    <row r="9" spans="1:8" x14ac:dyDescent="0.2">
      <c r="A9" s="15" t="s">
        <v>32</v>
      </c>
      <c r="B9" s="13">
        <v>645493</v>
      </c>
      <c r="C9" s="13">
        <v>7778</v>
      </c>
      <c r="D9" s="13">
        <v>567</v>
      </c>
      <c r="E9" s="13">
        <v>1129</v>
      </c>
      <c r="F9" s="13">
        <v>310067</v>
      </c>
      <c r="G9" s="13">
        <v>1888</v>
      </c>
    </row>
    <row r="10" spans="1:8" x14ac:dyDescent="0.2">
      <c r="A10" s="16" t="s">
        <v>33</v>
      </c>
      <c r="B10" s="13">
        <v>27884</v>
      </c>
      <c r="C10" s="13">
        <v>1576</v>
      </c>
      <c r="D10" s="13">
        <v>1941</v>
      </c>
      <c r="E10" s="13">
        <v>0</v>
      </c>
      <c r="F10" s="13">
        <v>930765</v>
      </c>
      <c r="G10" s="13">
        <v>0</v>
      </c>
    </row>
    <row r="11" spans="1:8" x14ac:dyDescent="0.2">
      <c r="A11" s="4"/>
      <c r="B11" s="4"/>
      <c r="C11" s="4"/>
      <c r="D11" s="4"/>
      <c r="E11" s="4"/>
      <c r="F11" s="4"/>
      <c r="G11" s="4"/>
    </row>
    <row r="12" spans="1:8" x14ac:dyDescent="0.2">
      <c r="A12" s="4"/>
      <c r="B12" s="4"/>
      <c r="C12" s="4"/>
      <c r="D12" s="4"/>
      <c r="E12" s="4"/>
      <c r="F12" s="4"/>
      <c r="G12" s="4"/>
    </row>
    <row r="13" spans="1:8" x14ac:dyDescent="0.2">
      <c r="A13" s="4"/>
      <c r="B13" s="4"/>
      <c r="C13" s="4"/>
      <c r="D13" s="4"/>
      <c r="E13" s="4"/>
      <c r="F13" s="4"/>
      <c r="G13" s="4"/>
    </row>
    <row r="14" spans="1:8" x14ac:dyDescent="0.2">
      <c r="A14" s="4"/>
      <c r="B14" s="4"/>
      <c r="C14" s="4"/>
      <c r="D14" s="4"/>
      <c r="E14" s="4"/>
      <c r="F14" s="4"/>
      <c r="G14" s="4"/>
    </row>
    <row r="15" spans="1:8" x14ac:dyDescent="0.2">
      <c r="A15" s="4"/>
      <c r="B15" s="4"/>
      <c r="C15" s="4"/>
      <c r="D15" s="4"/>
      <c r="E15" s="4"/>
      <c r="F15" s="4"/>
      <c r="G15" s="4"/>
    </row>
    <row r="16" spans="1:8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93E4-9DE0-C14F-BAC7-260D65394C14}">
  <dimension ref="A1:G23"/>
  <sheetViews>
    <sheetView workbookViewId="0">
      <selection activeCell="J1" sqref="J1:P22"/>
    </sheetView>
  </sheetViews>
  <sheetFormatPr baseColWidth="10" defaultRowHeight="16" x14ac:dyDescent="0.2"/>
  <cols>
    <col min="1" max="1" width="13.33203125" bestFit="1" customWidth="1"/>
    <col min="2" max="2" width="13.6640625" customWidth="1"/>
    <col min="3" max="5" width="13.83203125" bestFit="1" customWidth="1"/>
    <col min="6" max="7" width="8.1640625" bestFit="1" customWidth="1"/>
  </cols>
  <sheetData>
    <row r="1" spans="1:7" x14ac:dyDescent="0.2">
      <c r="D1" s="17" t="s">
        <v>34</v>
      </c>
    </row>
    <row r="2" spans="1:7" x14ac:dyDescent="0.2">
      <c r="A2" s="18" t="s">
        <v>40</v>
      </c>
      <c r="B2" s="17" t="s">
        <v>20</v>
      </c>
      <c r="C2" s="17" t="s">
        <v>21</v>
      </c>
      <c r="D2" s="17" t="s">
        <v>22</v>
      </c>
      <c r="E2" s="17" t="s">
        <v>23</v>
      </c>
      <c r="F2" s="17" t="s">
        <v>24</v>
      </c>
      <c r="G2" s="17" t="s">
        <v>25</v>
      </c>
    </row>
    <row r="3" spans="1:7" x14ac:dyDescent="0.2">
      <c r="A3" s="19">
        <v>1</v>
      </c>
      <c r="B3" s="13">
        <v>945681</v>
      </c>
      <c r="C3" s="13">
        <v>11701</v>
      </c>
      <c r="D3" s="13">
        <v>4347</v>
      </c>
      <c r="E3" s="13">
        <v>1946</v>
      </c>
      <c r="F3" s="13">
        <v>1111684</v>
      </c>
      <c r="G3" s="13">
        <v>1176</v>
      </c>
    </row>
    <row r="4" spans="1:7" x14ac:dyDescent="0.2">
      <c r="A4" s="19">
        <v>2</v>
      </c>
      <c r="B4" s="13">
        <v>15046</v>
      </c>
      <c r="C4" s="13">
        <v>281</v>
      </c>
      <c r="D4" s="13">
        <v>107</v>
      </c>
      <c r="E4" s="13">
        <v>47</v>
      </c>
      <c r="F4" s="13">
        <v>18426</v>
      </c>
      <c r="G4" s="13">
        <v>18</v>
      </c>
    </row>
    <row r="5" spans="1:7" x14ac:dyDescent="0.2">
      <c r="A5" s="19">
        <v>3</v>
      </c>
      <c r="B5" s="13">
        <v>502906</v>
      </c>
      <c r="C5" s="13">
        <v>7486</v>
      </c>
      <c r="D5" s="13">
        <v>2723</v>
      </c>
      <c r="E5" s="13">
        <v>1219</v>
      </c>
      <c r="F5" s="13">
        <v>582072</v>
      </c>
      <c r="G5" s="13">
        <v>762</v>
      </c>
    </row>
    <row r="6" spans="1:7" x14ac:dyDescent="0.2">
      <c r="A6" s="19">
        <v>4</v>
      </c>
      <c r="B6" s="13">
        <v>4095116</v>
      </c>
      <c r="C6" s="13">
        <v>28388</v>
      </c>
      <c r="D6" s="13">
        <v>10449</v>
      </c>
      <c r="E6" s="13">
        <v>5091</v>
      </c>
      <c r="F6" s="13">
        <v>4751781</v>
      </c>
      <c r="G6" s="13">
        <v>4082</v>
      </c>
    </row>
    <row r="7" spans="1:7" x14ac:dyDescent="0.2">
      <c r="A7" s="19">
        <v>5</v>
      </c>
      <c r="B7" s="13">
        <v>61325</v>
      </c>
      <c r="C7" s="13">
        <v>3201</v>
      </c>
      <c r="D7" s="13">
        <v>1326</v>
      </c>
      <c r="E7" s="13">
        <v>832</v>
      </c>
      <c r="F7" s="13">
        <v>73718</v>
      </c>
      <c r="G7" s="13">
        <v>580</v>
      </c>
    </row>
    <row r="8" spans="1:7" x14ac:dyDescent="0.2">
      <c r="A8" s="19">
        <v>6</v>
      </c>
      <c r="B8" s="13">
        <v>115189</v>
      </c>
      <c r="C8" s="13">
        <v>1132</v>
      </c>
      <c r="D8" s="13">
        <v>420</v>
      </c>
      <c r="E8" s="13">
        <v>236</v>
      </c>
      <c r="F8" s="13">
        <v>133142</v>
      </c>
      <c r="G8" s="13">
        <v>174</v>
      </c>
    </row>
    <row r="9" spans="1:7" x14ac:dyDescent="0.2">
      <c r="A9" s="19">
        <v>7</v>
      </c>
      <c r="B9" s="13">
        <v>1078030</v>
      </c>
      <c r="C9" s="13">
        <v>14874</v>
      </c>
      <c r="D9" s="13">
        <v>4699</v>
      </c>
      <c r="E9" s="13">
        <v>2639</v>
      </c>
      <c r="F9" s="13">
        <v>1418719</v>
      </c>
      <c r="G9" s="13">
        <v>1671</v>
      </c>
    </row>
    <row r="10" spans="1:7" x14ac:dyDescent="0.2">
      <c r="A10" s="19">
        <v>8</v>
      </c>
      <c r="B10" s="13">
        <v>42289</v>
      </c>
      <c r="C10" s="13">
        <v>1087</v>
      </c>
      <c r="D10" s="13">
        <v>310</v>
      </c>
      <c r="E10" s="13">
        <v>269</v>
      </c>
      <c r="F10" s="13">
        <v>46989</v>
      </c>
      <c r="G10" s="13">
        <v>149</v>
      </c>
    </row>
    <row r="11" spans="1:7" x14ac:dyDescent="0.2">
      <c r="A11" s="19">
        <v>9</v>
      </c>
      <c r="B11" s="13">
        <v>376937</v>
      </c>
      <c r="C11" s="13">
        <v>3977</v>
      </c>
      <c r="D11" s="13">
        <v>1408</v>
      </c>
      <c r="E11" s="13">
        <v>709</v>
      </c>
      <c r="F11" s="13">
        <v>422019</v>
      </c>
      <c r="G11" s="13">
        <v>595</v>
      </c>
    </row>
    <row r="12" spans="1:7" x14ac:dyDescent="0.2">
      <c r="A12" s="19">
        <v>10</v>
      </c>
      <c r="B12" s="13">
        <v>13938</v>
      </c>
      <c r="C12" s="13">
        <v>20</v>
      </c>
      <c r="D12" s="13">
        <v>1</v>
      </c>
      <c r="E12" s="13">
        <v>1</v>
      </c>
      <c r="F12" s="13">
        <v>18849</v>
      </c>
      <c r="G12" s="13">
        <v>3</v>
      </c>
    </row>
    <row r="13" spans="1:7" x14ac:dyDescent="0.2">
      <c r="A13" s="19">
        <v>11</v>
      </c>
      <c r="B13" s="13">
        <v>185308</v>
      </c>
      <c r="C13" s="13">
        <v>2360</v>
      </c>
      <c r="D13" s="13">
        <v>839</v>
      </c>
      <c r="E13" s="13">
        <v>360</v>
      </c>
      <c r="F13" s="13">
        <v>227074</v>
      </c>
      <c r="G13" s="13">
        <v>320</v>
      </c>
    </row>
    <row r="14" spans="1:7" x14ac:dyDescent="0.2">
      <c r="A14" s="19">
        <v>12</v>
      </c>
      <c r="B14" s="13">
        <v>322443</v>
      </c>
      <c r="C14" s="13">
        <v>3679</v>
      </c>
      <c r="D14" s="13">
        <v>1240</v>
      </c>
      <c r="E14" s="13">
        <v>682</v>
      </c>
      <c r="F14" s="13">
        <v>333148</v>
      </c>
      <c r="G14" s="13">
        <v>368</v>
      </c>
    </row>
    <row r="15" spans="1:7" x14ac:dyDescent="0.2">
      <c r="A15" s="19">
        <v>13</v>
      </c>
      <c r="B15" s="13">
        <v>805876</v>
      </c>
      <c r="C15" s="13">
        <v>9279</v>
      </c>
      <c r="D15" s="13">
        <v>3349</v>
      </c>
      <c r="E15" s="13">
        <v>1737</v>
      </c>
      <c r="F15" s="13">
        <v>925839</v>
      </c>
      <c r="G15" s="13">
        <v>1039</v>
      </c>
    </row>
    <row r="16" spans="1:7" x14ac:dyDescent="0.2">
      <c r="A16" s="19">
        <v>14</v>
      </c>
      <c r="B16" s="13">
        <v>283926</v>
      </c>
      <c r="C16" s="13">
        <v>4017</v>
      </c>
      <c r="D16" s="13">
        <v>1276</v>
      </c>
      <c r="E16" s="13">
        <v>639</v>
      </c>
      <c r="F16" s="13">
        <v>365999</v>
      </c>
      <c r="G16" s="13">
        <v>395</v>
      </c>
    </row>
    <row r="17" spans="1:7" x14ac:dyDescent="0.2">
      <c r="A17" s="19">
        <v>15</v>
      </c>
      <c r="B17" s="13">
        <v>466437</v>
      </c>
      <c r="C17" s="13">
        <v>5099</v>
      </c>
      <c r="D17" s="13">
        <v>1918</v>
      </c>
      <c r="E17" s="13">
        <v>1067</v>
      </c>
      <c r="F17" s="13">
        <v>519022</v>
      </c>
      <c r="G17" s="13">
        <v>749</v>
      </c>
    </row>
    <row r="18" spans="1:7" x14ac:dyDescent="0.2">
      <c r="A18" s="19">
        <v>16</v>
      </c>
      <c r="B18" s="13">
        <v>2307401</v>
      </c>
      <c r="C18" s="13">
        <v>26822</v>
      </c>
      <c r="D18" s="13">
        <v>8429</v>
      </c>
      <c r="E18" s="13">
        <v>4386</v>
      </c>
      <c r="F18" s="13">
        <v>2716396</v>
      </c>
      <c r="G18" s="13">
        <v>3264</v>
      </c>
    </row>
    <row r="19" spans="1:7" x14ac:dyDescent="0.2">
      <c r="A19" s="19">
        <v>17</v>
      </c>
      <c r="B19" s="13">
        <v>301516</v>
      </c>
      <c r="C19" s="13">
        <v>6570</v>
      </c>
      <c r="D19" s="13">
        <v>2296</v>
      </c>
      <c r="E19" s="13">
        <v>1400</v>
      </c>
      <c r="F19" s="13">
        <v>373930</v>
      </c>
      <c r="G19" s="13">
        <v>892</v>
      </c>
    </row>
    <row r="20" spans="1:7" x14ac:dyDescent="0.2">
      <c r="A20" s="19">
        <v>18</v>
      </c>
      <c r="B20" s="13">
        <v>189678</v>
      </c>
      <c r="C20" s="13">
        <v>1354</v>
      </c>
      <c r="D20" s="13">
        <v>307</v>
      </c>
      <c r="E20" s="13">
        <v>111</v>
      </c>
      <c r="F20" s="13">
        <v>209593</v>
      </c>
      <c r="G20" s="13">
        <v>272</v>
      </c>
    </row>
    <row r="21" spans="1:7" x14ac:dyDescent="0.2">
      <c r="A21" s="19">
        <v>19</v>
      </c>
      <c r="B21" s="13">
        <v>1055375</v>
      </c>
      <c r="C21" s="13">
        <v>13610</v>
      </c>
      <c r="D21" s="13">
        <v>4475</v>
      </c>
      <c r="E21" s="13">
        <v>2657</v>
      </c>
      <c r="F21" s="13">
        <v>1629050</v>
      </c>
      <c r="G21" s="13">
        <v>1474</v>
      </c>
    </row>
    <row r="22" spans="1:7" x14ac:dyDescent="0.2">
      <c r="A22" s="19">
        <v>20</v>
      </c>
      <c r="B22" s="13">
        <v>443623</v>
      </c>
      <c r="C22" s="13">
        <v>4353</v>
      </c>
      <c r="D22" s="13">
        <v>1509</v>
      </c>
      <c r="E22" s="13">
        <v>819</v>
      </c>
      <c r="F22" s="13">
        <v>530450</v>
      </c>
      <c r="G22" s="13">
        <v>396</v>
      </c>
    </row>
    <row r="23" spans="1:7" x14ac:dyDescent="0.2">
      <c r="A23" s="20">
        <v>21</v>
      </c>
      <c r="B23" s="13">
        <v>29934</v>
      </c>
      <c r="C23" s="13">
        <v>209</v>
      </c>
      <c r="D23" s="13">
        <v>60</v>
      </c>
      <c r="E23" s="13">
        <v>36</v>
      </c>
      <c r="F23" s="13">
        <v>36631</v>
      </c>
      <c r="G23" s="13">
        <v>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4A5C-75F8-8442-B57A-4B8D98145CCC}">
  <dimension ref="A1:D4"/>
  <sheetViews>
    <sheetView workbookViewId="0">
      <selection activeCell="D29" sqref="D29"/>
    </sheetView>
  </sheetViews>
  <sheetFormatPr baseColWidth="10" defaultRowHeight="16" x14ac:dyDescent="0.2"/>
  <cols>
    <col min="1" max="1" width="14" bestFit="1" customWidth="1"/>
    <col min="2" max="2" width="16.83203125" bestFit="1" customWidth="1"/>
    <col min="3" max="3" width="20.5" bestFit="1" customWidth="1"/>
    <col min="4" max="4" width="15.6640625" bestFit="1" customWidth="1"/>
  </cols>
  <sheetData>
    <row r="1" spans="1:4" x14ac:dyDescent="0.2">
      <c r="C1" s="22" t="s">
        <v>46</v>
      </c>
    </row>
    <row r="2" spans="1:4" x14ac:dyDescent="0.2">
      <c r="A2" s="21" t="s">
        <v>45</v>
      </c>
      <c r="B2" s="22" t="s">
        <v>41</v>
      </c>
      <c r="C2" s="22" t="s">
        <v>42</v>
      </c>
      <c r="D2" s="22" t="s">
        <v>15</v>
      </c>
    </row>
    <row r="3" spans="1:4" x14ac:dyDescent="0.2">
      <c r="A3" s="19" t="s">
        <v>43</v>
      </c>
      <c r="B3" s="13">
        <v>5174986</v>
      </c>
      <c r="C3" s="13">
        <v>773814</v>
      </c>
      <c r="D3" s="13">
        <v>1689468</v>
      </c>
    </row>
    <row r="4" spans="1:4" x14ac:dyDescent="0.2">
      <c r="A4" s="20" t="s">
        <v>44</v>
      </c>
      <c r="B4" s="13">
        <v>15583593</v>
      </c>
      <c r="C4" s="13">
        <v>2358778</v>
      </c>
      <c r="D4" s="13">
        <v>4982527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3A52-F253-AB45-81AB-42E202CF734F}">
  <dimension ref="A1:D6"/>
  <sheetViews>
    <sheetView topLeftCell="A3" workbookViewId="0">
      <selection activeCell="K30" sqref="K30"/>
    </sheetView>
  </sheetViews>
  <sheetFormatPr baseColWidth="10" defaultRowHeight="16" x14ac:dyDescent="0.2"/>
  <cols>
    <col min="1" max="1" width="22.1640625" bestFit="1" customWidth="1"/>
  </cols>
  <sheetData>
    <row r="1" spans="1:4" x14ac:dyDescent="0.2">
      <c r="A1" s="23"/>
      <c r="C1" s="28" t="s">
        <v>47</v>
      </c>
    </row>
    <row r="2" spans="1:4" x14ac:dyDescent="0.2">
      <c r="A2" s="29" t="s">
        <v>51</v>
      </c>
      <c r="B2" s="27" t="s">
        <v>48</v>
      </c>
      <c r="C2" s="27" t="s">
        <v>49</v>
      </c>
      <c r="D2" s="27" t="s">
        <v>50</v>
      </c>
    </row>
    <row r="3" spans="1:4" x14ac:dyDescent="0.2">
      <c r="A3" s="25" t="s">
        <v>52</v>
      </c>
      <c r="B3" s="30">
        <v>11.619318</v>
      </c>
      <c r="C3" s="30">
        <v>1</v>
      </c>
      <c r="D3" s="30">
        <v>99999</v>
      </c>
    </row>
    <row r="4" spans="1:4" x14ac:dyDescent="0.2">
      <c r="A4" s="25" t="s">
        <v>53</v>
      </c>
      <c r="B4" s="30">
        <v>11.357794</v>
      </c>
      <c r="C4" s="30">
        <v>1</v>
      </c>
      <c r="D4" s="30">
        <v>99999</v>
      </c>
    </row>
    <row r="5" spans="1:4" x14ac:dyDescent="0.2">
      <c r="A5" s="25" t="s">
        <v>54</v>
      </c>
      <c r="B5" s="30">
        <v>12.294695000000001</v>
      </c>
      <c r="C5" s="30">
        <v>1</v>
      </c>
      <c r="D5" s="30">
        <v>99999</v>
      </c>
    </row>
    <row r="6" spans="1:4" x14ac:dyDescent="0.2">
      <c r="A6" s="26" t="s">
        <v>55</v>
      </c>
      <c r="B6" s="30">
        <v>10.699303</v>
      </c>
      <c r="C6" s="30">
        <v>1</v>
      </c>
      <c r="D6" s="30">
        <v>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0116-BE31-1040-B9DE-3BB3D0E464F9}">
  <dimension ref="A1:D7"/>
  <sheetViews>
    <sheetView workbookViewId="0">
      <selection activeCell="B10" sqref="B10"/>
    </sheetView>
  </sheetViews>
  <sheetFormatPr baseColWidth="10" defaultRowHeight="16" x14ac:dyDescent="0.2"/>
  <cols>
    <col min="1" max="1" width="22.1640625" bestFit="1" customWidth="1"/>
    <col min="2" max="2" width="10.5" bestFit="1" customWidth="1"/>
    <col min="3" max="3" width="31.83203125" bestFit="1" customWidth="1"/>
  </cols>
  <sheetData>
    <row r="1" spans="1:4" x14ac:dyDescent="0.2">
      <c r="A1" s="23"/>
      <c r="C1" s="23" t="s">
        <v>56</v>
      </c>
    </row>
    <row r="2" spans="1:4" x14ac:dyDescent="0.2">
      <c r="A2" s="23"/>
      <c r="B2" s="27" t="s">
        <v>48</v>
      </c>
      <c r="C2" s="27" t="s">
        <v>49</v>
      </c>
      <c r="D2" s="27" t="s">
        <v>50</v>
      </c>
    </row>
    <row r="3" spans="1:4" x14ac:dyDescent="0.2">
      <c r="A3" s="31" t="s">
        <v>51</v>
      </c>
      <c r="B3" s="27"/>
      <c r="C3" s="27"/>
      <c r="D3" s="27"/>
    </row>
    <row r="4" spans="1:4" x14ac:dyDescent="0.2">
      <c r="A4" s="31" t="s">
        <v>52</v>
      </c>
      <c r="B4" s="30">
        <v>9.0172439999999998</v>
      </c>
      <c r="C4" s="30">
        <v>0</v>
      </c>
      <c r="D4" s="30">
        <v>30</v>
      </c>
    </row>
    <row r="5" spans="1:4" x14ac:dyDescent="0.2">
      <c r="A5" s="31" t="s">
        <v>53</v>
      </c>
      <c r="B5" s="30">
        <v>8.9262219999999992</v>
      </c>
      <c r="C5" s="30">
        <v>0</v>
      </c>
      <c r="D5" s="30">
        <v>30</v>
      </c>
    </row>
    <row r="6" spans="1:4" x14ac:dyDescent="0.2">
      <c r="A6" s="31" t="s">
        <v>54</v>
      </c>
      <c r="B6" s="30">
        <v>8.9905559999999998</v>
      </c>
      <c r="C6" s="30">
        <v>0</v>
      </c>
      <c r="D6" s="30">
        <v>30</v>
      </c>
    </row>
    <row r="7" spans="1:4" x14ac:dyDescent="0.2">
      <c r="A7" s="31" t="s">
        <v>55</v>
      </c>
      <c r="B7" s="30">
        <v>8.9176610000000007</v>
      </c>
      <c r="C7" s="30">
        <v>0</v>
      </c>
      <c r="D7" s="3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BCFC-6D11-8D42-AE20-F32E19E4A1CD}">
  <dimension ref="A1:F5"/>
  <sheetViews>
    <sheetView workbookViewId="0">
      <selection activeCell="E10" sqref="E10"/>
    </sheetView>
  </sheetViews>
  <sheetFormatPr baseColWidth="10" defaultRowHeight="16" x14ac:dyDescent="0.2"/>
  <cols>
    <col min="1" max="1" width="19.1640625" bestFit="1" customWidth="1"/>
    <col min="2" max="2" width="11.83203125" bestFit="1" customWidth="1"/>
    <col min="3" max="3" width="11.5" bestFit="1" customWidth="1"/>
    <col min="5" max="5" width="15" bestFit="1" customWidth="1"/>
    <col min="6" max="6" width="14.5" bestFit="1" customWidth="1"/>
  </cols>
  <sheetData>
    <row r="1" spans="1:6" x14ac:dyDescent="0.2">
      <c r="A1" s="34" t="s">
        <v>51</v>
      </c>
      <c r="B1" s="35" t="s">
        <v>8</v>
      </c>
      <c r="C1" s="35" t="s">
        <v>9</v>
      </c>
      <c r="D1" s="36" t="s">
        <v>57</v>
      </c>
      <c r="E1" s="35" t="s">
        <v>58</v>
      </c>
      <c r="F1" s="35" t="s">
        <v>59</v>
      </c>
    </row>
    <row r="2" spans="1:6" x14ac:dyDescent="0.2">
      <c r="A2" s="32" t="s">
        <v>52</v>
      </c>
      <c r="B2" s="33">
        <v>235535</v>
      </c>
      <c r="C2" s="33">
        <v>11558921</v>
      </c>
      <c r="D2">
        <f>B2+C2</f>
        <v>11794456</v>
      </c>
      <c r="E2" s="37">
        <f>B2/C2</f>
        <v>2.0376901961696944E-2</v>
      </c>
      <c r="F2" s="37">
        <f>C2/D2</f>
        <v>0.98003002427581232</v>
      </c>
    </row>
    <row r="3" spans="1:6" x14ac:dyDescent="0.2">
      <c r="A3" s="32" t="s">
        <v>53</v>
      </c>
      <c r="B3" s="33">
        <v>40960</v>
      </c>
      <c r="C3" s="33">
        <v>2065771</v>
      </c>
      <c r="D3">
        <f t="shared" ref="D3:D5" si="0">B3+C3</f>
        <v>2106731</v>
      </c>
      <c r="E3" s="37">
        <f t="shared" ref="E3:E5" si="1">B3/C3</f>
        <v>1.982794801553512E-2</v>
      </c>
      <c r="F3" s="37">
        <f t="shared" ref="F3:F5" si="2">C3/D3</f>
        <v>0.98055755575818648</v>
      </c>
    </row>
    <row r="4" spans="1:6" x14ac:dyDescent="0.2">
      <c r="A4" s="32" t="s">
        <v>54</v>
      </c>
      <c r="B4" s="33">
        <v>107881</v>
      </c>
      <c r="C4" s="33">
        <v>5379657</v>
      </c>
      <c r="D4">
        <f t="shared" si="0"/>
        <v>5487538</v>
      </c>
      <c r="E4" s="37">
        <f t="shared" si="1"/>
        <v>2.0053508987654789E-2</v>
      </c>
      <c r="F4" s="37">
        <f t="shared" si="2"/>
        <v>0.98034072839222253</v>
      </c>
    </row>
    <row r="5" spans="1:6" x14ac:dyDescent="0.2">
      <c r="A5" s="32" t="s">
        <v>55</v>
      </c>
      <c r="B5" s="33">
        <v>22850</v>
      </c>
      <c r="C5" s="33">
        <v>1158350</v>
      </c>
      <c r="D5">
        <f t="shared" si="0"/>
        <v>1181200</v>
      </c>
      <c r="E5" s="37">
        <f t="shared" si="1"/>
        <v>1.9726334872879527E-2</v>
      </c>
      <c r="F5" s="37">
        <f t="shared" si="2"/>
        <v>0.98065526583135798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D75A-0CD5-8E49-91A6-E2AAD641AD91}">
  <dimension ref="A1:K14"/>
  <sheetViews>
    <sheetView tabSelected="1" workbookViewId="0">
      <selection activeCell="D30" sqref="D30"/>
    </sheetView>
  </sheetViews>
  <sheetFormatPr baseColWidth="10" defaultRowHeight="16" x14ac:dyDescent="0.2"/>
  <cols>
    <col min="1" max="1" width="19.1640625" bestFit="1" customWidth="1"/>
    <col min="2" max="2" width="17" bestFit="1" customWidth="1"/>
    <col min="3" max="3" width="16.6640625" bestFit="1" customWidth="1"/>
    <col min="4" max="4" width="16.5" bestFit="1" customWidth="1"/>
  </cols>
  <sheetData>
    <row r="1" spans="1:11" x14ac:dyDescent="0.2">
      <c r="C1" s="39" t="s">
        <v>60</v>
      </c>
    </row>
    <row r="2" spans="1:11" x14ac:dyDescent="0.2">
      <c r="A2" s="34" t="s">
        <v>51</v>
      </c>
      <c r="B2" s="40" t="s">
        <v>4</v>
      </c>
      <c r="C2" s="40" t="s">
        <v>5</v>
      </c>
      <c r="D2" s="40" t="s">
        <v>6</v>
      </c>
      <c r="E2" s="40" t="s">
        <v>7</v>
      </c>
    </row>
    <row r="3" spans="1:11" x14ac:dyDescent="0.2">
      <c r="A3" s="32" t="s">
        <v>52</v>
      </c>
      <c r="B3" s="38">
        <v>2767168</v>
      </c>
      <c r="C3" s="38">
        <v>2107008</v>
      </c>
      <c r="D3" s="38">
        <v>3886988</v>
      </c>
      <c r="E3" s="38">
        <v>3033296</v>
      </c>
    </row>
    <row r="4" spans="1:11" x14ac:dyDescent="0.2">
      <c r="A4" s="32" t="s">
        <v>53</v>
      </c>
      <c r="B4" s="38">
        <v>489180</v>
      </c>
      <c r="C4" s="38">
        <v>383517</v>
      </c>
      <c r="D4" s="38">
        <v>699204</v>
      </c>
      <c r="E4" s="38">
        <v>534830</v>
      </c>
    </row>
    <row r="5" spans="1:11" x14ac:dyDescent="0.2">
      <c r="A5" s="32" t="s">
        <v>54</v>
      </c>
      <c r="B5" s="38">
        <v>1265208</v>
      </c>
      <c r="C5" s="38">
        <v>963715</v>
      </c>
      <c r="D5" s="38">
        <v>1852356</v>
      </c>
      <c r="E5" s="38">
        <v>1406259</v>
      </c>
    </row>
    <row r="6" spans="1:11" x14ac:dyDescent="0.2">
      <c r="A6" s="32" t="s">
        <v>55</v>
      </c>
      <c r="B6" s="38">
        <v>278253</v>
      </c>
      <c r="C6" s="38">
        <v>206613</v>
      </c>
      <c r="D6" s="38">
        <v>402536</v>
      </c>
      <c r="E6" s="38">
        <v>293798</v>
      </c>
    </row>
    <row r="9" spans="1:11" x14ac:dyDescent="0.2">
      <c r="G9" s="23"/>
      <c r="H9" s="23"/>
      <c r="I9" s="23"/>
      <c r="J9" s="23"/>
      <c r="K9" s="23"/>
    </row>
    <row r="10" spans="1:11" x14ac:dyDescent="0.2">
      <c r="G10" s="23"/>
      <c r="H10" s="23"/>
      <c r="I10" s="23"/>
      <c r="J10" s="23"/>
      <c r="K10" s="23"/>
    </row>
    <row r="11" spans="1:11" x14ac:dyDescent="0.2">
      <c r="G11" s="23"/>
      <c r="H11" s="24"/>
      <c r="I11" s="24"/>
      <c r="J11" s="24"/>
      <c r="K11" s="24"/>
    </row>
    <row r="12" spans="1:11" x14ac:dyDescent="0.2">
      <c r="G12" s="23"/>
      <c r="H12" s="24"/>
      <c r="I12" s="24"/>
      <c r="J12" s="24"/>
      <c r="K12" s="24"/>
    </row>
    <row r="13" spans="1:11" x14ac:dyDescent="0.2">
      <c r="G13" s="23"/>
      <c r="H13" s="24"/>
      <c r="I13" s="24"/>
      <c r="J13" s="24"/>
      <c r="K13" s="24"/>
    </row>
    <row r="14" spans="1:11" x14ac:dyDescent="0.2">
      <c r="G14" s="23"/>
      <c r="H14" s="24"/>
      <c r="I14" s="24"/>
      <c r="J14" s="24"/>
      <c r="K14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Regional Spending</vt:lpstr>
      <vt:lpstr>Marital Loyalty</vt:lpstr>
      <vt:lpstr>Loyalty Spending</vt:lpstr>
      <vt:lpstr>Age vs Income</vt:lpstr>
      <vt:lpstr>Income vs. Department Preferenc</vt:lpstr>
      <vt:lpstr>Parent Status and Orders</vt:lpstr>
      <vt:lpstr>Customers Profiled Prices</vt:lpstr>
      <vt:lpstr>Customers Profiled Orders</vt:lpstr>
      <vt:lpstr>Customer Profile Spenders</vt:lpstr>
      <vt:lpstr>Customer Profile Regional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Jagpreet Batth</dc:creator>
  <cp:lastModifiedBy>Jagpreet Batth</cp:lastModifiedBy>
  <dcterms:created xsi:type="dcterms:W3CDTF">2021-12-15T22:19:04Z</dcterms:created>
  <dcterms:modified xsi:type="dcterms:W3CDTF">2021-12-22T20:58:27Z</dcterms:modified>
</cp:coreProperties>
</file>