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dc882142d0c98d/UNIVALI/02 - Big Data/09 - Aprendizado de Máquina/Entregas/Exercício 07/"/>
    </mc:Choice>
  </mc:AlternateContent>
  <xr:revisionPtr revIDLastSave="0" documentId="8_{867EA8E2-FBF9-46AB-8C79-29333B6B9C9E}" xr6:coauthVersionLast="45" xr6:coauthVersionMax="45" xr10:uidLastSave="{00000000-0000-0000-0000-000000000000}"/>
  <bookViews>
    <workbookView xWindow="2508" yWindow="2508" windowWidth="17280" windowHeight="8964" xr2:uid="{8A846E82-A969-408E-885C-9CBBF50759D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F19" i="1"/>
  <c r="C19" i="1"/>
  <c r="F17" i="1"/>
  <c r="F9" i="1"/>
  <c r="I18" i="1" s="1"/>
  <c r="E9" i="1"/>
  <c r="D9" i="1"/>
  <c r="C9" i="1"/>
  <c r="F18" i="1" s="1"/>
  <c r="F8" i="1"/>
  <c r="I17" i="1" s="1"/>
  <c r="E8" i="1"/>
  <c r="D8" i="1"/>
  <c r="C8" i="1"/>
  <c r="C17" i="1" s="1"/>
  <c r="H5" i="1"/>
  <c r="E13" i="1" s="1"/>
  <c r="F13" i="1" l="1"/>
  <c r="D12" i="1"/>
  <c r="D13" i="1"/>
  <c r="G13" i="1" s="1"/>
  <c r="C18" i="1"/>
  <c r="D14" i="1" l="1"/>
</calcChain>
</file>

<file path=xl/sharedStrings.xml><?xml version="1.0" encoding="utf-8"?>
<sst xmlns="http://schemas.openxmlformats.org/spreadsheetml/2006/main" count="35" uniqueCount="18">
  <si>
    <t>Realidade</t>
  </si>
  <si>
    <t>Previsão</t>
  </si>
  <si>
    <t>a</t>
  </si>
  <si>
    <t>b</t>
  </si>
  <si>
    <t>c</t>
  </si>
  <si>
    <t>Classes</t>
  </si>
  <si>
    <t>VP</t>
  </si>
  <si>
    <t>VN</t>
  </si>
  <si>
    <t>FN</t>
  </si>
  <si>
    <t>FP</t>
  </si>
  <si>
    <t>Visualiza verticalmente</t>
  </si>
  <si>
    <t>Visualiza horizontalmente</t>
  </si>
  <si>
    <t>Acurácia Observada</t>
  </si>
  <si>
    <t>Acurácia Esperada</t>
  </si>
  <si>
    <t>Kappa</t>
  </si>
  <si>
    <t>Prel</t>
  </si>
  <si>
    <t>Recall</t>
  </si>
  <si>
    <t>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</si>
</sst>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9565-ABA6-44FA-97AE-FD47FD046774}">
  <dimension ref="A1:N19"/>
  <sheetViews>
    <sheetView tabSelected="1" workbookViewId="0">
      <selection sqref="A1:XFD1048576"/>
    </sheetView>
  </sheetViews>
  <sheetFormatPr defaultRowHeight="14.4" x14ac:dyDescent="0.3"/>
  <sheetData>
    <row r="1" spans="1:14" ht="15" thickBot="1" x14ac:dyDescent="0.35">
      <c r="B1" s="1" t="s">
        <v>0</v>
      </c>
      <c r="C1" s="1"/>
      <c r="D1" s="1"/>
      <c r="E1" s="1"/>
    </row>
    <row r="2" spans="1:14" ht="15" thickBot="1" x14ac:dyDescent="0.35">
      <c r="A2" s="2" t="s">
        <v>1</v>
      </c>
      <c r="B2" s="3"/>
      <c r="C2" s="3" t="s">
        <v>2</v>
      </c>
      <c r="D2" s="3" t="s">
        <v>3</v>
      </c>
      <c r="E2" s="3" t="s">
        <v>4</v>
      </c>
    </row>
    <row r="3" spans="1:14" ht="15" thickBot="1" x14ac:dyDescent="0.35">
      <c r="A3" s="2"/>
      <c r="B3" s="3" t="s">
        <v>2</v>
      </c>
      <c r="C3" s="3">
        <v>34</v>
      </c>
      <c r="D3" s="3">
        <v>28</v>
      </c>
      <c r="E3" s="3"/>
    </row>
    <row r="4" spans="1:14" ht="15" thickBot="1" x14ac:dyDescent="0.35">
      <c r="A4" s="2"/>
      <c r="B4" s="3" t="s">
        <v>3</v>
      </c>
      <c r="C4" s="3">
        <v>8</v>
      </c>
      <c r="D4" s="3">
        <v>84</v>
      </c>
      <c r="E4" s="3"/>
    </row>
    <row r="5" spans="1:14" ht="15" thickBot="1" x14ac:dyDescent="0.35">
      <c r="A5" s="2"/>
      <c r="B5" s="3" t="s">
        <v>4</v>
      </c>
      <c r="C5" s="3"/>
      <c r="D5" s="3"/>
      <c r="E5" s="3"/>
      <c r="G5" s="4" t="s">
        <v>5</v>
      </c>
      <c r="H5" s="4">
        <f>SUM(C3:E5)</f>
        <v>154</v>
      </c>
      <c r="M5">
        <v>84</v>
      </c>
      <c r="N5">
        <v>8</v>
      </c>
    </row>
    <row r="6" spans="1:14" x14ac:dyDescent="0.3">
      <c r="M6">
        <v>28</v>
      </c>
      <c r="N6">
        <v>34</v>
      </c>
    </row>
    <row r="7" spans="1:14" x14ac:dyDescent="0.3">
      <c r="B7" s="5"/>
      <c r="C7" s="6" t="s">
        <v>6</v>
      </c>
      <c r="D7" s="6" t="s">
        <v>7</v>
      </c>
      <c r="E7" s="6" t="s">
        <v>8</v>
      </c>
      <c r="F7" s="6" t="s">
        <v>9</v>
      </c>
    </row>
    <row r="8" spans="1:14" x14ac:dyDescent="0.3">
      <c r="B8" s="7" t="s">
        <v>2</v>
      </c>
      <c r="C8" s="8">
        <f>C3</f>
        <v>34</v>
      </c>
      <c r="D8" s="8">
        <f>D4+E4+D5+E5</f>
        <v>84</v>
      </c>
      <c r="E8" s="8">
        <f>C4+C5</f>
        <v>8</v>
      </c>
      <c r="F8" s="8">
        <f>D3+E3</f>
        <v>28</v>
      </c>
      <c r="G8" s="9" t="s">
        <v>8</v>
      </c>
      <c r="H8" s="10" t="s">
        <v>10</v>
      </c>
      <c r="I8" s="10"/>
      <c r="J8" s="10"/>
    </row>
    <row r="9" spans="1:14" x14ac:dyDescent="0.3">
      <c r="B9" s="7" t="s">
        <v>3</v>
      </c>
      <c r="C9" s="8">
        <f>D4</f>
        <v>84</v>
      </c>
      <c r="D9" s="8">
        <f>C3+E5</f>
        <v>34</v>
      </c>
      <c r="E9" s="8">
        <f>D3+D5</f>
        <v>28</v>
      </c>
      <c r="F9" s="8">
        <f>C4+E4</f>
        <v>8</v>
      </c>
      <c r="G9" s="9" t="s">
        <v>9</v>
      </c>
      <c r="H9" s="10" t="s">
        <v>11</v>
      </c>
      <c r="I9" s="10"/>
      <c r="J9" s="10"/>
    </row>
    <row r="10" spans="1:14" x14ac:dyDescent="0.3">
      <c r="B10" s="7" t="s">
        <v>4</v>
      </c>
      <c r="C10" s="8"/>
      <c r="D10" s="8"/>
      <c r="E10" s="8"/>
      <c r="F10" s="8"/>
    </row>
    <row r="12" spans="1:14" x14ac:dyDescent="0.3">
      <c r="B12" s="11" t="s">
        <v>12</v>
      </c>
      <c r="C12" s="12"/>
      <c r="D12">
        <f>(C3+D4+E5)/H5</f>
        <v>0.76623376623376627</v>
      </c>
    </row>
    <row r="13" spans="1:14" x14ac:dyDescent="0.3">
      <c r="B13" s="13" t="s">
        <v>13</v>
      </c>
      <c r="D13">
        <f>((C3+D3+E3)*(C3+C4+C5))/H5</f>
        <v>16.90909090909091</v>
      </c>
      <c r="E13">
        <f>((C4+D4+E4)*(D4+D5+D3))/H5</f>
        <v>66.909090909090907</v>
      </c>
      <c r="F13">
        <f>((D5+E5)*(E4+E5))/H5</f>
        <v>0</v>
      </c>
      <c r="G13">
        <f>(D13+E13+F13)/H5</f>
        <v>0.54427390791027153</v>
      </c>
    </row>
    <row r="14" spans="1:14" x14ac:dyDescent="0.3">
      <c r="B14" s="14" t="s">
        <v>14</v>
      </c>
      <c r="C14" s="14"/>
      <c r="D14" s="14">
        <f>(D12-G13)*(1-G13)</f>
        <v>0.10115289883455605</v>
      </c>
    </row>
    <row r="16" spans="1:14" x14ac:dyDescent="0.3">
      <c r="B16" s="14" t="s">
        <v>15</v>
      </c>
      <c r="C16" s="14"/>
      <c r="E16" s="14" t="s">
        <v>16</v>
      </c>
      <c r="F16" s="14"/>
      <c r="H16" s="14" t="s">
        <v>17</v>
      </c>
      <c r="I16" s="14"/>
    </row>
    <row r="17" spans="2:9" x14ac:dyDescent="0.3">
      <c r="B17" s="8" t="s">
        <v>2</v>
      </c>
      <c r="C17" s="5">
        <f>C8/(C8+F8)</f>
        <v>0.54838709677419351</v>
      </c>
      <c r="E17" s="8" t="s">
        <v>2</v>
      </c>
      <c r="F17" s="5">
        <f>C8/(C8+E8)</f>
        <v>0.80952380952380953</v>
      </c>
      <c r="H17" s="8" t="s">
        <v>2</v>
      </c>
      <c r="I17" s="5">
        <f>D8/(D8+F8)</f>
        <v>0.75</v>
      </c>
    </row>
    <row r="18" spans="2:9" x14ac:dyDescent="0.3">
      <c r="B18" s="8" t="s">
        <v>3</v>
      </c>
      <c r="C18" s="5">
        <f>C9/(C9+F9)</f>
        <v>0.91304347826086951</v>
      </c>
      <c r="E18" s="8" t="s">
        <v>3</v>
      </c>
      <c r="F18" s="5">
        <f t="shared" ref="F18:F19" si="0">C9/(C9+E9)</f>
        <v>0.75</v>
      </c>
      <c r="H18" s="8" t="s">
        <v>3</v>
      </c>
      <c r="I18" s="5">
        <f t="shared" ref="I18:I19" si="1">D9/(D9+F9)</f>
        <v>0.80952380952380953</v>
      </c>
    </row>
    <row r="19" spans="2:9" x14ac:dyDescent="0.3">
      <c r="B19" s="8" t="s">
        <v>4</v>
      </c>
      <c r="C19" s="5" t="e">
        <f>C10/(C10+F10)</f>
        <v>#DIV/0!</v>
      </c>
      <c r="E19" s="8" t="s">
        <v>4</v>
      </c>
      <c r="F19" s="5" t="e">
        <f t="shared" si="0"/>
        <v>#DIV/0!</v>
      </c>
      <c r="H19" s="8" t="s">
        <v>4</v>
      </c>
      <c r="I19" s="5" t="e">
        <f t="shared" si="1"/>
        <v>#DIV/0!</v>
      </c>
    </row>
  </sheetData>
  <mergeCells count="4">
    <mergeCell ref="B1:E1"/>
    <mergeCell ref="A2:A5"/>
    <mergeCell ref="H8:J8"/>
    <mergeCell ref="H9:J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Guidini</dc:creator>
  <cp:lastModifiedBy>José Guidini</cp:lastModifiedBy>
  <dcterms:created xsi:type="dcterms:W3CDTF">2019-10-19T14:18:49Z</dcterms:created>
  <dcterms:modified xsi:type="dcterms:W3CDTF">2019-10-19T15:30:13Z</dcterms:modified>
</cp:coreProperties>
</file>